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285" windowWidth="11025" windowHeight="10965" firstSheet="4" activeTab="7"/>
  </bookViews>
  <sheets>
    <sheet name="RFSUM" sheetId="1" r:id="rId1"/>
    <sheet name="RF Global" sheetId="2" r:id="rId2"/>
    <sheet name="Station Down Time 2008" sheetId="3" r:id="rId3"/>
    <sheet name="Station Down Time 2009" sheetId="4" r:id="rId4"/>
    <sheet name="Station Down Time 2010" sheetId="5" r:id="rId5"/>
    <sheet name="Station Down Time 2008-2010" sheetId="6" r:id="rId6"/>
    <sheet name="Station Down Time percent" sheetId="7" r:id="rId7"/>
    <sheet name="Number Up" sheetId="8" r:id="rId8"/>
    <sheet name="BRFGlobalSummary" sheetId="9" r:id="rId9"/>
  </sheets>
  <definedNames/>
  <calcPr fullCalcOnLoad="1"/>
</workbook>
</file>

<file path=xl/sharedStrings.xml><?xml version="1.0" encoding="utf-8"?>
<sst xmlns="http://schemas.openxmlformats.org/spreadsheetml/2006/main" count="24" uniqueCount="17">
  <si>
    <t>Total Records</t>
  </si>
  <si>
    <t>Records with anomalous low RFSUM</t>
  </si>
  <si>
    <t>Fraction with RFSUM ON and good records</t>
  </si>
  <si>
    <t>Average RFSUM (while ON)</t>
  </si>
  <si>
    <t>Fraction of those with RFSUM&gt;850</t>
  </si>
  <si>
    <t>Fraction of those with RFSUM&gt;900</t>
  </si>
  <si>
    <t>Fraction of records with at least 12</t>
  </si>
  <si>
    <t>Total number of stations on</t>
  </si>
  <si>
    <t xml:space="preserve"> Fraction of time</t>
  </si>
  <si>
    <t>Station number</t>
  </si>
  <si>
    <t xml:space="preserve"> fraction of time ON</t>
  </si>
  <si>
    <t xml:space="preserve"> Ave GE while on</t>
  </si>
  <si>
    <t xml:space="preserve"> individual down time (hours)</t>
  </si>
  <si>
    <t xml:space="preserve"> longest down time (hours)</t>
  </si>
  <si>
    <t>Other down time (hours)</t>
  </si>
  <si>
    <t>Fraction Long</t>
  </si>
  <si>
    <t>2008-2010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</si>
</sst>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0725"/>
          <c:w val="0.70375"/>
          <c:h val="0.963"/>
        </c:manualLayout>
      </c:layout>
      <c:scatterChart>
        <c:scatterStyle val="lineMarker"/>
        <c:varyColors val="0"/>
        <c:ser>
          <c:idx val="0"/>
          <c:order val="0"/>
          <c:tx>
            <c:v>&gt;850 kV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BRFGlobalSummary!$B$1:$D$1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xVal>
          <c:yVal>
            <c:numRef>
              <c:f>BRFGlobalSummary!$B$6:$D$6</c:f>
              <c:numCache>
                <c:ptCount val="3"/>
                <c:pt idx="0">
                  <c:v>0.94</c:v>
                </c:pt>
                <c:pt idx="1">
                  <c:v>0.981</c:v>
                </c:pt>
                <c:pt idx="2">
                  <c:v>0.653</c:v>
                </c:pt>
              </c:numCache>
            </c:numRef>
          </c:yVal>
          <c:smooth val="0"/>
        </c:ser>
        <c:ser>
          <c:idx val="1"/>
          <c:order val="1"/>
          <c:tx>
            <c:v>&gt;900 kV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BRFGlobalSummary!$B$1:$D$1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xVal>
          <c:yVal>
            <c:numRef>
              <c:f>BRFGlobalSummary!$B$7:$D$7</c:f>
              <c:numCache>
                <c:ptCount val="3"/>
                <c:pt idx="0">
                  <c:v>0.63</c:v>
                </c:pt>
                <c:pt idx="1">
                  <c:v>0.756</c:v>
                </c:pt>
                <c:pt idx="2">
                  <c:v>0.315</c:v>
                </c:pt>
              </c:numCache>
            </c:numRef>
          </c:yVal>
          <c:smooth val="0"/>
        </c:ser>
        <c:axId val="30870138"/>
        <c:axId val="9395787"/>
      </c:scatterChart>
      <c:valAx>
        <c:axId val="30870138"/>
        <c:scaling>
          <c:orientation val="minMax"/>
          <c:max val="2011"/>
          <c:min val="20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95787"/>
        <c:crosses val="autoZero"/>
        <c:crossBetween val="midCat"/>
        <c:dispUnits/>
        <c:majorUnit val="1"/>
      </c:valAx>
      <c:valAx>
        <c:axId val="9395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Total Up Tiime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701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58025"/>
          <c:y val="0.047"/>
          <c:w val="0.114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0075"/>
          <c:w val="0.7835"/>
          <c:h val="0.9895"/>
        </c:manualLayout>
      </c:layout>
      <c:scatterChart>
        <c:scatterStyle val="lineMarker"/>
        <c:varyColors val="0"/>
        <c:ser>
          <c:idx val="1"/>
          <c:order val="1"/>
          <c:tx>
            <c:v>RF Up Time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BRFGlobalSummary!$B$1:$D$1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xVal>
          <c:yVal>
            <c:numRef>
              <c:f>BRFGlobalSummary!$B$8:$D$8</c:f>
              <c:numCache>
                <c:ptCount val="3"/>
                <c:pt idx="0">
                  <c:v>0.964</c:v>
                </c:pt>
                <c:pt idx="1">
                  <c:v>0.818</c:v>
                </c:pt>
                <c:pt idx="2">
                  <c:v>0.917</c:v>
                </c:pt>
              </c:numCache>
            </c:numRef>
          </c:yVal>
          <c:smooth val="0"/>
        </c:ser>
        <c:axId val="17453220"/>
        <c:axId val="22861253"/>
      </c:scatterChart>
      <c:scatterChart>
        <c:scatterStyle val="lineMarker"/>
        <c:varyColors val="0"/>
        <c:ser>
          <c:idx val="0"/>
          <c:order val="0"/>
          <c:tx>
            <c:v>Ave. RFSUM while UP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BRFGlobalSummary!$B$1:$D$1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xVal>
          <c:yVal>
            <c:numRef>
              <c:f>BRFGlobalSummary!$B$5:$D$5</c:f>
              <c:numCache>
                <c:ptCount val="3"/>
                <c:pt idx="0">
                  <c:v>901.22</c:v>
                </c:pt>
                <c:pt idx="1">
                  <c:v>912.24</c:v>
                </c:pt>
                <c:pt idx="2">
                  <c:v>870.36</c:v>
                </c:pt>
              </c:numCache>
            </c:numRef>
          </c:yVal>
          <c:smooth val="0"/>
        </c:ser>
        <c:axId val="4424686"/>
        <c:axId val="39822175"/>
      </c:scatterChart>
      <c:valAx>
        <c:axId val="17453220"/>
        <c:scaling>
          <c:orientation val="minMax"/>
          <c:max val="2011"/>
          <c:min val="20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9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861253"/>
        <c:crosses val="autoZero"/>
        <c:crossBetween val="midCat"/>
        <c:dispUnits/>
        <c:majorUnit val="1"/>
      </c:valAx>
      <c:valAx>
        <c:axId val="228612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RF Up Time (%)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453220"/>
        <c:crosses val="autoZero"/>
        <c:crossBetween val="midCat"/>
        <c:dispUnits/>
      </c:valAx>
      <c:valAx>
        <c:axId val="4424686"/>
        <c:scaling>
          <c:orientation val="minMax"/>
        </c:scaling>
        <c:axPos val="b"/>
        <c:delete val="1"/>
        <c:majorTickMark val="out"/>
        <c:minorTickMark val="none"/>
        <c:tickLblPos val="none"/>
        <c:crossAx val="39822175"/>
        <c:crosses val="max"/>
        <c:crossBetween val="midCat"/>
        <c:dispUnits/>
      </c:valAx>
      <c:valAx>
        <c:axId val="39822175"/>
        <c:scaling>
          <c:orientation val="minMax"/>
          <c:max val="1000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Ave. RFSUM (kV)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468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4"/>
          <c:y val="0.75475"/>
          <c:w val="0.2165"/>
          <c:h val="0.125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-0.001"/>
          <c:w val="0.63825"/>
          <c:h val="0.93775"/>
        </c:manualLayout>
      </c:layout>
      <c:barChart>
        <c:barDir val="col"/>
        <c:grouping val="stacked"/>
        <c:varyColors val="0"/>
        <c:ser>
          <c:idx val="1"/>
          <c:order val="0"/>
          <c:tx>
            <c:v>Longest Single Down Time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BRFGlobalSummary!$N$22:$N$39</c:f>
              <c:numCache>
                <c:ptCount val="18"/>
                <c:pt idx="0">
                  <c:v>190</c:v>
                </c:pt>
                <c:pt idx="1">
                  <c:v>143</c:v>
                </c:pt>
                <c:pt idx="2">
                  <c:v>165</c:v>
                </c:pt>
                <c:pt idx="3">
                  <c:v>96.75</c:v>
                </c:pt>
                <c:pt idx="4">
                  <c:v>35.75</c:v>
                </c:pt>
                <c:pt idx="5">
                  <c:v>171.25</c:v>
                </c:pt>
                <c:pt idx="6">
                  <c:v>14.5</c:v>
                </c:pt>
                <c:pt idx="7">
                  <c:v>96.25</c:v>
                </c:pt>
                <c:pt idx="8">
                  <c:v>7</c:v>
                </c:pt>
                <c:pt idx="9">
                  <c:v>20.75</c:v>
                </c:pt>
                <c:pt idx="10">
                  <c:v>173.5</c:v>
                </c:pt>
                <c:pt idx="11">
                  <c:v>37.75</c:v>
                </c:pt>
                <c:pt idx="12">
                  <c:v>72.5</c:v>
                </c:pt>
                <c:pt idx="13">
                  <c:v>79.5</c:v>
                </c:pt>
                <c:pt idx="14">
                  <c:v>21</c:v>
                </c:pt>
                <c:pt idx="15">
                  <c:v>71.5</c:v>
                </c:pt>
                <c:pt idx="16">
                  <c:v>1.25</c:v>
                </c:pt>
                <c:pt idx="17">
                  <c:v>430.75</c:v>
                </c:pt>
              </c:numCache>
            </c:numRef>
          </c:val>
        </c:ser>
        <c:ser>
          <c:idx val="2"/>
          <c:order val="1"/>
          <c:tx>
            <c:v>Misc. Down Times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BRFGlobalSummary!$R$22:$R$39</c:f>
              <c:numCache>
                <c:ptCount val="18"/>
                <c:pt idx="0">
                  <c:v>48.75</c:v>
                </c:pt>
                <c:pt idx="1">
                  <c:v>49.75</c:v>
                </c:pt>
                <c:pt idx="2">
                  <c:v>178.5</c:v>
                </c:pt>
                <c:pt idx="3">
                  <c:v>26.5</c:v>
                </c:pt>
                <c:pt idx="4">
                  <c:v>48.75</c:v>
                </c:pt>
                <c:pt idx="5">
                  <c:v>33</c:v>
                </c:pt>
                <c:pt idx="6">
                  <c:v>23</c:v>
                </c:pt>
                <c:pt idx="7">
                  <c:v>57</c:v>
                </c:pt>
                <c:pt idx="8">
                  <c:v>3.75</c:v>
                </c:pt>
                <c:pt idx="9">
                  <c:v>32.75</c:v>
                </c:pt>
                <c:pt idx="10">
                  <c:v>117.5</c:v>
                </c:pt>
                <c:pt idx="11">
                  <c:v>5</c:v>
                </c:pt>
                <c:pt idx="12">
                  <c:v>126.25</c:v>
                </c:pt>
                <c:pt idx="13">
                  <c:v>170.25</c:v>
                </c:pt>
                <c:pt idx="14">
                  <c:v>21.25</c:v>
                </c:pt>
                <c:pt idx="15">
                  <c:v>132</c:v>
                </c:pt>
                <c:pt idx="16">
                  <c:v>1.75</c:v>
                </c:pt>
                <c:pt idx="17">
                  <c:v>111.75</c:v>
                </c:pt>
              </c:numCache>
            </c:numRef>
          </c:val>
        </c:ser>
        <c:overlap val="100"/>
        <c:axId val="22855256"/>
        <c:axId val="4370713"/>
      </c:barChart>
      <c:catAx>
        <c:axId val="22855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RF Station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0713"/>
        <c:crosses val="autoZero"/>
        <c:auto val="1"/>
        <c:lblOffset val="100"/>
        <c:tickLblSkip val="1"/>
        <c:noMultiLvlLbl val="0"/>
      </c:catAx>
      <c:valAx>
        <c:axId val="437071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Down Time (Hours)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855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037"/>
          <c:w val="0.283"/>
          <c:h val="0.1012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-0.001"/>
          <c:w val="0.63825"/>
          <c:h val="0.93775"/>
        </c:manualLayout>
      </c:layout>
      <c:barChart>
        <c:barDir val="col"/>
        <c:grouping val="stacked"/>
        <c:varyColors val="0"/>
        <c:ser>
          <c:idx val="1"/>
          <c:order val="0"/>
          <c:tx>
            <c:v>Longest Single Down Time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BRFGlobalSummary!$O$22:$O$39</c:f>
              <c:numCache>
                <c:ptCount val="18"/>
                <c:pt idx="0">
                  <c:v>137.5</c:v>
                </c:pt>
                <c:pt idx="1">
                  <c:v>356.75</c:v>
                </c:pt>
                <c:pt idx="2">
                  <c:v>164.5</c:v>
                </c:pt>
                <c:pt idx="3">
                  <c:v>310.5</c:v>
                </c:pt>
                <c:pt idx="4">
                  <c:v>290</c:v>
                </c:pt>
                <c:pt idx="5">
                  <c:v>67.25</c:v>
                </c:pt>
                <c:pt idx="6">
                  <c:v>20.75</c:v>
                </c:pt>
                <c:pt idx="7">
                  <c:v>128.25</c:v>
                </c:pt>
                <c:pt idx="8">
                  <c:v>77</c:v>
                </c:pt>
                <c:pt idx="9">
                  <c:v>6.5</c:v>
                </c:pt>
                <c:pt idx="10">
                  <c:v>600.5</c:v>
                </c:pt>
                <c:pt idx="11">
                  <c:v>100.5</c:v>
                </c:pt>
                <c:pt idx="12">
                  <c:v>16</c:v>
                </c:pt>
                <c:pt idx="13">
                  <c:v>201.5</c:v>
                </c:pt>
                <c:pt idx="14">
                  <c:v>398.25</c:v>
                </c:pt>
                <c:pt idx="15">
                  <c:v>31.75</c:v>
                </c:pt>
                <c:pt idx="16">
                  <c:v>12</c:v>
                </c:pt>
                <c:pt idx="17">
                  <c:v>155.75</c:v>
                </c:pt>
              </c:numCache>
            </c:numRef>
          </c:val>
        </c:ser>
        <c:ser>
          <c:idx val="2"/>
          <c:order val="1"/>
          <c:tx>
            <c:v>Misc. Down Times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BRFGlobalSummary!$S$22:$S$39</c:f>
              <c:numCache>
                <c:ptCount val="18"/>
                <c:pt idx="0">
                  <c:v>281.25</c:v>
                </c:pt>
                <c:pt idx="1">
                  <c:v>93.75</c:v>
                </c:pt>
                <c:pt idx="2">
                  <c:v>88.5</c:v>
                </c:pt>
                <c:pt idx="3">
                  <c:v>354</c:v>
                </c:pt>
                <c:pt idx="4">
                  <c:v>145</c:v>
                </c:pt>
                <c:pt idx="5">
                  <c:v>94</c:v>
                </c:pt>
                <c:pt idx="6">
                  <c:v>30.5</c:v>
                </c:pt>
                <c:pt idx="7">
                  <c:v>718.75</c:v>
                </c:pt>
                <c:pt idx="8">
                  <c:v>41.5</c:v>
                </c:pt>
                <c:pt idx="9">
                  <c:v>3.25</c:v>
                </c:pt>
                <c:pt idx="10">
                  <c:v>110</c:v>
                </c:pt>
                <c:pt idx="11">
                  <c:v>10.75</c:v>
                </c:pt>
                <c:pt idx="12">
                  <c:v>12.5</c:v>
                </c:pt>
                <c:pt idx="13">
                  <c:v>594.25</c:v>
                </c:pt>
                <c:pt idx="14">
                  <c:v>13.25</c:v>
                </c:pt>
                <c:pt idx="15">
                  <c:v>11.25</c:v>
                </c:pt>
                <c:pt idx="16">
                  <c:v>20.25</c:v>
                </c:pt>
                <c:pt idx="17">
                  <c:v>354.5</c:v>
                </c:pt>
              </c:numCache>
            </c:numRef>
          </c:val>
        </c:ser>
        <c:overlap val="100"/>
        <c:axId val="39336418"/>
        <c:axId val="18483443"/>
      </c:barChart>
      <c:catAx>
        <c:axId val="3933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RF Station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83443"/>
        <c:crosses val="autoZero"/>
        <c:auto val="1"/>
        <c:lblOffset val="100"/>
        <c:tickLblSkip val="1"/>
        <c:noMultiLvlLbl val="0"/>
      </c:catAx>
      <c:valAx>
        <c:axId val="1848344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Down Time (Hours)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36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4"/>
          <c:y val="0.04125"/>
          <c:w val="0.283"/>
          <c:h val="0.1012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-0.001"/>
          <c:w val="0.63825"/>
          <c:h val="0.93775"/>
        </c:manualLayout>
      </c:layout>
      <c:barChart>
        <c:barDir val="col"/>
        <c:grouping val="stacked"/>
        <c:varyColors val="0"/>
        <c:ser>
          <c:idx val="1"/>
          <c:order val="0"/>
          <c:tx>
            <c:v>Longest Single Down Time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BRFGlobalSummary!$P$22:$P$39</c:f>
              <c:numCache>
                <c:ptCount val="18"/>
                <c:pt idx="0">
                  <c:v>106</c:v>
                </c:pt>
                <c:pt idx="1">
                  <c:v>35.25</c:v>
                </c:pt>
                <c:pt idx="2">
                  <c:v>917</c:v>
                </c:pt>
                <c:pt idx="3">
                  <c:v>7.75</c:v>
                </c:pt>
                <c:pt idx="4">
                  <c:v>542.5</c:v>
                </c:pt>
                <c:pt idx="5">
                  <c:v>363.5</c:v>
                </c:pt>
                <c:pt idx="6">
                  <c:v>142.25</c:v>
                </c:pt>
                <c:pt idx="7">
                  <c:v>60</c:v>
                </c:pt>
                <c:pt idx="8">
                  <c:v>131.5</c:v>
                </c:pt>
                <c:pt idx="9">
                  <c:v>1.25</c:v>
                </c:pt>
                <c:pt idx="10">
                  <c:v>92.75</c:v>
                </c:pt>
                <c:pt idx="11">
                  <c:v>81.5</c:v>
                </c:pt>
                <c:pt idx="12">
                  <c:v>0.75</c:v>
                </c:pt>
                <c:pt idx="13">
                  <c:v>29</c:v>
                </c:pt>
                <c:pt idx="14">
                  <c:v>90.75</c:v>
                </c:pt>
                <c:pt idx="15">
                  <c:v>23.25</c:v>
                </c:pt>
                <c:pt idx="16">
                  <c:v>186.5</c:v>
                </c:pt>
                <c:pt idx="17">
                  <c:v>77.5</c:v>
                </c:pt>
              </c:numCache>
            </c:numRef>
          </c:val>
        </c:ser>
        <c:ser>
          <c:idx val="2"/>
          <c:order val="1"/>
          <c:tx>
            <c:v>Misc. Down Times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BRFGlobalSummary!$T$22:$T$39</c:f>
              <c:numCache>
                <c:ptCount val="18"/>
                <c:pt idx="0">
                  <c:v>52</c:v>
                </c:pt>
                <c:pt idx="1">
                  <c:v>35.5</c:v>
                </c:pt>
                <c:pt idx="2">
                  <c:v>2.75</c:v>
                </c:pt>
                <c:pt idx="3">
                  <c:v>5</c:v>
                </c:pt>
                <c:pt idx="4">
                  <c:v>432.5</c:v>
                </c:pt>
                <c:pt idx="5">
                  <c:v>370.5</c:v>
                </c:pt>
                <c:pt idx="6">
                  <c:v>377.25</c:v>
                </c:pt>
                <c:pt idx="7">
                  <c:v>104.5</c:v>
                </c:pt>
                <c:pt idx="8">
                  <c:v>142.25</c:v>
                </c:pt>
                <c:pt idx="9">
                  <c:v>3.25</c:v>
                </c:pt>
                <c:pt idx="10">
                  <c:v>346.25</c:v>
                </c:pt>
                <c:pt idx="11">
                  <c:v>132.25</c:v>
                </c:pt>
                <c:pt idx="12">
                  <c:v>0.5</c:v>
                </c:pt>
                <c:pt idx="13">
                  <c:v>40.25</c:v>
                </c:pt>
                <c:pt idx="14">
                  <c:v>112</c:v>
                </c:pt>
                <c:pt idx="15">
                  <c:v>23.75</c:v>
                </c:pt>
                <c:pt idx="16">
                  <c:v>689.75</c:v>
                </c:pt>
                <c:pt idx="17">
                  <c:v>46</c:v>
                </c:pt>
              </c:numCache>
            </c:numRef>
          </c:val>
        </c:ser>
        <c:overlap val="100"/>
        <c:axId val="32133260"/>
        <c:axId val="20763885"/>
      </c:barChart>
      <c:catAx>
        <c:axId val="32133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RF Station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763885"/>
        <c:crosses val="autoZero"/>
        <c:auto val="1"/>
        <c:lblOffset val="100"/>
        <c:tickLblSkip val="1"/>
        <c:noMultiLvlLbl val="0"/>
      </c:catAx>
      <c:valAx>
        <c:axId val="2076388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Down Time (Hours)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1332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4"/>
          <c:y val="0.0315"/>
          <c:w val="0.283"/>
          <c:h val="0.1012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15"/>
          <c:w val="0.63475"/>
          <c:h val="0.93175"/>
        </c:manualLayout>
      </c:layout>
      <c:barChart>
        <c:barDir val="col"/>
        <c:grouping val="stacked"/>
        <c:varyColors val="0"/>
        <c:ser>
          <c:idx val="1"/>
          <c:order val="0"/>
          <c:tx>
            <c:v>Longest Single Down Time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BRFGlobalSummary!$Q$22:$Q$39</c:f>
              <c:numCache>
                <c:ptCount val="18"/>
                <c:pt idx="0">
                  <c:v>190</c:v>
                </c:pt>
                <c:pt idx="1">
                  <c:v>356.75</c:v>
                </c:pt>
                <c:pt idx="2">
                  <c:v>917</c:v>
                </c:pt>
                <c:pt idx="3">
                  <c:v>310.5</c:v>
                </c:pt>
                <c:pt idx="4">
                  <c:v>542.5</c:v>
                </c:pt>
                <c:pt idx="5">
                  <c:v>363.5</c:v>
                </c:pt>
                <c:pt idx="6">
                  <c:v>142.25</c:v>
                </c:pt>
                <c:pt idx="7">
                  <c:v>128.25</c:v>
                </c:pt>
                <c:pt idx="8">
                  <c:v>131.5</c:v>
                </c:pt>
                <c:pt idx="9">
                  <c:v>20.75</c:v>
                </c:pt>
                <c:pt idx="10">
                  <c:v>600.5</c:v>
                </c:pt>
                <c:pt idx="11">
                  <c:v>100.5</c:v>
                </c:pt>
                <c:pt idx="12">
                  <c:v>72.5</c:v>
                </c:pt>
                <c:pt idx="13">
                  <c:v>201.5</c:v>
                </c:pt>
                <c:pt idx="14">
                  <c:v>398.25</c:v>
                </c:pt>
                <c:pt idx="15">
                  <c:v>71.5</c:v>
                </c:pt>
                <c:pt idx="16">
                  <c:v>186.5</c:v>
                </c:pt>
                <c:pt idx="17">
                  <c:v>430.75</c:v>
                </c:pt>
              </c:numCache>
            </c:numRef>
          </c:val>
        </c:ser>
        <c:ser>
          <c:idx val="2"/>
          <c:order val="1"/>
          <c:tx>
            <c:v>Misc. Down Times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BRFGlobalSummary!$U$22:$U$39</c:f>
              <c:numCache>
                <c:ptCount val="18"/>
                <c:pt idx="0">
                  <c:v>625.5</c:v>
                </c:pt>
                <c:pt idx="1">
                  <c:v>357.25</c:v>
                </c:pt>
                <c:pt idx="2">
                  <c:v>599.25</c:v>
                </c:pt>
                <c:pt idx="3">
                  <c:v>490</c:v>
                </c:pt>
                <c:pt idx="4">
                  <c:v>952</c:v>
                </c:pt>
                <c:pt idx="5">
                  <c:v>736</c:v>
                </c:pt>
                <c:pt idx="6">
                  <c:v>466</c:v>
                </c:pt>
                <c:pt idx="7">
                  <c:v>1036.5</c:v>
                </c:pt>
                <c:pt idx="8">
                  <c:v>271.5</c:v>
                </c:pt>
                <c:pt idx="9">
                  <c:v>47</c:v>
                </c:pt>
                <c:pt idx="10">
                  <c:v>840</c:v>
                </c:pt>
                <c:pt idx="11">
                  <c:v>267.25</c:v>
                </c:pt>
                <c:pt idx="12">
                  <c:v>156</c:v>
                </c:pt>
                <c:pt idx="13">
                  <c:v>913.25</c:v>
                </c:pt>
                <c:pt idx="14">
                  <c:v>258.25</c:v>
                </c:pt>
                <c:pt idx="15">
                  <c:v>222</c:v>
                </c:pt>
                <c:pt idx="16">
                  <c:v>725</c:v>
                </c:pt>
                <c:pt idx="17">
                  <c:v>745.5</c:v>
                </c:pt>
              </c:numCache>
            </c:numRef>
          </c:val>
        </c:ser>
        <c:overlap val="100"/>
        <c:axId val="52657238"/>
        <c:axId val="4153095"/>
      </c:barChart>
      <c:catAx>
        <c:axId val="52657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RF Station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53095"/>
        <c:crosses val="autoZero"/>
        <c:auto val="1"/>
        <c:lblOffset val="100"/>
        <c:tickLblSkip val="1"/>
        <c:noMultiLvlLbl val="0"/>
      </c:catAx>
      <c:valAx>
        <c:axId val="415309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Down Time (Hours)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657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398"/>
          <c:y val="0.04575"/>
          <c:w val="0.283"/>
          <c:h val="0.1012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-0.00075"/>
          <c:w val="0.686"/>
          <c:h val="0.93775"/>
        </c:manualLayout>
      </c:layout>
      <c:barChart>
        <c:barDir val="col"/>
        <c:grouping val="clustered"/>
        <c:varyColors val="0"/>
        <c:ser>
          <c:idx val="1"/>
          <c:order val="0"/>
          <c:tx>
            <c:v>2008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BRFGlobalSummary!$V$22:$V$39</c:f>
              <c:numCache>
                <c:ptCount val="18"/>
                <c:pt idx="0">
                  <c:v>0.7958115183246073</c:v>
                </c:pt>
                <c:pt idx="1">
                  <c:v>0.74189364461738</c:v>
                </c:pt>
                <c:pt idx="2">
                  <c:v>0.48034934497816595</c:v>
                </c:pt>
                <c:pt idx="3">
                  <c:v>0.7849898580121704</c:v>
                </c:pt>
                <c:pt idx="4">
                  <c:v>0.4230769230769231</c:v>
                </c:pt>
                <c:pt idx="5">
                  <c:v>0.8384332925336597</c:v>
                </c:pt>
                <c:pt idx="6">
                  <c:v>0.38666666666666666</c:v>
                </c:pt>
                <c:pt idx="7">
                  <c:v>0.6280587275693311</c:v>
                </c:pt>
                <c:pt idx="8">
                  <c:v>0.6511627906976745</c:v>
                </c:pt>
                <c:pt idx="9">
                  <c:v>0.3878504672897196</c:v>
                </c:pt>
                <c:pt idx="10">
                  <c:v>0.5962199312714777</c:v>
                </c:pt>
                <c:pt idx="11">
                  <c:v>0.8830409356725146</c:v>
                </c:pt>
                <c:pt idx="12">
                  <c:v>0.36477987421383645</c:v>
                </c:pt>
                <c:pt idx="13">
                  <c:v>0.3183183183183183</c:v>
                </c:pt>
                <c:pt idx="14">
                  <c:v>0.4970414201183432</c:v>
                </c:pt>
                <c:pt idx="15">
                  <c:v>0.35135135135135137</c:v>
                </c:pt>
                <c:pt idx="16">
                  <c:v>0.4166666666666667</c:v>
                </c:pt>
                <c:pt idx="17">
                  <c:v>0.7940092165898618</c:v>
                </c:pt>
              </c:numCache>
            </c:numRef>
          </c:val>
        </c:ser>
        <c:ser>
          <c:idx val="2"/>
          <c:order val="1"/>
          <c:tx>
            <c:v>2009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BRFGlobalSummary!$W$22:$W$39</c:f>
              <c:numCache>
                <c:ptCount val="18"/>
                <c:pt idx="0">
                  <c:v>0.3283582089552239</c:v>
                </c:pt>
                <c:pt idx="1">
                  <c:v>0.7918978912319645</c:v>
                </c:pt>
                <c:pt idx="2">
                  <c:v>0.650197628458498</c:v>
                </c:pt>
                <c:pt idx="3">
                  <c:v>0.4672686230248307</c:v>
                </c:pt>
                <c:pt idx="4">
                  <c:v>0.6666666666666666</c:v>
                </c:pt>
                <c:pt idx="5">
                  <c:v>0.4170542635658915</c:v>
                </c:pt>
                <c:pt idx="6">
                  <c:v>0.40487804878048783</c:v>
                </c:pt>
                <c:pt idx="7">
                  <c:v>0.15141676505312868</c:v>
                </c:pt>
                <c:pt idx="8">
                  <c:v>0.6497890295358649</c:v>
                </c:pt>
                <c:pt idx="9">
                  <c:v>0.6666666666666666</c:v>
                </c:pt>
                <c:pt idx="10">
                  <c:v>0.8451794510907812</c:v>
                </c:pt>
                <c:pt idx="11">
                  <c:v>0.903370786516854</c:v>
                </c:pt>
                <c:pt idx="12">
                  <c:v>0.5614035087719298</c:v>
                </c:pt>
                <c:pt idx="13">
                  <c:v>0.25322023248507697</c:v>
                </c:pt>
                <c:pt idx="14">
                  <c:v>0.9678007290400972</c:v>
                </c:pt>
                <c:pt idx="15">
                  <c:v>0.7383720930232558</c:v>
                </c:pt>
                <c:pt idx="16">
                  <c:v>0.37209302325581395</c:v>
                </c:pt>
                <c:pt idx="17">
                  <c:v>0.3052425281724645</c:v>
                </c:pt>
              </c:numCache>
            </c:numRef>
          </c:val>
        </c:ser>
        <c:ser>
          <c:idx val="0"/>
          <c:order val="2"/>
          <c:tx>
            <c:v>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BRFGlobalSummary!$X$22:$X$39</c:f>
              <c:numCache>
                <c:ptCount val="18"/>
                <c:pt idx="0">
                  <c:v>0.6708860759493671</c:v>
                </c:pt>
                <c:pt idx="1">
                  <c:v>0.49823321554770317</c:v>
                </c:pt>
                <c:pt idx="2">
                  <c:v>0.9970100570807284</c:v>
                </c:pt>
                <c:pt idx="3">
                  <c:v>0.6078431372549019</c:v>
                </c:pt>
                <c:pt idx="4">
                  <c:v>0.5564102564102564</c:v>
                </c:pt>
                <c:pt idx="5">
                  <c:v>0.4952316076294278</c:v>
                </c:pt>
                <c:pt idx="6">
                  <c:v>0.27382098171318575</c:v>
                </c:pt>
                <c:pt idx="7">
                  <c:v>0.364741641337386</c:v>
                </c:pt>
                <c:pt idx="8">
                  <c:v>0.480365296803653</c:v>
                </c:pt>
                <c:pt idx="9">
                  <c:v>0.2777777777777778</c:v>
                </c:pt>
                <c:pt idx="10">
                  <c:v>0.21127562642369022</c:v>
                </c:pt>
                <c:pt idx="11">
                  <c:v>0.38128654970760234</c:v>
                </c:pt>
                <c:pt idx="12">
                  <c:v>0.6</c:v>
                </c:pt>
                <c:pt idx="13">
                  <c:v>0.4187725631768953</c:v>
                </c:pt>
                <c:pt idx="14">
                  <c:v>0.4475955610357583</c:v>
                </c:pt>
                <c:pt idx="15">
                  <c:v>0.4946808510638298</c:v>
                </c:pt>
                <c:pt idx="16">
                  <c:v>0.21283880171184022</c:v>
                </c:pt>
                <c:pt idx="17">
                  <c:v>0.6275303643724697</c:v>
                </c:pt>
              </c:numCache>
            </c:numRef>
          </c:val>
        </c:ser>
        <c:overlap val="-33"/>
        <c:gapWidth val="300"/>
        <c:axId val="37377856"/>
        <c:axId val="856385"/>
      </c:barChart>
      <c:catAx>
        <c:axId val="37377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RF Station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6385"/>
        <c:crosses val="autoZero"/>
        <c:auto val="1"/>
        <c:lblOffset val="100"/>
        <c:tickLblSkip val="1"/>
        <c:noMultiLvlLbl val="0"/>
      </c:catAx>
      <c:valAx>
        <c:axId val="8563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Longest Down Time as Fraction of Total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377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6445"/>
          <c:y val="0.03425"/>
          <c:w val="0.08175"/>
          <c:h val="0.1512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-0.00075"/>
          <c:w val="0.66925"/>
          <c:h val="0.93775"/>
        </c:manualLayout>
      </c:layout>
      <c:barChart>
        <c:barDir val="col"/>
        <c:grouping val="clustered"/>
        <c:varyColors val="0"/>
        <c:ser>
          <c:idx val="1"/>
          <c:order val="0"/>
          <c:tx>
            <c:v>2008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BRFGlobalSummary!$A$15:$A$18</c:f>
              <c:numCache>
                <c:ptCount val="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</c:numCache>
            </c:numRef>
          </c:cat>
          <c:val>
            <c:numRef>
              <c:f>BRFGlobalSummary!$B$15:$B$18</c:f>
              <c:numCache>
                <c:ptCount val="4"/>
                <c:pt idx="0">
                  <c:v>0.001</c:v>
                </c:pt>
                <c:pt idx="1">
                  <c:v>0.01</c:v>
                </c:pt>
                <c:pt idx="2">
                  <c:v>0.928</c:v>
                </c:pt>
                <c:pt idx="3">
                  <c:v>0.061</c:v>
                </c:pt>
              </c:numCache>
            </c:numRef>
          </c:val>
        </c:ser>
        <c:ser>
          <c:idx val="2"/>
          <c:order val="1"/>
          <c:tx>
            <c:v>2009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BRFGlobalSummary!$A$15:$A$18</c:f>
              <c:numCache>
                <c:ptCount val="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</c:numCache>
            </c:numRef>
          </c:cat>
          <c:val>
            <c:numRef>
              <c:f>BRFGlobalSummary!$C$15:$C$18</c:f>
              <c:numCache>
                <c:ptCount val="4"/>
                <c:pt idx="0">
                  <c:v>0.011</c:v>
                </c:pt>
                <c:pt idx="1">
                  <c:v>0.049</c:v>
                </c:pt>
                <c:pt idx="2">
                  <c:v>0.907</c:v>
                </c:pt>
                <c:pt idx="3">
                  <c:v>0.031</c:v>
                </c:pt>
              </c:numCache>
            </c:numRef>
          </c:val>
        </c:ser>
        <c:ser>
          <c:idx val="0"/>
          <c:order val="2"/>
          <c:tx>
            <c:v>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BRFGlobalSummary!$A$15:$A$18</c:f>
              <c:numCache>
                <c:ptCount val="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</c:numCache>
            </c:numRef>
          </c:cat>
          <c:val>
            <c:numRef>
              <c:f>BRFGlobalSummary!$D$15:$D$18</c:f>
              <c:numCache>
                <c:ptCount val="4"/>
                <c:pt idx="0">
                  <c:v>0.004</c:v>
                </c:pt>
                <c:pt idx="1">
                  <c:v>0.042</c:v>
                </c:pt>
                <c:pt idx="2">
                  <c:v>0.944</c:v>
                </c:pt>
                <c:pt idx="3">
                  <c:v>0.009</c:v>
                </c:pt>
              </c:numCache>
            </c:numRef>
          </c:val>
        </c:ser>
        <c:overlap val="-33"/>
        <c:gapWidth val="300"/>
        <c:axId val="7707466"/>
        <c:axId val="2258331"/>
      </c:barChart>
      <c:catAx>
        <c:axId val="7707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Working Stations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58331"/>
        <c:crosses val="autoZero"/>
        <c:auto val="1"/>
        <c:lblOffset val="100"/>
        <c:tickLblSkip val="1"/>
        <c:noMultiLvlLbl val="0"/>
      </c:catAx>
      <c:valAx>
        <c:axId val="22583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Fraction of Total Up Time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07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03425"/>
          <c:w val="0.08175"/>
          <c:h val="0.1512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0.13175</cdr:x>
      <cdr:y>0.0385</cdr:y>
    </cdr:from>
    <cdr:to>
      <cdr:x>0.2425</cdr:x>
      <cdr:y>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152525" y="238125"/>
          <a:ext cx="9715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0.1385</cdr:x>
      <cdr:y>0.0425</cdr:y>
    </cdr:from>
    <cdr:to>
      <cdr:x>0.25</cdr:x>
      <cdr:y>0.094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266700"/>
          <a:ext cx="981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0.0335</cdr:y>
    </cdr:from>
    <cdr:to>
      <cdr:x>0.23975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209550"/>
          <a:ext cx="981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0.1315</cdr:x>
      <cdr:y>0.045</cdr:y>
    </cdr:from>
    <cdr:to>
      <cdr:x>0.28575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0" y="285750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2008-2010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15" sqref="A15:D18"/>
    </sheetView>
  </sheetViews>
  <sheetFormatPr defaultColWidth="9.140625" defaultRowHeight="15"/>
  <cols>
    <col min="1" max="1" width="35.57421875" style="0" customWidth="1"/>
    <col min="2" max="2" width="13.00390625" style="0" customWidth="1"/>
  </cols>
  <sheetData>
    <row r="1" spans="2:5" ht="15">
      <c r="B1">
        <v>2008</v>
      </c>
      <c r="C1">
        <v>2009</v>
      </c>
      <c r="D1">
        <v>2010</v>
      </c>
      <c r="E1" t="s">
        <v>16</v>
      </c>
    </row>
    <row r="2" spans="1:5" ht="15">
      <c r="A2" t="s">
        <v>0</v>
      </c>
      <c r="B2">
        <v>35136</v>
      </c>
      <c r="C2">
        <v>35040</v>
      </c>
      <c r="D2">
        <v>35040</v>
      </c>
      <c r="E2">
        <v>105216</v>
      </c>
    </row>
    <row r="3" spans="1:5" ht="15">
      <c r="A3" t="s">
        <v>1</v>
      </c>
      <c r="B3">
        <v>1562</v>
      </c>
      <c r="C3">
        <v>1612</v>
      </c>
      <c r="D3">
        <v>1300</v>
      </c>
      <c r="E3">
        <v>4474</v>
      </c>
    </row>
    <row r="4" spans="1:5" ht="15">
      <c r="A4" t="s">
        <v>2</v>
      </c>
      <c r="B4">
        <v>0.925</v>
      </c>
      <c r="C4">
        <v>0.778</v>
      </c>
      <c r="D4">
        <v>0.887</v>
      </c>
      <c r="E4">
        <v>0.863</v>
      </c>
    </row>
    <row r="5" spans="1:5" ht="15">
      <c r="A5" t="s">
        <v>3</v>
      </c>
      <c r="B5">
        <v>901.22</v>
      </c>
      <c r="C5">
        <v>912.24</v>
      </c>
      <c r="D5">
        <v>870.36</v>
      </c>
      <c r="E5">
        <v>893.97</v>
      </c>
    </row>
    <row r="6" spans="1:5" ht="15">
      <c r="A6" t="s">
        <v>4</v>
      </c>
      <c r="B6">
        <v>0.94</v>
      </c>
      <c r="C6">
        <v>0.981</v>
      </c>
      <c r="D6">
        <v>0.653</v>
      </c>
      <c r="E6">
        <v>0.854</v>
      </c>
    </row>
    <row r="7" spans="1:5" ht="15">
      <c r="A7" t="s">
        <v>5</v>
      </c>
      <c r="B7">
        <v>0.63</v>
      </c>
      <c r="C7">
        <v>0.756</v>
      </c>
      <c r="D7">
        <v>0.315</v>
      </c>
      <c r="E7">
        <v>0.56</v>
      </c>
    </row>
    <row r="8" spans="1:5" ht="15">
      <c r="A8" t="s">
        <v>6</v>
      </c>
      <c r="B8">
        <v>0.964</v>
      </c>
      <c r="C8">
        <v>0.818</v>
      </c>
      <c r="D8">
        <v>0.917</v>
      </c>
      <c r="E8">
        <v>0.9</v>
      </c>
    </row>
    <row r="9" spans="1:2" ht="15">
      <c r="A9" t="s">
        <v>7</v>
      </c>
      <c r="B9" t="s">
        <v>8</v>
      </c>
    </row>
    <row r="10" spans="2:5" ht="15">
      <c r="B10">
        <v>2008</v>
      </c>
      <c r="C10">
        <v>2009</v>
      </c>
      <c r="D10">
        <v>2010</v>
      </c>
      <c r="E10" t="s">
        <v>16</v>
      </c>
    </row>
    <row r="11" spans="1:5" ht="15">
      <c r="A11">
        <v>12</v>
      </c>
      <c r="B11">
        <v>0</v>
      </c>
      <c r="C11">
        <v>0</v>
      </c>
      <c r="D11">
        <v>0</v>
      </c>
      <c r="E11">
        <v>0</v>
      </c>
    </row>
    <row r="12" spans="1:5" ht="15">
      <c r="A12">
        <v>13</v>
      </c>
      <c r="B12">
        <v>0</v>
      </c>
      <c r="C12">
        <v>0.001</v>
      </c>
      <c r="D12">
        <v>0</v>
      </c>
      <c r="E12">
        <v>0</v>
      </c>
    </row>
    <row r="13" spans="1:5" ht="15">
      <c r="A13">
        <v>14</v>
      </c>
      <c r="B13">
        <v>0</v>
      </c>
      <c r="C13">
        <v>0.001</v>
      </c>
      <c r="D13">
        <v>0</v>
      </c>
      <c r="E13">
        <v>0</v>
      </c>
    </row>
    <row r="14" spans="1:5" ht="15">
      <c r="A14">
        <v>15</v>
      </c>
      <c r="B14">
        <v>0</v>
      </c>
      <c r="C14">
        <v>0.001</v>
      </c>
      <c r="D14">
        <v>0</v>
      </c>
      <c r="E14">
        <v>0</v>
      </c>
    </row>
    <row r="15" spans="1:5" ht="15">
      <c r="A15">
        <v>16</v>
      </c>
      <c r="B15">
        <v>0.001</v>
      </c>
      <c r="C15">
        <v>0.011</v>
      </c>
      <c r="D15">
        <v>0.004</v>
      </c>
      <c r="E15">
        <v>0.005</v>
      </c>
    </row>
    <row r="16" spans="1:5" ht="15">
      <c r="A16">
        <v>17</v>
      </c>
      <c r="B16">
        <v>0.01</v>
      </c>
      <c r="C16">
        <v>0.049</v>
      </c>
      <c r="D16">
        <v>0.042</v>
      </c>
      <c r="E16">
        <v>0.033</v>
      </c>
    </row>
    <row r="17" spans="1:5" ht="15">
      <c r="A17">
        <v>18</v>
      </c>
      <c r="B17">
        <v>0.928</v>
      </c>
      <c r="C17">
        <v>0.907</v>
      </c>
      <c r="D17">
        <v>0.944</v>
      </c>
      <c r="E17">
        <v>0.927</v>
      </c>
    </row>
    <row r="18" spans="1:5" ht="15">
      <c r="A18">
        <v>19</v>
      </c>
      <c r="B18">
        <v>0.061</v>
      </c>
      <c r="C18">
        <v>0.031</v>
      </c>
      <c r="D18">
        <v>0.009</v>
      </c>
      <c r="E18">
        <v>0.034</v>
      </c>
    </row>
    <row r="19" ht="15">
      <c r="A19" t="s">
        <v>9</v>
      </c>
    </row>
    <row r="20" spans="2:25" ht="15">
      <c r="B20" s="2" t="s">
        <v>10</v>
      </c>
      <c r="C20" s="2"/>
      <c r="D20" s="2"/>
      <c r="E20" s="2"/>
      <c r="F20" s="2" t="s">
        <v>11</v>
      </c>
      <c r="G20" s="2"/>
      <c r="H20" s="2"/>
      <c r="I20" s="2"/>
      <c r="J20" s="2" t="s">
        <v>12</v>
      </c>
      <c r="K20" s="2"/>
      <c r="L20" s="2"/>
      <c r="M20" s="2"/>
      <c r="N20" s="2" t="s">
        <v>13</v>
      </c>
      <c r="O20" s="2"/>
      <c r="P20" s="2"/>
      <c r="Q20" s="2"/>
      <c r="R20" s="2" t="s">
        <v>14</v>
      </c>
      <c r="S20" s="2"/>
      <c r="T20" s="2"/>
      <c r="U20" s="2"/>
      <c r="V20" s="2" t="s">
        <v>15</v>
      </c>
      <c r="W20" s="2"/>
      <c r="X20" s="2"/>
      <c r="Y20" s="2"/>
    </row>
    <row r="21" spans="2:25" ht="15">
      <c r="B21">
        <v>2008</v>
      </c>
      <c r="C21">
        <v>2009</v>
      </c>
      <c r="D21">
        <v>2010</v>
      </c>
      <c r="E21" t="s">
        <v>16</v>
      </c>
      <c r="F21">
        <v>2008</v>
      </c>
      <c r="G21">
        <v>2009</v>
      </c>
      <c r="H21">
        <v>2010</v>
      </c>
      <c r="I21" t="s">
        <v>16</v>
      </c>
      <c r="J21">
        <v>2008</v>
      </c>
      <c r="K21">
        <v>2009</v>
      </c>
      <c r="L21">
        <v>2010</v>
      </c>
      <c r="M21" t="s">
        <v>16</v>
      </c>
      <c r="N21">
        <v>2008</v>
      </c>
      <c r="O21">
        <v>2009</v>
      </c>
      <c r="P21">
        <v>2010</v>
      </c>
      <c r="Q21" t="s">
        <v>16</v>
      </c>
      <c r="R21">
        <v>2008</v>
      </c>
      <c r="S21">
        <v>2009</v>
      </c>
      <c r="T21">
        <v>2010</v>
      </c>
      <c r="U21" t="s">
        <v>16</v>
      </c>
      <c r="V21">
        <v>2008</v>
      </c>
      <c r="W21">
        <v>2009</v>
      </c>
      <c r="X21">
        <v>2010</v>
      </c>
      <c r="Y21" t="s">
        <v>16</v>
      </c>
    </row>
    <row r="22" spans="1:25" ht="15">
      <c r="A22">
        <v>1</v>
      </c>
      <c r="B22">
        <v>0.972</v>
      </c>
      <c r="C22">
        <v>0.942</v>
      </c>
      <c r="D22">
        <v>0.98</v>
      </c>
      <c r="E22">
        <v>0.966</v>
      </c>
      <c r="F22">
        <v>45.82</v>
      </c>
      <c r="G22">
        <v>44.42</v>
      </c>
      <c r="H22">
        <v>42.26</v>
      </c>
      <c r="I22">
        <v>44.18</v>
      </c>
      <c r="J22">
        <v>238.75</v>
      </c>
      <c r="K22">
        <v>418.75</v>
      </c>
      <c r="L22">
        <v>158</v>
      </c>
      <c r="M22">
        <v>815.5</v>
      </c>
      <c r="N22">
        <v>190</v>
      </c>
      <c r="O22">
        <v>137.5</v>
      </c>
      <c r="P22">
        <v>106</v>
      </c>
      <c r="Q22">
        <v>190</v>
      </c>
      <c r="R22">
        <f aca="true" t="shared" si="0" ref="R22:R40">J22-N22</f>
        <v>48.75</v>
      </c>
      <c r="S22">
        <f aca="true" t="shared" si="1" ref="S22:S40">K22-O22</f>
        <v>281.25</v>
      </c>
      <c r="T22">
        <f aca="true" t="shared" si="2" ref="T22:T40">L22-P22</f>
        <v>52</v>
      </c>
      <c r="U22">
        <f aca="true" t="shared" si="3" ref="U22:U40">M22-Q22</f>
        <v>625.5</v>
      </c>
      <c r="V22" s="1">
        <f aca="true" t="shared" si="4" ref="V22:V40">N22/J22</f>
        <v>0.7958115183246073</v>
      </c>
      <c r="W22" s="1">
        <f aca="true" t="shared" si="5" ref="W22:W40">O22/K22</f>
        <v>0.3283582089552239</v>
      </c>
      <c r="X22" s="1">
        <f aca="true" t="shared" si="6" ref="X22:X40">P22/L22</f>
        <v>0.6708860759493671</v>
      </c>
      <c r="Y22" s="1">
        <f aca="true" t="shared" si="7" ref="Y22:Y40">Q22/M22</f>
        <v>0.23298589822194973</v>
      </c>
    </row>
    <row r="23" spans="1:25" ht="15">
      <c r="A23">
        <v>2</v>
      </c>
      <c r="B23">
        <v>0.977</v>
      </c>
      <c r="C23">
        <v>0.937</v>
      </c>
      <c r="D23">
        <v>0.991</v>
      </c>
      <c r="E23">
        <v>0.97</v>
      </c>
      <c r="F23">
        <v>49.69</v>
      </c>
      <c r="G23">
        <v>52.57</v>
      </c>
      <c r="H23">
        <v>52.53</v>
      </c>
      <c r="I23">
        <v>51.52</v>
      </c>
      <c r="J23">
        <v>192.75</v>
      </c>
      <c r="K23">
        <v>450.5</v>
      </c>
      <c r="L23">
        <v>70.75</v>
      </c>
      <c r="M23">
        <v>714</v>
      </c>
      <c r="N23">
        <v>143</v>
      </c>
      <c r="O23">
        <v>356.75</v>
      </c>
      <c r="P23">
        <v>35.25</v>
      </c>
      <c r="Q23">
        <v>356.75</v>
      </c>
      <c r="R23">
        <f t="shared" si="0"/>
        <v>49.75</v>
      </c>
      <c r="S23">
        <f t="shared" si="1"/>
        <v>93.75</v>
      </c>
      <c r="T23">
        <f t="shared" si="2"/>
        <v>35.5</v>
      </c>
      <c r="U23">
        <f t="shared" si="3"/>
        <v>357.25</v>
      </c>
      <c r="V23" s="1">
        <f t="shared" si="4"/>
        <v>0.74189364461738</v>
      </c>
      <c r="W23" s="1">
        <f t="shared" si="5"/>
        <v>0.7918978912319645</v>
      </c>
      <c r="X23" s="1">
        <f t="shared" si="6"/>
        <v>0.49823321554770317</v>
      </c>
      <c r="Y23" s="1">
        <f t="shared" si="7"/>
        <v>0.4996498599439776</v>
      </c>
    </row>
    <row r="24" spans="1:25" ht="15">
      <c r="A24">
        <v>3</v>
      </c>
      <c r="B24">
        <v>0.959</v>
      </c>
      <c r="C24">
        <v>0.965</v>
      </c>
      <c r="D24">
        <v>0.886</v>
      </c>
      <c r="E24">
        <v>0.936</v>
      </c>
      <c r="F24">
        <v>52.26</v>
      </c>
      <c r="G24">
        <v>54.81</v>
      </c>
      <c r="H24">
        <v>54.72</v>
      </c>
      <c r="I24">
        <v>53.85</v>
      </c>
      <c r="J24">
        <v>343.5</v>
      </c>
      <c r="K24">
        <v>253</v>
      </c>
      <c r="L24">
        <v>919.75</v>
      </c>
      <c r="M24">
        <v>1516.25</v>
      </c>
      <c r="N24">
        <v>165</v>
      </c>
      <c r="O24">
        <v>164.5</v>
      </c>
      <c r="P24">
        <v>917</v>
      </c>
      <c r="Q24">
        <v>917</v>
      </c>
      <c r="R24">
        <f t="shared" si="0"/>
        <v>178.5</v>
      </c>
      <c r="S24">
        <f t="shared" si="1"/>
        <v>88.5</v>
      </c>
      <c r="T24">
        <f t="shared" si="2"/>
        <v>2.75</v>
      </c>
      <c r="U24">
        <f t="shared" si="3"/>
        <v>599.25</v>
      </c>
      <c r="V24" s="1">
        <f t="shared" si="4"/>
        <v>0.48034934497816595</v>
      </c>
      <c r="W24" s="1">
        <f t="shared" si="5"/>
        <v>0.650197628458498</v>
      </c>
      <c r="X24" s="1">
        <f t="shared" si="6"/>
        <v>0.9970100570807284</v>
      </c>
      <c r="Y24" s="1">
        <f t="shared" si="7"/>
        <v>0.6047815333882934</v>
      </c>
    </row>
    <row r="25" spans="1:25" ht="15">
      <c r="A25">
        <v>4</v>
      </c>
      <c r="B25">
        <v>0.985</v>
      </c>
      <c r="C25">
        <v>0.907</v>
      </c>
      <c r="D25">
        <v>0.998</v>
      </c>
      <c r="E25">
        <v>0.966</v>
      </c>
      <c r="F25">
        <v>56.03</v>
      </c>
      <c r="G25">
        <v>55.88</v>
      </c>
      <c r="H25">
        <v>55.1</v>
      </c>
      <c r="I25">
        <v>55.66</v>
      </c>
      <c r="J25">
        <v>123.25</v>
      </c>
      <c r="K25">
        <v>664.5</v>
      </c>
      <c r="L25">
        <v>12.75</v>
      </c>
      <c r="M25">
        <v>800.5</v>
      </c>
      <c r="N25">
        <v>96.75</v>
      </c>
      <c r="O25">
        <v>310.5</v>
      </c>
      <c r="P25">
        <v>7.75</v>
      </c>
      <c r="Q25">
        <v>310.5</v>
      </c>
      <c r="R25">
        <f t="shared" si="0"/>
        <v>26.5</v>
      </c>
      <c r="S25">
        <f t="shared" si="1"/>
        <v>354</v>
      </c>
      <c r="T25">
        <f t="shared" si="2"/>
        <v>5</v>
      </c>
      <c r="U25">
        <f t="shared" si="3"/>
        <v>490</v>
      </c>
      <c r="V25" s="1">
        <f t="shared" si="4"/>
        <v>0.7849898580121704</v>
      </c>
      <c r="W25" s="1">
        <f t="shared" si="5"/>
        <v>0.4672686230248307</v>
      </c>
      <c r="X25" s="1">
        <f t="shared" si="6"/>
        <v>0.6078431372549019</v>
      </c>
      <c r="Y25" s="1">
        <f t="shared" si="7"/>
        <v>0.38788257339163024</v>
      </c>
    </row>
    <row r="26" spans="1:25" ht="15">
      <c r="A26">
        <v>5</v>
      </c>
      <c r="B26">
        <v>0.99</v>
      </c>
      <c r="C26">
        <v>0.939</v>
      </c>
      <c r="D26">
        <v>0.879</v>
      </c>
      <c r="E26">
        <v>0.937</v>
      </c>
      <c r="F26">
        <v>53.96</v>
      </c>
      <c r="G26">
        <v>51.83</v>
      </c>
      <c r="H26">
        <v>51.25</v>
      </c>
      <c r="I26">
        <v>52.45</v>
      </c>
      <c r="J26">
        <v>84.5</v>
      </c>
      <c r="K26">
        <v>435</v>
      </c>
      <c r="L26">
        <v>975</v>
      </c>
      <c r="M26">
        <v>1494.5</v>
      </c>
      <c r="N26">
        <v>35.75</v>
      </c>
      <c r="O26">
        <v>290</v>
      </c>
      <c r="P26">
        <v>542.5</v>
      </c>
      <c r="Q26">
        <v>542.5</v>
      </c>
      <c r="R26">
        <f t="shared" si="0"/>
        <v>48.75</v>
      </c>
      <c r="S26">
        <f t="shared" si="1"/>
        <v>145</v>
      </c>
      <c r="T26">
        <f t="shared" si="2"/>
        <v>432.5</v>
      </c>
      <c r="U26">
        <f t="shared" si="3"/>
        <v>952</v>
      </c>
      <c r="V26" s="1">
        <f t="shared" si="4"/>
        <v>0.4230769230769231</v>
      </c>
      <c r="W26" s="1">
        <f t="shared" si="5"/>
        <v>0.6666666666666666</v>
      </c>
      <c r="X26" s="1">
        <f t="shared" si="6"/>
        <v>0.5564102564102564</v>
      </c>
      <c r="Y26" s="1">
        <f t="shared" si="7"/>
        <v>0.3629976580796253</v>
      </c>
    </row>
    <row r="27" spans="1:25" ht="15">
      <c r="A27">
        <v>6</v>
      </c>
      <c r="B27">
        <v>0.976</v>
      </c>
      <c r="C27">
        <v>0.978</v>
      </c>
      <c r="D27">
        <v>0.909</v>
      </c>
      <c r="E27">
        <v>0.954</v>
      </c>
      <c r="F27">
        <v>52.49</v>
      </c>
      <c r="G27">
        <v>57.12</v>
      </c>
      <c r="H27">
        <v>56.71</v>
      </c>
      <c r="I27">
        <v>55.29</v>
      </c>
      <c r="J27">
        <v>204.25</v>
      </c>
      <c r="K27">
        <v>161.25</v>
      </c>
      <c r="L27">
        <v>734</v>
      </c>
      <c r="M27">
        <v>1099.5</v>
      </c>
      <c r="N27">
        <v>171.25</v>
      </c>
      <c r="O27">
        <v>67.25</v>
      </c>
      <c r="P27">
        <v>363.5</v>
      </c>
      <c r="Q27">
        <v>363.5</v>
      </c>
      <c r="R27">
        <f t="shared" si="0"/>
        <v>33</v>
      </c>
      <c r="S27">
        <f t="shared" si="1"/>
        <v>94</v>
      </c>
      <c r="T27">
        <f t="shared" si="2"/>
        <v>370.5</v>
      </c>
      <c r="U27">
        <f t="shared" si="3"/>
        <v>736</v>
      </c>
      <c r="V27" s="1">
        <f t="shared" si="4"/>
        <v>0.8384332925336597</v>
      </c>
      <c r="W27" s="1">
        <f t="shared" si="5"/>
        <v>0.4170542635658915</v>
      </c>
      <c r="X27" s="1">
        <f t="shared" si="6"/>
        <v>0.4952316076294278</v>
      </c>
      <c r="Y27" s="1">
        <f t="shared" si="7"/>
        <v>0.3306048203728968</v>
      </c>
    </row>
    <row r="28" spans="1:25" ht="15">
      <c r="A28">
        <v>7</v>
      </c>
      <c r="B28">
        <v>0.996</v>
      </c>
      <c r="C28">
        <v>0.993</v>
      </c>
      <c r="D28">
        <v>0.935</v>
      </c>
      <c r="E28">
        <v>0.974</v>
      </c>
      <c r="F28">
        <v>46.45</v>
      </c>
      <c r="G28">
        <v>43.93</v>
      </c>
      <c r="H28">
        <v>45.03</v>
      </c>
      <c r="I28">
        <v>45.21</v>
      </c>
      <c r="J28">
        <v>37.5</v>
      </c>
      <c r="K28">
        <v>51.25</v>
      </c>
      <c r="L28">
        <v>519.5</v>
      </c>
      <c r="M28">
        <v>608.25</v>
      </c>
      <c r="N28">
        <v>14.5</v>
      </c>
      <c r="O28">
        <v>20.75</v>
      </c>
      <c r="P28">
        <v>142.25</v>
      </c>
      <c r="Q28">
        <v>142.25</v>
      </c>
      <c r="R28">
        <f t="shared" si="0"/>
        <v>23</v>
      </c>
      <c r="S28">
        <f t="shared" si="1"/>
        <v>30.5</v>
      </c>
      <c r="T28">
        <f t="shared" si="2"/>
        <v>377.25</v>
      </c>
      <c r="U28">
        <f t="shared" si="3"/>
        <v>466</v>
      </c>
      <c r="V28" s="1">
        <f t="shared" si="4"/>
        <v>0.38666666666666666</v>
      </c>
      <c r="W28" s="1">
        <f t="shared" si="5"/>
        <v>0.40487804878048783</v>
      </c>
      <c r="X28" s="1">
        <f t="shared" si="6"/>
        <v>0.27382098171318575</v>
      </c>
      <c r="Y28" s="1">
        <f t="shared" si="7"/>
        <v>0.23386765310316482</v>
      </c>
    </row>
    <row r="29" spans="1:25" ht="15">
      <c r="A29">
        <v>8</v>
      </c>
      <c r="B29">
        <v>0.982</v>
      </c>
      <c r="C29">
        <v>0.882</v>
      </c>
      <c r="D29">
        <v>0.98</v>
      </c>
      <c r="E29">
        <v>0.951</v>
      </c>
      <c r="F29">
        <v>45.79</v>
      </c>
      <c r="G29">
        <v>45.36</v>
      </c>
      <c r="H29">
        <v>46.86</v>
      </c>
      <c r="I29">
        <v>46.04</v>
      </c>
      <c r="J29">
        <v>153.25</v>
      </c>
      <c r="K29">
        <v>847</v>
      </c>
      <c r="L29">
        <v>164.5</v>
      </c>
      <c r="M29">
        <v>1164.75</v>
      </c>
      <c r="N29">
        <v>96.25</v>
      </c>
      <c r="O29">
        <v>128.25</v>
      </c>
      <c r="P29">
        <v>60</v>
      </c>
      <c r="Q29">
        <v>128.25</v>
      </c>
      <c r="R29">
        <f t="shared" si="0"/>
        <v>57</v>
      </c>
      <c r="S29">
        <f t="shared" si="1"/>
        <v>718.75</v>
      </c>
      <c r="T29">
        <f t="shared" si="2"/>
        <v>104.5</v>
      </c>
      <c r="U29">
        <f t="shared" si="3"/>
        <v>1036.5</v>
      </c>
      <c r="V29" s="1">
        <f t="shared" si="4"/>
        <v>0.6280587275693311</v>
      </c>
      <c r="W29" s="1">
        <f t="shared" si="5"/>
        <v>0.15141676505312868</v>
      </c>
      <c r="X29" s="1">
        <f t="shared" si="6"/>
        <v>0.364741641337386</v>
      </c>
      <c r="Y29" s="1">
        <f t="shared" si="7"/>
        <v>0.11010946555054733</v>
      </c>
    </row>
    <row r="30" spans="1:25" ht="15">
      <c r="A30">
        <v>9</v>
      </c>
      <c r="B30">
        <v>0.999</v>
      </c>
      <c r="C30">
        <v>0.983</v>
      </c>
      <c r="D30">
        <v>0.966</v>
      </c>
      <c r="E30">
        <v>0.983</v>
      </c>
      <c r="F30">
        <v>55.95</v>
      </c>
      <c r="G30">
        <v>57.81</v>
      </c>
      <c r="H30">
        <v>55.64</v>
      </c>
      <c r="I30">
        <v>56.41</v>
      </c>
      <c r="J30">
        <v>10.75</v>
      </c>
      <c r="K30">
        <v>118.5</v>
      </c>
      <c r="L30">
        <v>273.75</v>
      </c>
      <c r="M30">
        <v>403</v>
      </c>
      <c r="N30">
        <v>7</v>
      </c>
      <c r="O30">
        <v>77</v>
      </c>
      <c r="P30">
        <v>131.5</v>
      </c>
      <c r="Q30">
        <v>131.5</v>
      </c>
      <c r="R30">
        <f t="shared" si="0"/>
        <v>3.75</v>
      </c>
      <c r="S30">
        <f t="shared" si="1"/>
        <v>41.5</v>
      </c>
      <c r="T30">
        <f t="shared" si="2"/>
        <v>142.25</v>
      </c>
      <c r="U30">
        <f t="shared" si="3"/>
        <v>271.5</v>
      </c>
      <c r="V30" s="1">
        <f t="shared" si="4"/>
        <v>0.6511627906976745</v>
      </c>
      <c r="W30" s="1">
        <f t="shared" si="5"/>
        <v>0.6497890295358649</v>
      </c>
      <c r="X30" s="1">
        <f t="shared" si="6"/>
        <v>0.480365296803653</v>
      </c>
      <c r="Y30" s="1">
        <f t="shared" si="7"/>
        <v>0.326302729528536</v>
      </c>
    </row>
    <row r="31" spans="1:25" ht="15">
      <c r="A31">
        <v>10</v>
      </c>
      <c r="B31">
        <v>0.994</v>
      </c>
      <c r="C31">
        <v>0.999</v>
      </c>
      <c r="D31">
        <v>0.999</v>
      </c>
      <c r="E31">
        <v>0.997</v>
      </c>
      <c r="F31">
        <v>50.91</v>
      </c>
      <c r="G31">
        <v>51.89</v>
      </c>
      <c r="H31">
        <v>50.76</v>
      </c>
      <c r="I31">
        <v>51.16</v>
      </c>
      <c r="J31">
        <v>53.5</v>
      </c>
      <c r="K31">
        <v>9.75</v>
      </c>
      <c r="L31">
        <v>4.5</v>
      </c>
      <c r="M31">
        <v>67.75</v>
      </c>
      <c r="N31">
        <v>20.75</v>
      </c>
      <c r="O31">
        <v>6.5</v>
      </c>
      <c r="P31">
        <v>1.25</v>
      </c>
      <c r="Q31">
        <v>20.75</v>
      </c>
      <c r="R31">
        <f t="shared" si="0"/>
        <v>32.75</v>
      </c>
      <c r="S31">
        <f t="shared" si="1"/>
        <v>3.25</v>
      </c>
      <c r="T31">
        <f t="shared" si="2"/>
        <v>3.25</v>
      </c>
      <c r="U31">
        <f t="shared" si="3"/>
        <v>47</v>
      </c>
      <c r="V31" s="1">
        <f t="shared" si="4"/>
        <v>0.3878504672897196</v>
      </c>
      <c r="W31" s="1">
        <f t="shared" si="5"/>
        <v>0.6666666666666666</v>
      </c>
      <c r="X31" s="1">
        <f t="shared" si="6"/>
        <v>0.2777777777777778</v>
      </c>
      <c r="Y31" s="1">
        <f t="shared" si="7"/>
        <v>0.3062730627306273</v>
      </c>
    </row>
    <row r="32" spans="1:25" ht="15">
      <c r="A32">
        <v>11</v>
      </c>
      <c r="B32">
        <v>0.966</v>
      </c>
      <c r="C32">
        <v>0.901</v>
      </c>
      <c r="D32">
        <v>0.945</v>
      </c>
      <c r="E32">
        <v>0.939</v>
      </c>
      <c r="F32">
        <v>44.91</v>
      </c>
      <c r="G32">
        <v>50.84</v>
      </c>
      <c r="H32">
        <v>53.63</v>
      </c>
      <c r="I32">
        <v>49.61</v>
      </c>
      <c r="J32">
        <v>291</v>
      </c>
      <c r="K32">
        <v>710.5</v>
      </c>
      <c r="L32">
        <v>439</v>
      </c>
      <c r="M32">
        <v>1440.5</v>
      </c>
      <c r="N32">
        <v>173.5</v>
      </c>
      <c r="O32">
        <v>600.5</v>
      </c>
      <c r="P32">
        <v>92.75</v>
      </c>
      <c r="Q32">
        <v>600.5</v>
      </c>
      <c r="R32">
        <f t="shared" si="0"/>
        <v>117.5</v>
      </c>
      <c r="S32">
        <f t="shared" si="1"/>
        <v>110</v>
      </c>
      <c r="T32">
        <f t="shared" si="2"/>
        <v>346.25</v>
      </c>
      <c r="U32">
        <f t="shared" si="3"/>
        <v>840</v>
      </c>
      <c r="V32" s="1">
        <f t="shared" si="4"/>
        <v>0.5962199312714777</v>
      </c>
      <c r="W32" s="1">
        <f t="shared" si="5"/>
        <v>0.8451794510907812</v>
      </c>
      <c r="X32" s="1">
        <f t="shared" si="6"/>
        <v>0.21127562642369022</v>
      </c>
      <c r="Y32" s="1">
        <f t="shared" si="7"/>
        <v>0.41686914265879904</v>
      </c>
    </row>
    <row r="33" spans="1:25" ht="15">
      <c r="A33">
        <v>12</v>
      </c>
      <c r="B33">
        <v>0.995</v>
      </c>
      <c r="C33">
        <v>0.984</v>
      </c>
      <c r="D33">
        <v>0.973</v>
      </c>
      <c r="E33">
        <v>0.984</v>
      </c>
      <c r="F33">
        <v>50.54</v>
      </c>
      <c r="G33">
        <v>51.89</v>
      </c>
      <c r="H33">
        <v>49.05</v>
      </c>
      <c r="I33">
        <v>50.45</v>
      </c>
      <c r="J33">
        <v>42.75</v>
      </c>
      <c r="K33">
        <v>111.25</v>
      </c>
      <c r="L33">
        <v>213.75</v>
      </c>
      <c r="M33">
        <v>367.75</v>
      </c>
      <c r="N33">
        <v>37.75</v>
      </c>
      <c r="O33">
        <v>100.5</v>
      </c>
      <c r="P33">
        <v>81.5</v>
      </c>
      <c r="Q33">
        <v>100.5</v>
      </c>
      <c r="R33">
        <f t="shared" si="0"/>
        <v>5</v>
      </c>
      <c r="S33">
        <f t="shared" si="1"/>
        <v>10.75</v>
      </c>
      <c r="T33">
        <f t="shared" si="2"/>
        <v>132.25</v>
      </c>
      <c r="U33">
        <f t="shared" si="3"/>
        <v>267.25</v>
      </c>
      <c r="V33" s="1">
        <f t="shared" si="4"/>
        <v>0.8830409356725146</v>
      </c>
      <c r="W33" s="1">
        <f t="shared" si="5"/>
        <v>0.903370786516854</v>
      </c>
      <c r="X33" s="1">
        <f t="shared" si="6"/>
        <v>0.38128654970760234</v>
      </c>
      <c r="Y33" s="1">
        <f t="shared" si="7"/>
        <v>0.2732834806254249</v>
      </c>
    </row>
    <row r="34" spans="1:25" ht="15">
      <c r="A34">
        <v>13</v>
      </c>
      <c r="B34">
        <v>0.977</v>
      </c>
      <c r="C34">
        <v>0.996</v>
      </c>
      <c r="D34">
        <v>1</v>
      </c>
      <c r="E34">
        <v>0.99</v>
      </c>
      <c r="F34">
        <v>53.92</v>
      </c>
      <c r="G34">
        <v>54.58</v>
      </c>
      <c r="H34">
        <v>53.88</v>
      </c>
      <c r="I34">
        <v>54.11</v>
      </c>
      <c r="J34">
        <v>198.75</v>
      </c>
      <c r="K34">
        <v>28.5</v>
      </c>
      <c r="L34">
        <v>1.25</v>
      </c>
      <c r="M34">
        <v>228.5</v>
      </c>
      <c r="N34">
        <v>72.5</v>
      </c>
      <c r="O34">
        <v>16</v>
      </c>
      <c r="P34">
        <v>0.75</v>
      </c>
      <c r="Q34">
        <v>72.5</v>
      </c>
      <c r="R34">
        <f t="shared" si="0"/>
        <v>126.25</v>
      </c>
      <c r="S34">
        <f t="shared" si="1"/>
        <v>12.5</v>
      </c>
      <c r="T34">
        <f t="shared" si="2"/>
        <v>0.5</v>
      </c>
      <c r="U34">
        <f t="shared" si="3"/>
        <v>156</v>
      </c>
      <c r="V34" s="1">
        <f t="shared" si="4"/>
        <v>0.36477987421383645</v>
      </c>
      <c r="W34" s="1">
        <f t="shared" si="5"/>
        <v>0.5614035087719298</v>
      </c>
      <c r="X34" s="1">
        <f t="shared" si="6"/>
        <v>0.6</v>
      </c>
      <c r="Y34" s="1">
        <f t="shared" si="7"/>
        <v>0.3172866520787746</v>
      </c>
    </row>
    <row r="35" spans="1:25" ht="15">
      <c r="A35">
        <v>14</v>
      </c>
      <c r="B35">
        <v>0.971</v>
      </c>
      <c r="C35">
        <v>0.889</v>
      </c>
      <c r="D35">
        <v>0.991</v>
      </c>
      <c r="E35">
        <v>0.953</v>
      </c>
      <c r="F35">
        <v>49.98</v>
      </c>
      <c r="G35">
        <v>45.74</v>
      </c>
      <c r="H35">
        <v>51.94</v>
      </c>
      <c r="I35">
        <v>49.47</v>
      </c>
      <c r="J35">
        <v>249.75</v>
      </c>
      <c r="K35">
        <v>795.75</v>
      </c>
      <c r="L35">
        <v>69.25</v>
      </c>
      <c r="M35">
        <v>1114.75</v>
      </c>
      <c r="N35">
        <v>79.5</v>
      </c>
      <c r="O35">
        <v>201.5</v>
      </c>
      <c r="P35">
        <v>29</v>
      </c>
      <c r="Q35">
        <v>201.5</v>
      </c>
      <c r="R35">
        <f t="shared" si="0"/>
        <v>170.25</v>
      </c>
      <c r="S35">
        <f t="shared" si="1"/>
        <v>594.25</v>
      </c>
      <c r="T35">
        <f t="shared" si="2"/>
        <v>40.25</v>
      </c>
      <c r="U35">
        <f t="shared" si="3"/>
        <v>913.25</v>
      </c>
      <c r="V35" s="1">
        <f t="shared" si="4"/>
        <v>0.3183183183183183</v>
      </c>
      <c r="W35" s="1">
        <f t="shared" si="5"/>
        <v>0.25322023248507697</v>
      </c>
      <c r="X35" s="1">
        <f t="shared" si="6"/>
        <v>0.4187725631768953</v>
      </c>
      <c r="Y35" s="1">
        <f t="shared" si="7"/>
        <v>0.18075801749271136</v>
      </c>
    </row>
    <row r="36" spans="1:25" ht="15">
      <c r="A36">
        <v>15</v>
      </c>
      <c r="B36">
        <v>0.995</v>
      </c>
      <c r="C36">
        <v>0.943</v>
      </c>
      <c r="D36">
        <v>0.975</v>
      </c>
      <c r="E36">
        <v>0.972</v>
      </c>
      <c r="F36">
        <v>52.06</v>
      </c>
      <c r="G36">
        <v>53.22</v>
      </c>
      <c r="H36">
        <v>48.84</v>
      </c>
      <c r="I36">
        <v>51.31</v>
      </c>
      <c r="J36">
        <v>42.25</v>
      </c>
      <c r="K36">
        <v>411.5</v>
      </c>
      <c r="L36">
        <v>202.75</v>
      </c>
      <c r="M36">
        <v>656.5</v>
      </c>
      <c r="N36">
        <v>21</v>
      </c>
      <c r="O36">
        <v>398.25</v>
      </c>
      <c r="P36">
        <v>90.75</v>
      </c>
      <c r="Q36">
        <v>398.25</v>
      </c>
      <c r="R36">
        <f t="shared" si="0"/>
        <v>21.25</v>
      </c>
      <c r="S36">
        <f t="shared" si="1"/>
        <v>13.25</v>
      </c>
      <c r="T36">
        <f t="shared" si="2"/>
        <v>112</v>
      </c>
      <c r="U36">
        <f t="shared" si="3"/>
        <v>258.25</v>
      </c>
      <c r="V36" s="1">
        <f t="shared" si="4"/>
        <v>0.4970414201183432</v>
      </c>
      <c r="W36" s="1">
        <f t="shared" si="5"/>
        <v>0.9678007290400972</v>
      </c>
      <c r="X36" s="1">
        <f t="shared" si="6"/>
        <v>0.4475955610357583</v>
      </c>
      <c r="Y36" s="1">
        <f t="shared" si="7"/>
        <v>0.6066260472201066</v>
      </c>
    </row>
    <row r="37" spans="1:25" ht="15">
      <c r="A37">
        <v>16</v>
      </c>
      <c r="B37">
        <v>0.976</v>
      </c>
      <c r="C37">
        <v>0.994</v>
      </c>
      <c r="D37">
        <v>0.994</v>
      </c>
      <c r="E37">
        <v>0.988</v>
      </c>
      <c r="F37">
        <v>50.81</v>
      </c>
      <c r="G37">
        <v>52.15</v>
      </c>
      <c r="H37">
        <v>50.73</v>
      </c>
      <c r="I37">
        <v>51.19</v>
      </c>
      <c r="J37">
        <v>203.5</v>
      </c>
      <c r="K37">
        <v>43</v>
      </c>
      <c r="L37">
        <v>47</v>
      </c>
      <c r="M37">
        <v>293.5</v>
      </c>
      <c r="N37">
        <v>71.5</v>
      </c>
      <c r="O37">
        <v>31.75</v>
      </c>
      <c r="P37">
        <v>23.25</v>
      </c>
      <c r="Q37">
        <v>71.5</v>
      </c>
      <c r="R37">
        <f t="shared" si="0"/>
        <v>132</v>
      </c>
      <c r="S37">
        <f t="shared" si="1"/>
        <v>11.25</v>
      </c>
      <c r="T37">
        <f t="shared" si="2"/>
        <v>23.75</v>
      </c>
      <c r="U37">
        <f t="shared" si="3"/>
        <v>222</v>
      </c>
      <c r="V37" s="1">
        <f t="shared" si="4"/>
        <v>0.35135135135135137</v>
      </c>
      <c r="W37" s="1">
        <f t="shared" si="5"/>
        <v>0.7383720930232558</v>
      </c>
      <c r="X37" s="1">
        <f t="shared" si="6"/>
        <v>0.4946808510638298</v>
      </c>
      <c r="Y37" s="1">
        <f t="shared" si="7"/>
        <v>0.24361158432708688</v>
      </c>
    </row>
    <row r="38" spans="1:25" ht="15">
      <c r="A38">
        <v>17</v>
      </c>
      <c r="B38">
        <v>1</v>
      </c>
      <c r="C38">
        <v>0.996</v>
      </c>
      <c r="D38">
        <v>0.891</v>
      </c>
      <c r="E38">
        <v>0.961</v>
      </c>
      <c r="F38">
        <v>50.43</v>
      </c>
      <c r="G38">
        <v>49.54</v>
      </c>
      <c r="H38">
        <v>50.26</v>
      </c>
      <c r="I38">
        <v>50.1</v>
      </c>
      <c r="J38">
        <v>3</v>
      </c>
      <c r="K38">
        <v>32.25</v>
      </c>
      <c r="L38">
        <v>876.25</v>
      </c>
      <c r="M38">
        <v>911.5</v>
      </c>
      <c r="N38">
        <v>1.25</v>
      </c>
      <c r="O38">
        <v>12</v>
      </c>
      <c r="P38">
        <v>186.5</v>
      </c>
      <c r="Q38">
        <v>186.5</v>
      </c>
      <c r="R38">
        <f t="shared" si="0"/>
        <v>1.75</v>
      </c>
      <c r="S38">
        <f t="shared" si="1"/>
        <v>20.25</v>
      </c>
      <c r="T38">
        <f t="shared" si="2"/>
        <v>689.75</v>
      </c>
      <c r="U38">
        <f t="shared" si="3"/>
        <v>725</v>
      </c>
      <c r="V38" s="1">
        <f t="shared" si="4"/>
        <v>0.4166666666666667</v>
      </c>
      <c r="W38" s="1">
        <f t="shared" si="5"/>
        <v>0.37209302325581395</v>
      </c>
      <c r="X38" s="1">
        <f t="shared" si="6"/>
        <v>0.21283880171184022</v>
      </c>
      <c r="Y38" s="1">
        <f t="shared" si="7"/>
        <v>0.20460778935820076</v>
      </c>
    </row>
    <row r="39" spans="1:25" ht="15">
      <c r="A39">
        <v>18</v>
      </c>
      <c r="B39">
        <v>0.936</v>
      </c>
      <c r="C39">
        <v>0.929</v>
      </c>
      <c r="D39">
        <v>0.985</v>
      </c>
      <c r="E39">
        <v>0.95</v>
      </c>
      <c r="F39">
        <v>47.66</v>
      </c>
      <c r="G39">
        <v>50.03</v>
      </c>
      <c r="H39">
        <v>51.33</v>
      </c>
      <c r="I39">
        <v>49.65</v>
      </c>
      <c r="J39">
        <v>542.5</v>
      </c>
      <c r="K39">
        <v>510.25</v>
      </c>
      <c r="L39">
        <v>123.5</v>
      </c>
      <c r="M39">
        <v>1176.25</v>
      </c>
      <c r="N39">
        <v>430.75</v>
      </c>
      <c r="O39">
        <v>155.75</v>
      </c>
      <c r="P39">
        <v>77.5</v>
      </c>
      <c r="Q39">
        <v>430.75</v>
      </c>
      <c r="R39">
        <f t="shared" si="0"/>
        <v>111.75</v>
      </c>
      <c r="S39">
        <f t="shared" si="1"/>
        <v>354.5</v>
      </c>
      <c r="T39">
        <f t="shared" si="2"/>
        <v>46</v>
      </c>
      <c r="U39">
        <f t="shared" si="3"/>
        <v>745.5</v>
      </c>
      <c r="V39" s="1">
        <f t="shared" si="4"/>
        <v>0.7940092165898618</v>
      </c>
      <c r="W39" s="1">
        <f t="shared" si="5"/>
        <v>0.3052425281724645</v>
      </c>
      <c r="X39" s="1">
        <f t="shared" si="6"/>
        <v>0.6275303643724697</v>
      </c>
      <c r="Y39" s="1">
        <f t="shared" si="7"/>
        <v>0.3662061636556854</v>
      </c>
    </row>
    <row r="40" spans="1:25" ht="15">
      <c r="A40">
        <v>19</v>
      </c>
      <c r="B40">
        <v>0.403</v>
      </c>
      <c r="C40">
        <v>0.793</v>
      </c>
      <c r="D40">
        <v>0.679</v>
      </c>
      <c r="E40">
        <v>0.615</v>
      </c>
      <c r="F40">
        <v>46.95</v>
      </c>
      <c r="G40">
        <v>46.74</v>
      </c>
      <c r="H40">
        <v>44.27</v>
      </c>
      <c r="I40">
        <v>45.86</v>
      </c>
      <c r="J40">
        <v>5052.75</v>
      </c>
      <c r="K40">
        <v>1481.5</v>
      </c>
      <c r="L40">
        <v>2582.75</v>
      </c>
      <c r="M40">
        <v>9117</v>
      </c>
      <c r="N40">
        <v>400.75</v>
      </c>
      <c r="O40">
        <v>170.75</v>
      </c>
      <c r="P40">
        <v>2407.75</v>
      </c>
      <c r="Q40">
        <v>2703.75</v>
      </c>
      <c r="R40">
        <f t="shared" si="0"/>
        <v>4652</v>
      </c>
      <c r="S40">
        <f t="shared" si="1"/>
        <v>1310.75</v>
      </c>
      <c r="T40">
        <f t="shared" si="2"/>
        <v>175</v>
      </c>
      <c r="U40">
        <f t="shared" si="3"/>
        <v>6413.25</v>
      </c>
      <c r="V40" s="1">
        <f t="shared" si="4"/>
        <v>0.07931324526248083</v>
      </c>
      <c r="W40" s="1">
        <f t="shared" si="5"/>
        <v>0.11525480931488356</v>
      </c>
      <c r="X40" s="1">
        <f t="shared" si="6"/>
        <v>0.9322427644952086</v>
      </c>
      <c r="Y40" s="1">
        <f t="shared" si="7"/>
        <v>0.29656136887133927</v>
      </c>
    </row>
  </sheetData>
  <sheetProtection/>
  <mergeCells count="6">
    <mergeCell ref="N20:Q20"/>
    <mergeCell ref="R20:U20"/>
    <mergeCell ref="V20:Y20"/>
    <mergeCell ref="B20:E20"/>
    <mergeCell ref="F20:I20"/>
    <mergeCell ref="J20:M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Prebys</cp:lastModifiedBy>
  <dcterms:created xsi:type="dcterms:W3CDTF">2011-01-05T20:44:13Z</dcterms:created>
  <dcterms:modified xsi:type="dcterms:W3CDTF">2011-01-06T16:33:36Z</dcterms:modified>
  <cp:category/>
  <cp:version/>
  <cp:contentType/>
  <cp:contentStatus/>
</cp:coreProperties>
</file>