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ccel_meas\ApertureLoss\Beams-doc-4982\"/>
    </mc:Choice>
  </mc:AlternateContent>
  <bookViews>
    <workbookView xWindow="11175" yWindow="-15" windowWidth="11130" windowHeight="9660"/>
    <workbookView xWindow="-15" yWindow="-15" windowWidth="11145" windowHeight="9675" firstSheet="1" activeTab="3"/>
  </bookViews>
  <sheets>
    <sheet name="Notes" sheetId="3" r:id="rId1"/>
    <sheet name="HorizBeamSize" sheetId="4" r:id="rId2"/>
    <sheet name="Horiz" sheetId="1" r:id="rId3"/>
    <sheet name="VertBeamSize" sheetId="5" r:id="rId4"/>
    <sheet name="Vert" sheetId="2" r:id="rId5"/>
  </sheets>
  <calcPr calcId="152511"/>
</workbook>
</file>

<file path=xl/calcChain.xml><?xml version="1.0" encoding="utf-8"?>
<calcChain xmlns="http://schemas.openxmlformats.org/spreadsheetml/2006/main">
  <c r="J1633" i="1" l="1"/>
  <c r="B19" i="3" l="1"/>
  <c r="B15" i="3" l="1"/>
  <c r="K2" i="2" l="1"/>
  <c r="B6" i="3"/>
  <c r="E6" i="3" s="1"/>
  <c r="N1888" i="1" l="1"/>
  <c r="N1884" i="1"/>
  <c r="N1880" i="1"/>
  <c r="N1876" i="1"/>
  <c r="N1872" i="1"/>
  <c r="N1868" i="1"/>
  <c r="N1864" i="1"/>
  <c r="N1860" i="1"/>
  <c r="N1856" i="1"/>
  <c r="N1852" i="1"/>
  <c r="N1848" i="1"/>
  <c r="N1844" i="1"/>
  <c r="N1840" i="1"/>
  <c r="N1836" i="1"/>
  <c r="N1832" i="1"/>
  <c r="N1828" i="1"/>
  <c r="N1824" i="1"/>
  <c r="N1820" i="1"/>
  <c r="N1816" i="1"/>
  <c r="N1812" i="1"/>
  <c r="N1808" i="1"/>
  <c r="N1804" i="1"/>
  <c r="N1800" i="1"/>
  <c r="N1796" i="1"/>
  <c r="N1792" i="1"/>
  <c r="N1788" i="1"/>
  <c r="N1784" i="1"/>
  <c r="N1780" i="1"/>
  <c r="N1776" i="1"/>
  <c r="N1772" i="1"/>
  <c r="N1768" i="1"/>
  <c r="N1764" i="1"/>
  <c r="N1760" i="1"/>
  <c r="N1756" i="1"/>
  <c r="N1752" i="1"/>
  <c r="N1748" i="1"/>
  <c r="N1744" i="1"/>
  <c r="N1740" i="1"/>
  <c r="N1736" i="1"/>
  <c r="N1732" i="1"/>
  <c r="N1728" i="1"/>
  <c r="N1724" i="1"/>
  <c r="N1720" i="1"/>
  <c r="N1716" i="1"/>
  <c r="N1712" i="1"/>
  <c r="N1708" i="1"/>
  <c r="N1704" i="1"/>
  <c r="N1700" i="1"/>
  <c r="N1696" i="1"/>
  <c r="N1692" i="1"/>
  <c r="N1688" i="1"/>
  <c r="N1684" i="1"/>
  <c r="N1680" i="1"/>
  <c r="N1676" i="1"/>
  <c r="N1672" i="1"/>
  <c r="N1668" i="1"/>
  <c r="N1664" i="1"/>
  <c r="N1660" i="1"/>
  <c r="N1656" i="1"/>
  <c r="N1652" i="1"/>
  <c r="N1648" i="1"/>
  <c r="N1644" i="1"/>
  <c r="N1640" i="1"/>
  <c r="N1636" i="1"/>
  <c r="N1632" i="1"/>
  <c r="N1628" i="1"/>
  <c r="N1624" i="1"/>
  <c r="N1620" i="1"/>
  <c r="N1616" i="1"/>
  <c r="N1612" i="1"/>
  <c r="N1608" i="1"/>
  <c r="N1604" i="1"/>
  <c r="N1600" i="1"/>
  <c r="N1596" i="1"/>
  <c r="N1592" i="1"/>
  <c r="N1588" i="1"/>
  <c r="N1584" i="1"/>
  <c r="N1580" i="1"/>
  <c r="N1576" i="1"/>
  <c r="N1572" i="1"/>
  <c r="N1568" i="1"/>
  <c r="N1564" i="1"/>
  <c r="N1560" i="1"/>
  <c r="N1556" i="1"/>
  <c r="N1552" i="1"/>
  <c r="N1886" i="1"/>
  <c r="N1882" i="1"/>
  <c r="N1878" i="1"/>
  <c r="N1874" i="1"/>
  <c r="N1870" i="1"/>
  <c r="N1866" i="1"/>
  <c r="N1862" i="1"/>
  <c r="N1858" i="1"/>
  <c r="N1854" i="1"/>
  <c r="N1850" i="1"/>
  <c r="N1846" i="1"/>
  <c r="N1842" i="1"/>
  <c r="N1838" i="1"/>
  <c r="N1834" i="1"/>
  <c r="N1830" i="1"/>
  <c r="N1826" i="1"/>
  <c r="N1822" i="1"/>
  <c r="N1818" i="1"/>
  <c r="N1814" i="1"/>
  <c r="N1810" i="1"/>
  <c r="N1806" i="1"/>
  <c r="N1802" i="1"/>
  <c r="N1798" i="1"/>
  <c r="N1794" i="1"/>
  <c r="N1790" i="1"/>
  <c r="N1786" i="1"/>
  <c r="N1782" i="1"/>
  <c r="N1778" i="1"/>
  <c r="N1774" i="1"/>
  <c r="N1770" i="1"/>
  <c r="N1766" i="1"/>
  <c r="N1762" i="1"/>
  <c r="N1758" i="1"/>
  <c r="N1754" i="1"/>
  <c r="N1750" i="1"/>
  <c r="N1746" i="1"/>
  <c r="N1742" i="1"/>
  <c r="N1738" i="1"/>
  <c r="N1734" i="1"/>
  <c r="N1730" i="1"/>
  <c r="N1726" i="1"/>
  <c r="N1722" i="1"/>
  <c r="N1718" i="1"/>
  <c r="N1714" i="1"/>
  <c r="N1710" i="1"/>
  <c r="N1706" i="1"/>
  <c r="N1702" i="1"/>
  <c r="N1698" i="1"/>
  <c r="N1694" i="1"/>
  <c r="N1690" i="1"/>
  <c r="N1686" i="1"/>
  <c r="N1682" i="1"/>
  <c r="N1678" i="1"/>
  <c r="N1674" i="1"/>
  <c r="N1670" i="1"/>
  <c r="N1666" i="1"/>
  <c r="N1662" i="1"/>
  <c r="N1658" i="1"/>
  <c r="N1654" i="1"/>
  <c r="N1650" i="1"/>
  <c r="N1646" i="1"/>
  <c r="N1642" i="1"/>
  <c r="N1638" i="1"/>
  <c r="N1634" i="1"/>
  <c r="N1630" i="1"/>
  <c r="N1626" i="1"/>
  <c r="N1622" i="1"/>
  <c r="N1618" i="1"/>
  <c r="N1614" i="1"/>
  <c r="N1610" i="1"/>
  <c r="N1606" i="1"/>
  <c r="N1602" i="1"/>
  <c r="N1598" i="1"/>
  <c r="N1594" i="1"/>
  <c r="N1590" i="1"/>
  <c r="N1586" i="1"/>
  <c r="N1582" i="1"/>
  <c r="N1578" i="1"/>
  <c r="N1574" i="1"/>
  <c r="N1570" i="1"/>
  <c r="N1566" i="1"/>
  <c r="N1562" i="1"/>
  <c r="N1558" i="1"/>
  <c r="N1554" i="1"/>
  <c r="N1550" i="1"/>
  <c r="O1885" i="1"/>
  <c r="O1881" i="1"/>
  <c r="O1877" i="1"/>
  <c r="O1873" i="1"/>
  <c r="O1869" i="1"/>
  <c r="O1865" i="1"/>
  <c r="O1861" i="1"/>
  <c r="O1857" i="1"/>
  <c r="O1853" i="1"/>
  <c r="O1849" i="1"/>
  <c r="O1845" i="1"/>
  <c r="O1841" i="1"/>
  <c r="O1837" i="1"/>
  <c r="O1833" i="1"/>
  <c r="O1829" i="1"/>
  <c r="O1825" i="1"/>
  <c r="O1821" i="1"/>
  <c r="O1817" i="1"/>
  <c r="O1813" i="1"/>
  <c r="O1809" i="1"/>
  <c r="O1805" i="1"/>
  <c r="O1801" i="1"/>
  <c r="O1797" i="1"/>
  <c r="O1793" i="1"/>
  <c r="O1789" i="1"/>
  <c r="O1785" i="1"/>
  <c r="O1781" i="1"/>
  <c r="O1777" i="1"/>
  <c r="O1773" i="1"/>
  <c r="O1769" i="1"/>
  <c r="O1765" i="1"/>
  <c r="O1761" i="1"/>
  <c r="O1757" i="1"/>
  <c r="O1753" i="1"/>
  <c r="O1749" i="1"/>
  <c r="O1745" i="1"/>
  <c r="O1741" i="1"/>
  <c r="O1737" i="1"/>
  <c r="O1733" i="1"/>
  <c r="O1729" i="1"/>
  <c r="O1725" i="1"/>
  <c r="O1721" i="1"/>
  <c r="O1717" i="1"/>
  <c r="O1713" i="1"/>
  <c r="O1709" i="1"/>
  <c r="O1705" i="1"/>
  <c r="O1701" i="1"/>
  <c r="O1697" i="1"/>
  <c r="O1693" i="1"/>
  <c r="O1689" i="1"/>
  <c r="O1685" i="1"/>
  <c r="O1681" i="1"/>
  <c r="O1677" i="1"/>
  <c r="O1673" i="1"/>
  <c r="O1669" i="1"/>
  <c r="O1665" i="1"/>
  <c r="O1661" i="1"/>
  <c r="O1657" i="1"/>
  <c r="O1653" i="1"/>
  <c r="O1649" i="1"/>
  <c r="O1645" i="1"/>
  <c r="O1641" i="1"/>
  <c r="O1637" i="1"/>
  <c r="O1633" i="1"/>
  <c r="O1629" i="1"/>
  <c r="O1625" i="1"/>
  <c r="O1621" i="1"/>
  <c r="O1617" i="1"/>
  <c r="O1613" i="1"/>
  <c r="O1609" i="1"/>
  <c r="O1605" i="1"/>
  <c r="O1601" i="1"/>
  <c r="O1597" i="1"/>
  <c r="O1593" i="1"/>
  <c r="O1589" i="1"/>
  <c r="O1585" i="1"/>
  <c r="O1581" i="1"/>
  <c r="O1577" i="1"/>
  <c r="O1573" i="1"/>
  <c r="O1569" i="1"/>
  <c r="O1565" i="1"/>
  <c r="O1561" i="1"/>
  <c r="O1557" i="1"/>
  <c r="O1553" i="1"/>
  <c r="O1549" i="1"/>
  <c r="N1885" i="1"/>
  <c r="N1881" i="1"/>
  <c r="N1877" i="1"/>
  <c r="N1873" i="1"/>
  <c r="N1869" i="1"/>
  <c r="N1865" i="1"/>
  <c r="N1861" i="1"/>
  <c r="N1857" i="1"/>
  <c r="N1853" i="1"/>
  <c r="N1849" i="1"/>
  <c r="N1845" i="1"/>
  <c r="N1841" i="1"/>
  <c r="N1837" i="1"/>
  <c r="N1833" i="1"/>
  <c r="N1829" i="1"/>
  <c r="N1825" i="1"/>
  <c r="N1821" i="1"/>
  <c r="N1817" i="1"/>
  <c r="N1813" i="1"/>
  <c r="N1809" i="1"/>
  <c r="N1805" i="1"/>
  <c r="N1801" i="1"/>
  <c r="N1797" i="1"/>
  <c r="N1793" i="1"/>
  <c r="N1789" i="1"/>
  <c r="N1785" i="1"/>
  <c r="N1781" i="1"/>
  <c r="N1777" i="1"/>
  <c r="N1773" i="1"/>
  <c r="N1769" i="1"/>
  <c r="N1765" i="1"/>
  <c r="N1761" i="1"/>
  <c r="N1757" i="1"/>
  <c r="N1753" i="1"/>
  <c r="N1749" i="1"/>
  <c r="N1745" i="1"/>
  <c r="N1741" i="1"/>
  <c r="N1737" i="1"/>
  <c r="N1733" i="1"/>
  <c r="N1729" i="1"/>
  <c r="N1725" i="1"/>
  <c r="N1721" i="1"/>
  <c r="N1717" i="1"/>
  <c r="N1713" i="1"/>
  <c r="N1709" i="1"/>
  <c r="N1705" i="1"/>
  <c r="N1701" i="1"/>
  <c r="N1697" i="1"/>
  <c r="N1693" i="1"/>
  <c r="N1689" i="1"/>
  <c r="N1685" i="1"/>
  <c r="N1681" i="1"/>
  <c r="N1677" i="1"/>
  <c r="N1673" i="1"/>
  <c r="N1669" i="1"/>
  <c r="N1665" i="1"/>
  <c r="N1661" i="1"/>
  <c r="N1657" i="1"/>
  <c r="N1653" i="1"/>
  <c r="N1649" i="1"/>
  <c r="N1645" i="1"/>
  <c r="N1641" i="1"/>
  <c r="N1637" i="1"/>
  <c r="N1633" i="1"/>
  <c r="N1629" i="1"/>
  <c r="N1625" i="1"/>
  <c r="N1621" i="1"/>
  <c r="N1617" i="1"/>
  <c r="N1613" i="1"/>
  <c r="N1609" i="1"/>
  <c r="N1605" i="1"/>
  <c r="N1601" i="1"/>
  <c r="N1597" i="1"/>
  <c r="N1593" i="1"/>
  <c r="N1589" i="1"/>
  <c r="N1585" i="1"/>
  <c r="N1581" i="1"/>
  <c r="N1577" i="1"/>
  <c r="N1573" i="1"/>
  <c r="N1569" i="1"/>
  <c r="N1565" i="1"/>
  <c r="N1561" i="1"/>
  <c r="N1557" i="1"/>
  <c r="N1553" i="1"/>
  <c r="N1549" i="1"/>
  <c r="O1888" i="1"/>
  <c r="O1880" i="1"/>
  <c r="O1872" i="1"/>
  <c r="O1864" i="1"/>
  <c r="O1856" i="1"/>
  <c r="O1848" i="1"/>
  <c r="O1840" i="1"/>
  <c r="O1832" i="1"/>
  <c r="O1824" i="1"/>
  <c r="O1816" i="1"/>
  <c r="O1808" i="1"/>
  <c r="O1800" i="1"/>
  <c r="O1792" i="1"/>
  <c r="O1784" i="1"/>
  <c r="O1776" i="1"/>
  <c r="O1768" i="1"/>
  <c r="O1760" i="1"/>
  <c r="O1752" i="1"/>
  <c r="O1744" i="1"/>
  <c r="O1736" i="1"/>
  <c r="O1728" i="1"/>
  <c r="O1720" i="1"/>
  <c r="O1712" i="1"/>
  <c r="O1704" i="1"/>
  <c r="O1696" i="1"/>
  <c r="O1688" i="1"/>
  <c r="O1680" i="1"/>
  <c r="O1672" i="1"/>
  <c r="O1664" i="1"/>
  <c r="O1656" i="1"/>
  <c r="O1648" i="1"/>
  <c r="O1640" i="1"/>
  <c r="O1632" i="1"/>
  <c r="O1624" i="1"/>
  <c r="O1616" i="1"/>
  <c r="O1608" i="1"/>
  <c r="O1600" i="1"/>
  <c r="O1592" i="1"/>
  <c r="O1584" i="1"/>
  <c r="O1576" i="1"/>
  <c r="O1568" i="1"/>
  <c r="O1560" i="1"/>
  <c r="O1552" i="1"/>
  <c r="O1546" i="1"/>
  <c r="O1542" i="1"/>
  <c r="O1538" i="1"/>
  <c r="O1534" i="1"/>
  <c r="O1530" i="1"/>
  <c r="O1526" i="1"/>
  <c r="O1522" i="1"/>
  <c r="O1518" i="1"/>
  <c r="O1514" i="1"/>
  <c r="O1510" i="1"/>
  <c r="O1506" i="1"/>
  <c r="O1502" i="1"/>
  <c r="O1498" i="1"/>
  <c r="O1494" i="1"/>
  <c r="O1490" i="1"/>
  <c r="O1887" i="1"/>
  <c r="O1879" i="1"/>
  <c r="O1871" i="1"/>
  <c r="O1863" i="1"/>
  <c r="O1855" i="1"/>
  <c r="O1847" i="1"/>
  <c r="O1839" i="1"/>
  <c r="O1831" i="1"/>
  <c r="O1823" i="1"/>
  <c r="O1815" i="1"/>
  <c r="O1807" i="1"/>
  <c r="O1799" i="1"/>
  <c r="O1791" i="1"/>
  <c r="O1783" i="1"/>
  <c r="O1775" i="1"/>
  <c r="O1767" i="1"/>
  <c r="O1759" i="1"/>
  <c r="O1751" i="1"/>
  <c r="O1743" i="1"/>
  <c r="O1735" i="1"/>
  <c r="O1727" i="1"/>
  <c r="O1719" i="1"/>
  <c r="O1711" i="1"/>
  <c r="O1703" i="1"/>
  <c r="O1695" i="1"/>
  <c r="O1687" i="1"/>
  <c r="O1679" i="1"/>
  <c r="O1671" i="1"/>
  <c r="O1663" i="1"/>
  <c r="O1655" i="1"/>
  <c r="O1647" i="1"/>
  <c r="O1639" i="1"/>
  <c r="O1631" i="1"/>
  <c r="O1623" i="1"/>
  <c r="O1615" i="1"/>
  <c r="O1607" i="1"/>
  <c r="O1599" i="1"/>
  <c r="O1591" i="1"/>
  <c r="O1583" i="1"/>
  <c r="O1575" i="1"/>
  <c r="O1567" i="1"/>
  <c r="O1559" i="1"/>
  <c r="N1887" i="1"/>
  <c r="N1879" i="1"/>
  <c r="N1871" i="1"/>
  <c r="N1863" i="1"/>
  <c r="N1855" i="1"/>
  <c r="N1847" i="1"/>
  <c r="N1839" i="1"/>
  <c r="N1831" i="1"/>
  <c r="N1823" i="1"/>
  <c r="N1815" i="1"/>
  <c r="N1807" i="1"/>
  <c r="N1799" i="1"/>
  <c r="N1791" i="1"/>
  <c r="N1783" i="1"/>
  <c r="N1775" i="1"/>
  <c r="N1767" i="1"/>
  <c r="N1759" i="1"/>
  <c r="N1751" i="1"/>
  <c r="N1743" i="1"/>
  <c r="N1735" i="1"/>
  <c r="N1727" i="1"/>
  <c r="N1719" i="1"/>
  <c r="N1711" i="1"/>
  <c r="N1703" i="1"/>
  <c r="N1695" i="1"/>
  <c r="N1687" i="1"/>
  <c r="N1679" i="1"/>
  <c r="N1671" i="1"/>
  <c r="N1663" i="1"/>
  <c r="N1655" i="1"/>
  <c r="N1647" i="1"/>
  <c r="N1639" i="1"/>
  <c r="N1631" i="1"/>
  <c r="N1623" i="1"/>
  <c r="N1615" i="1"/>
  <c r="N1607" i="1"/>
  <c r="N1599" i="1"/>
  <c r="N1591" i="1"/>
  <c r="N1583" i="1"/>
  <c r="N1575" i="1"/>
  <c r="N1567" i="1"/>
  <c r="N1559" i="1"/>
  <c r="O1883" i="1"/>
  <c r="O1875" i="1"/>
  <c r="O1867" i="1"/>
  <c r="O1859" i="1"/>
  <c r="O1851" i="1"/>
  <c r="O1843" i="1"/>
  <c r="O1835" i="1"/>
  <c r="O1827" i="1"/>
  <c r="O1819" i="1"/>
  <c r="O1811" i="1"/>
  <c r="O1803" i="1"/>
  <c r="O1795" i="1"/>
  <c r="O1787" i="1"/>
  <c r="O1779" i="1"/>
  <c r="O1771" i="1"/>
  <c r="O1763" i="1"/>
  <c r="O1755" i="1"/>
  <c r="O1747" i="1"/>
  <c r="O1739" i="1"/>
  <c r="O1731" i="1"/>
  <c r="O1723" i="1"/>
  <c r="O1715" i="1"/>
  <c r="O1707" i="1"/>
  <c r="O1699" i="1"/>
  <c r="O1691" i="1"/>
  <c r="O1683" i="1"/>
  <c r="O1675" i="1"/>
  <c r="O1667" i="1"/>
  <c r="O1659" i="1"/>
  <c r="O1651" i="1"/>
  <c r="O1643" i="1"/>
  <c r="O1635" i="1"/>
  <c r="O1627" i="1"/>
  <c r="O1619" i="1"/>
  <c r="O1611" i="1"/>
  <c r="O1603" i="1"/>
  <c r="O1595" i="1"/>
  <c r="O1587" i="1"/>
  <c r="O1579" i="1"/>
  <c r="O1571" i="1"/>
  <c r="O1563" i="1"/>
  <c r="O1555" i="1"/>
  <c r="N1548" i="1"/>
  <c r="N1544" i="1"/>
  <c r="N1540" i="1"/>
  <c r="N1536" i="1"/>
  <c r="N1532" i="1"/>
  <c r="N1528" i="1"/>
  <c r="N1524" i="1"/>
  <c r="N1520" i="1"/>
  <c r="N1516" i="1"/>
  <c r="N1512" i="1"/>
  <c r="N1508" i="1"/>
  <c r="N1504" i="1"/>
  <c r="N1500" i="1"/>
  <c r="N1496" i="1"/>
  <c r="N1492" i="1"/>
  <c r="N1488" i="1"/>
  <c r="N1484" i="1"/>
  <c r="N1480" i="1"/>
  <c r="N1476" i="1"/>
  <c r="N1472" i="1"/>
  <c r="N1468" i="1"/>
  <c r="N1464" i="1"/>
  <c r="N1460" i="1"/>
  <c r="N1456" i="1"/>
  <c r="N1452" i="1"/>
  <c r="N1448" i="1"/>
  <c r="N1444" i="1"/>
  <c r="N1440" i="1"/>
  <c r="N1436" i="1"/>
  <c r="N1432" i="1"/>
  <c r="N1428" i="1"/>
  <c r="N1424" i="1"/>
  <c r="N1420" i="1"/>
  <c r="N1416" i="1"/>
  <c r="N1412" i="1"/>
  <c r="N1408" i="1"/>
  <c r="N1404" i="1"/>
  <c r="N1400" i="1"/>
  <c r="N1396" i="1"/>
  <c r="N1392" i="1"/>
  <c r="N1388" i="1"/>
  <c r="N1384" i="1"/>
  <c r="N1380" i="1"/>
  <c r="O1886" i="1"/>
  <c r="O1870" i="1"/>
  <c r="O1854" i="1"/>
  <c r="O1838" i="1"/>
  <c r="O1822" i="1"/>
  <c r="O1806" i="1"/>
  <c r="O1790" i="1"/>
  <c r="O1774" i="1"/>
  <c r="O1758" i="1"/>
  <c r="O1742" i="1"/>
  <c r="O1726" i="1"/>
  <c r="O1710" i="1"/>
  <c r="O1694" i="1"/>
  <c r="O1678" i="1"/>
  <c r="O1662" i="1"/>
  <c r="O1646" i="1"/>
  <c r="O1630" i="1"/>
  <c r="O1614" i="1"/>
  <c r="O1598" i="1"/>
  <c r="O1582" i="1"/>
  <c r="O1566" i="1"/>
  <c r="O1551" i="1"/>
  <c r="N1545" i="1"/>
  <c r="O1539" i="1"/>
  <c r="N1534" i="1"/>
  <c r="N1529" i="1"/>
  <c r="O1523" i="1"/>
  <c r="N1518" i="1"/>
  <c r="N1513" i="1"/>
  <c r="O1507" i="1"/>
  <c r="N1502" i="1"/>
  <c r="N1497" i="1"/>
  <c r="O1491" i="1"/>
  <c r="O1486" i="1"/>
  <c r="N1482" i="1"/>
  <c r="O1477" i="1"/>
  <c r="N1473" i="1"/>
  <c r="O1468" i="1"/>
  <c r="O1463" i="1"/>
  <c r="N1459" i="1"/>
  <c r="O1454" i="1"/>
  <c r="N1450" i="1"/>
  <c r="O1445" i="1"/>
  <c r="N1441" i="1"/>
  <c r="O1436" i="1"/>
  <c r="O1431" i="1"/>
  <c r="N1427" i="1"/>
  <c r="O1422" i="1"/>
  <c r="N1418" i="1"/>
  <c r="O1413" i="1"/>
  <c r="N1409" i="1"/>
  <c r="O1404" i="1"/>
  <c r="O1399" i="1"/>
  <c r="N1395" i="1"/>
  <c r="O1390" i="1"/>
  <c r="N1386" i="1"/>
  <c r="O1381" i="1"/>
  <c r="N1377" i="1"/>
  <c r="N1373" i="1"/>
  <c r="N1369" i="1"/>
  <c r="N1365" i="1"/>
  <c r="N1361" i="1"/>
  <c r="N1357" i="1"/>
  <c r="N1353" i="1"/>
  <c r="N1349" i="1"/>
  <c r="N1345" i="1"/>
  <c r="N1341" i="1"/>
  <c r="N1337" i="1"/>
  <c r="N1333" i="1"/>
  <c r="N1329" i="1"/>
  <c r="N1325" i="1"/>
  <c r="N1321" i="1"/>
  <c r="N1317" i="1"/>
  <c r="N1313" i="1"/>
  <c r="N1309" i="1"/>
  <c r="N1305" i="1"/>
  <c r="N1301" i="1"/>
  <c r="N1297" i="1"/>
  <c r="N1293" i="1"/>
  <c r="N1289" i="1"/>
  <c r="N1285" i="1"/>
  <c r="N1281" i="1"/>
  <c r="N1277" i="1"/>
  <c r="N1273" i="1"/>
  <c r="N1269" i="1"/>
  <c r="O1884" i="1"/>
  <c r="O1868" i="1"/>
  <c r="O1852" i="1"/>
  <c r="O1836" i="1"/>
  <c r="O1820" i="1"/>
  <c r="O1804" i="1"/>
  <c r="O1788" i="1"/>
  <c r="O1772" i="1"/>
  <c r="O1756" i="1"/>
  <c r="O1740" i="1"/>
  <c r="O1724" i="1"/>
  <c r="O1708" i="1"/>
  <c r="O1692" i="1"/>
  <c r="O1676" i="1"/>
  <c r="O1660" i="1"/>
  <c r="O1644" i="1"/>
  <c r="O1628" i="1"/>
  <c r="O1612" i="1"/>
  <c r="O1596" i="1"/>
  <c r="O1580" i="1"/>
  <c r="O1564" i="1"/>
  <c r="N1551" i="1"/>
  <c r="O1544" i="1"/>
  <c r="N1539" i="1"/>
  <c r="O1533" i="1"/>
  <c r="O1528" i="1"/>
  <c r="N1523" i="1"/>
  <c r="O1517" i="1"/>
  <c r="O1512" i="1"/>
  <c r="N1507" i="1"/>
  <c r="O1501" i="1"/>
  <c r="O1496" i="1"/>
  <c r="N1491" i="1"/>
  <c r="N1486" i="1"/>
  <c r="O1481" i="1"/>
  <c r="N1477" i="1"/>
  <c r="O1472" i="1"/>
  <c r="O1467" i="1"/>
  <c r="N1463" i="1"/>
  <c r="O1458" i="1"/>
  <c r="N1454" i="1"/>
  <c r="O1449" i="1"/>
  <c r="N1445" i="1"/>
  <c r="O1440" i="1"/>
  <c r="O1435" i="1"/>
  <c r="N1431" i="1"/>
  <c r="O1426" i="1"/>
  <c r="N1883" i="1"/>
  <c r="N1867" i="1"/>
  <c r="N1851" i="1"/>
  <c r="N1835" i="1"/>
  <c r="N1819" i="1"/>
  <c r="N1803" i="1"/>
  <c r="N1787" i="1"/>
  <c r="N1771" i="1"/>
  <c r="N1755" i="1"/>
  <c r="N1739" i="1"/>
  <c r="N1723" i="1"/>
  <c r="N1707" i="1"/>
  <c r="N1691" i="1"/>
  <c r="N1675" i="1"/>
  <c r="N1659" i="1"/>
  <c r="N1643" i="1"/>
  <c r="N1627" i="1"/>
  <c r="N1611" i="1"/>
  <c r="N1595" i="1"/>
  <c r="N1579" i="1"/>
  <c r="N1563" i="1"/>
  <c r="O1550" i="1"/>
  <c r="O1543" i="1"/>
  <c r="N1538" i="1"/>
  <c r="N1533" i="1"/>
  <c r="O1527" i="1"/>
  <c r="N1522" i="1"/>
  <c r="N1517" i="1"/>
  <c r="O1511" i="1"/>
  <c r="N1506" i="1"/>
  <c r="N1501" i="1"/>
  <c r="O1495" i="1"/>
  <c r="N1490" i="1"/>
  <c r="O1485" i="1"/>
  <c r="N1481" i="1"/>
  <c r="O1476" i="1"/>
  <c r="O1471" i="1"/>
  <c r="N1467" i="1"/>
  <c r="O1462" i="1"/>
  <c r="N1458" i="1"/>
  <c r="O1453" i="1"/>
  <c r="N1449" i="1"/>
  <c r="O1444" i="1"/>
  <c r="O1439" i="1"/>
  <c r="N1435" i="1"/>
  <c r="O1430" i="1"/>
  <c r="N1426" i="1"/>
  <c r="O1876" i="1"/>
  <c r="O1860" i="1"/>
  <c r="O1844" i="1"/>
  <c r="O1828" i="1"/>
  <c r="O1812" i="1"/>
  <c r="O1796" i="1"/>
  <c r="O1780" i="1"/>
  <c r="O1764" i="1"/>
  <c r="O1748" i="1"/>
  <c r="O1732" i="1"/>
  <c r="O1716" i="1"/>
  <c r="O1700" i="1"/>
  <c r="O1684" i="1"/>
  <c r="O1668" i="1"/>
  <c r="O1652" i="1"/>
  <c r="O1636" i="1"/>
  <c r="O1620" i="1"/>
  <c r="O1604" i="1"/>
  <c r="O1588" i="1"/>
  <c r="O1572" i="1"/>
  <c r="O1556" i="1"/>
  <c r="N1547" i="1"/>
  <c r="O1541" i="1"/>
  <c r="O1536" i="1"/>
  <c r="N1531" i="1"/>
  <c r="O1525" i="1"/>
  <c r="O1520" i="1"/>
  <c r="N1515" i="1"/>
  <c r="O1509" i="1"/>
  <c r="O1504" i="1"/>
  <c r="N1499" i="1"/>
  <c r="O1493" i="1"/>
  <c r="O1488" i="1"/>
  <c r="O1483" i="1"/>
  <c r="N1479" i="1"/>
  <c r="O1474" i="1"/>
  <c r="N1470" i="1"/>
  <c r="O1465" i="1"/>
  <c r="N1461" i="1"/>
  <c r="O1456" i="1"/>
  <c r="O1451" i="1"/>
  <c r="N1447" i="1"/>
  <c r="O1442" i="1"/>
  <c r="N1438" i="1"/>
  <c r="O1433" i="1"/>
  <c r="N1429" i="1"/>
  <c r="O1424" i="1"/>
  <c r="O1419" i="1"/>
  <c r="N1415" i="1"/>
  <c r="O1410" i="1"/>
  <c r="N1406" i="1"/>
  <c r="O1401" i="1"/>
  <c r="N1397" i="1"/>
  <c r="O1392" i="1"/>
  <c r="O1387" i="1"/>
  <c r="N1383" i="1"/>
  <c r="O1378" i="1"/>
  <c r="O1374" i="1"/>
  <c r="O1370" i="1"/>
  <c r="O1366" i="1"/>
  <c r="O1362" i="1"/>
  <c r="O1358" i="1"/>
  <c r="O1354" i="1"/>
  <c r="O1350" i="1"/>
  <c r="O1346" i="1"/>
  <c r="O1342" i="1"/>
  <c r="O1338" i="1"/>
  <c r="O1334" i="1"/>
  <c r="O1330" i="1"/>
  <c r="O1326" i="1"/>
  <c r="O1322" i="1"/>
  <c r="O1318" i="1"/>
  <c r="O1314" i="1"/>
  <c r="O1310" i="1"/>
  <c r="O1306" i="1"/>
  <c r="O1302" i="1"/>
  <c r="O1298" i="1"/>
  <c r="O1294" i="1"/>
  <c r="O1290" i="1"/>
  <c r="O1286" i="1"/>
  <c r="O1282" i="1"/>
  <c r="O1278" i="1"/>
  <c r="O1274" i="1"/>
  <c r="O1270" i="1"/>
  <c r="O1266" i="1"/>
  <c r="O1262" i="1"/>
  <c r="O1258" i="1"/>
  <c r="O1254" i="1"/>
  <c r="O1250" i="1"/>
  <c r="O1246" i="1"/>
  <c r="O1242" i="1"/>
  <c r="O1238" i="1"/>
  <c r="O1234" i="1"/>
  <c r="O1230" i="1"/>
  <c r="O1226" i="1"/>
  <c r="O1882" i="1"/>
  <c r="O1850" i="1"/>
  <c r="O1818" i="1"/>
  <c r="O1786" i="1"/>
  <c r="O1754" i="1"/>
  <c r="O1722" i="1"/>
  <c r="O1690" i="1"/>
  <c r="O1658" i="1"/>
  <c r="O1626" i="1"/>
  <c r="O1594" i="1"/>
  <c r="O1562" i="1"/>
  <c r="N1543" i="1"/>
  <c r="O1532" i="1"/>
  <c r="O1521" i="1"/>
  <c r="N1511" i="1"/>
  <c r="O1500" i="1"/>
  <c r="O1489" i="1"/>
  <c r="O1480" i="1"/>
  <c r="N1471" i="1"/>
  <c r="N1462" i="1"/>
  <c r="N1453" i="1"/>
  <c r="O1443" i="1"/>
  <c r="O1434" i="1"/>
  <c r="O1425" i="1"/>
  <c r="N1419" i="1"/>
  <c r="N1413" i="1"/>
  <c r="N1407" i="1"/>
  <c r="N1401" i="1"/>
  <c r="O1394" i="1"/>
  <c r="N1389" i="1"/>
  <c r="O1382" i="1"/>
  <c r="O1376" i="1"/>
  <c r="O1371" i="1"/>
  <c r="N1366" i="1"/>
  <c r="O1360" i="1"/>
  <c r="O1355" i="1"/>
  <c r="N1350" i="1"/>
  <c r="O1344" i="1"/>
  <c r="O1339" i="1"/>
  <c r="N1334" i="1"/>
  <c r="O1328" i="1"/>
  <c r="O1323" i="1"/>
  <c r="N1318" i="1"/>
  <c r="O1312" i="1"/>
  <c r="O1307" i="1"/>
  <c r="N1302" i="1"/>
  <c r="O1296" i="1"/>
  <c r="O1291" i="1"/>
  <c r="N1286" i="1"/>
  <c r="O1280" i="1"/>
  <c r="O1275" i="1"/>
  <c r="N1270" i="1"/>
  <c r="N1265" i="1"/>
  <c r="O1260" i="1"/>
  <c r="N1256" i="1"/>
  <c r="O1251" i="1"/>
  <c r="N1247" i="1"/>
  <c r="N1242" i="1"/>
  <c r="O1237" i="1"/>
  <c r="N1233" i="1"/>
  <c r="O1228" i="1"/>
  <c r="N1224" i="1"/>
  <c r="N1220" i="1"/>
  <c r="N1216" i="1"/>
  <c r="N1212" i="1"/>
  <c r="N1208" i="1"/>
  <c r="N1204" i="1"/>
  <c r="N1200" i="1"/>
  <c r="N1196" i="1"/>
  <c r="N1192" i="1"/>
  <c r="N1188" i="1"/>
  <c r="N1184" i="1"/>
  <c r="N1180" i="1"/>
  <c r="N1176" i="1"/>
  <c r="N1172" i="1"/>
  <c r="N1168" i="1"/>
  <c r="N1164" i="1"/>
  <c r="N1160" i="1"/>
  <c r="N1156" i="1"/>
  <c r="N1152" i="1"/>
  <c r="N1148" i="1"/>
  <c r="N1144" i="1"/>
  <c r="N1140" i="1"/>
  <c r="N1136" i="1"/>
  <c r="N1132" i="1"/>
  <c r="N1128" i="1"/>
  <c r="N1124" i="1"/>
  <c r="N1120" i="1"/>
  <c r="N1116" i="1"/>
  <c r="N1112" i="1"/>
  <c r="N1108" i="1"/>
  <c r="N1104" i="1"/>
  <c r="N1100" i="1"/>
  <c r="N1096" i="1"/>
  <c r="N1092" i="1"/>
  <c r="N1088" i="1"/>
  <c r="N1084" i="1"/>
  <c r="N1080" i="1"/>
  <c r="N1076" i="1"/>
  <c r="N1072" i="1"/>
  <c r="N1068" i="1"/>
  <c r="O1878" i="1"/>
  <c r="O1846" i="1"/>
  <c r="O1814" i="1"/>
  <c r="O1782" i="1"/>
  <c r="O1750" i="1"/>
  <c r="O1718" i="1"/>
  <c r="O1686" i="1"/>
  <c r="O1654" i="1"/>
  <c r="O1622" i="1"/>
  <c r="O1590" i="1"/>
  <c r="O1558" i="1"/>
  <c r="N1542" i="1"/>
  <c r="O1531" i="1"/>
  <c r="N1521" i="1"/>
  <c r="N1510" i="1"/>
  <c r="O1499" i="1"/>
  <c r="N1489" i="1"/>
  <c r="O1479" i="1"/>
  <c r="O1470" i="1"/>
  <c r="O1461" i="1"/>
  <c r="O1452" i="1"/>
  <c r="N1443" i="1"/>
  <c r="N1434" i="1"/>
  <c r="N1425" i="1"/>
  <c r="O1418" i="1"/>
  <c r="O1412" i="1"/>
  <c r="O1406" i="1"/>
  <c r="O1400" i="1"/>
  <c r="N1394" i="1"/>
  <c r="O1388" i="1"/>
  <c r="N1382" i="1"/>
  <c r="N1376" i="1"/>
  <c r="N1371" i="1"/>
  <c r="O1365" i="1"/>
  <c r="N1360" i="1"/>
  <c r="N1355" i="1"/>
  <c r="O1349" i="1"/>
  <c r="N1344" i="1"/>
  <c r="N1339" i="1"/>
  <c r="O1333" i="1"/>
  <c r="N1328" i="1"/>
  <c r="N1323" i="1"/>
  <c r="O1317" i="1"/>
  <c r="N1312" i="1"/>
  <c r="N1307" i="1"/>
  <c r="O1301" i="1"/>
  <c r="N1296" i="1"/>
  <c r="N1291" i="1"/>
  <c r="O1285" i="1"/>
  <c r="N1280" i="1"/>
  <c r="N1275" i="1"/>
  <c r="O1269" i="1"/>
  <c r="O1264" i="1"/>
  <c r="N1260" i="1"/>
  <c r="O1255" i="1"/>
  <c r="N1251" i="1"/>
  <c r="N1246" i="1"/>
  <c r="O1241" i="1"/>
  <c r="N1237" i="1"/>
  <c r="O1232" i="1"/>
  <c r="N1228" i="1"/>
  <c r="O1223" i="1"/>
  <c r="O1219" i="1"/>
  <c r="O1215" i="1"/>
  <c r="O1211" i="1"/>
  <c r="O1207" i="1"/>
  <c r="O1203" i="1"/>
  <c r="O1199" i="1"/>
  <c r="O1195" i="1"/>
  <c r="O1191" i="1"/>
  <c r="O1187" i="1"/>
  <c r="O1183" i="1"/>
  <c r="O1179" i="1"/>
  <c r="O1175" i="1"/>
  <c r="O1171" i="1"/>
  <c r="O1167" i="1"/>
  <c r="O1163" i="1"/>
  <c r="O1159" i="1"/>
  <c r="O1155" i="1"/>
  <c r="O1151" i="1"/>
  <c r="O1147" i="1"/>
  <c r="O1143" i="1"/>
  <c r="O1139" i="1"/>
  <c r="O1135" i="1"/>
  <c r="O1131" i="1"/>
  <c r="O1127" i="1"/>
  <c r="N1875" i="1"/>
  <c r="N1843" i="1"/>
  <c r="N1811" i="1"/>
  <c r="N1779" i="1"/>
  <c r="N1747" i="1"/>
  <c r="N1715" i="1"/>
  <c r="N1683" i="1"/>
  <c r="N1651" i="1"/>
  <c r="N1619" i="1"/>
  <c r="N1587" i="1"/>
  <c r="N1555" i="1"/>
  <c r="N1541" i="1"/>
  <c r="N1530" i="1"/>
  <c r="O1519" i="1"/>
  <c r="N1509" i="1"/>
  <c r="N1498" i="1"/>
  <c r="O1487" i="1"/>
  <c r="O1478" i="1"/>
  <c r="O1469" i="1"/>
  <c r="O1460" i="1"/>
  <c r="N1451" i="1"/>
  <c r="N1442" i="1"/>
  <c r="N1433" i="1"/>
  <c r="O1423" i="1"/>
  <c r="O1417" i="1"/>
  <c r="O1411" i="1"/>
  <c r="O1405" i="1"/>
  <c r="N1399" i="1"/>
  <c r="O1393" i="1"/>
  <c r="N1387" i="1"/>
  <c r="N1381" i="1"/>
  <c r="O1375" i="1"/>
  <c r="N1370" i="1"/>
  <c r="O1364" i="1"/>
  <c r="O1359" i="1"/>
  <c r="N1354" i="1"/>
  <c r="O1348" i="1"/>
  <c r="O1343" i="1"/>
  <c r="N1338" i="1"/>
  <c r="O1332" i="1"/>
  <c r="O1327" i="1"/>
  <c r="N1322" i="1"/>
  <c r="O1316" i="1"/>
  <c r="O1311" i="1"/>
  <c r="N1306" i="1"/>
  <c r="O1300" i="1"/>
  <c r="O1295" i="1"/>
  <c r="N1290" i="1"/>
  <c r="O1284" i="1"/>
  <c r="O1279" i="1"/>
  <c r="N1274" i="1"/>
  <c r="O1268" i="1"/>
  <c r="N1264" i="1"/>
  <c r="O1259" i="1"/>
  <c r="N1255" i="1"/>
  <c r="N1250" i="1"/>
  <c r="O1245" i="1"/>
  <c r="N1241" i="1"/>
  <c r="O1236" i="1"/>
  <c r="N1232" i="1"/>
  <c r="O1227" i="1"/>
  <c r="N1223" i="1"/>
  <c r="N1219" i="1"/>
  <c r="N1215" i="1"/>
  <c r="N1211" i="1"/>
  <c r="N1207" i="1"/>
  <c r="N1203" i="1"/>
  <c r="N1199" i="1"/>
  <c r="N1195" i="1"/>
  <c r="N1191" i="1"/>
  <c r="N1187" i="1"/>
  <c r="N1183" i="1"/>
  <c r="N1179" i="1"/>
  <c r="N1175" i="1"/>
  <c r="N1171" i="1"/>
  <c r="N1167" i="1"/>
  <c r="N1163" i="1"/>
  <c r="N1159" i="1"/>
  <c r="N1155" i="1"/>
  <c r="N1151" i="1"/>
  <c r="N1147" i="1"/>
  <c r="N1143" i="1"/>
  <c r="N1139" i="1"/>
  <c r="N1135" i="1"/>
  <c r="N1131" i="1"/>
  <c r="O1862" i="1"/>
  <c r="O1830" i="1"/>
  <c r="O1798" i="1"/>
  <c r="O1766" i="1"/>
  <c r="O1734" i="1"/>
  <c r="O1702" i="1"/>
  <c r="O1670" i="1"/>
  <c r="O1638" i="1"/>
  <c r="O1606" i="1"/>
  <c r="O1574" i="1"/>
  <c r="O1547" i="1"/>
  <c r="N1537" i="1"/>
  <c r="N1526" i="1"/>
  <c r="O1515" i="1"/>
  <c r="N1505" i="1"/>
  <c r="N1494" i="1"/>
  <c r="O1484" i="1"/>
  <c r="N1475" i="1"/>
  <c r="N1466" i="1"/>
  <c r="N1457" i="1"/>
  <c r="O1447" i="1"/>
  <c r="O1438" i="1"/>
  <c r="O1429" i="1"/>
  <c r="O1421" i="1"/>
  <c r="O1415" i="1"/>
  <c r="O1409" i="1"/>
  <c r="N1403" i="1"/>
  <c r="O1397" i="1"/>
  <c r="N1391" i="1"/>
  <c r="N1385" i="1"/>
  <c r="N1379" i="1"/>
  <c r="O1373" i="1"/>
  <c r="N1368" i="1"/>
  <c r="N1363" i="1"/>
  <c r="O1357" i="1"/>
  <c r="N1352" i="1"/>
  <c r="N1347" i="1"/>
  <c r="O1341" i="1"/>
  <c r="N1336" i="1"/>
  <c r="N1331" i="1"/>
  <c r="O1325" i="1"/>
  <c r="N1320" i="1"/>
  <c r="N1315" i="1"/>
  <c r="O1309" i="1"/>
  <c r="N1304" i="1"/>
  <c r="N1299" i="1"/>
  <c r="O1293" i="1"/>
  <c r="N1288" i="1"/>
  <c r="N1283" i="1"/>
  <c r="O1277" i="1"/>
  <c r="N1272" i="1"/>
  <c r="N1267" i="1"/>
  <c r="N1262" i="1"/>
  <c r="O1257" i="1"/>
  <c r="N1253" i="1"/>
  <c r="O1248" i="1"/>
  <c r="N1244" i="1"/>
  <c r="O1239" i="1"/>
  <c r="N1235" i="1"/>
  <c r="N1230" i="1"/>
  <c r="O1225" i="1"/>
  <c r="O1221" i="1"/>
  <c r="O1217" i="1"/>
  <c r="O1213" i="1"/>
  <c r="O1209" i="1"/>
  <c r="O1205" i="1"/>
  <c r="O1201" i="1"/>
  <c r="O1197" i="1"/>
  <c r="O1193" i="1"/>
  <c r="O1189" i="1"/>
  <c r="O1185" i="1"/>
  <c r="O1181" i="1"/>
  <c r="O1177" i="1"/>
  <c r="O1173" i="1"/>
  <c r="O1169" i="1"/>
  <c r="O1165" i="1"/>
  <c r="O1161" i="1"/>
  <c r="O1157" i="1"/>
  <c r="O1153" i="1"/>
  <c r="O1149" i="1"/>
  <c r="O1145" i="1"/>
  <c r="O1141" i="1"/>
  <c r="O1137" i="1"/>
  <c r="O1133" i="1"/>
  <c r="O1129" i="1"/>
  <c r="O1125" i="1"/>
  <c r="O1121" i="1"/>
  <c r="O1117" i="1"/>
  <c r="O1113" i="1"/>
  <c r="O1109" i="1"/>
  <c r="O1105" i="1"/>
  <c r="O1101" i="1"/>
  <c r="O1097" i="1"/>
  <c r="O1093" i="1"/>
  <c r="O1089" i="1"/>
  <c r="O1085" i="1"/>
  <c r="O1081" i="1"/>
  <c r="O1077" i="1"/>
  <c r="O1073" i="1"/>
  <c r="O1069" i="1"/>
  <c r="O1065" i="1"/>
  <c r="O1061" i="1"/>
  <c r="O1057" i="1"/>
  <c r="O1053" i="1"/>
  <c r="O1049" i="1"/>
  <c r="O1045" i="1"/>
  <c r="O1041" i="1"/>
  <c r="O1037" i="1"/>
  <c r="O1033" i="1"/>
  <c r="O1029" i="1"/>
  <c r="O1025" i="1"/>
  <c r="O1021" i="1"/>
  <c r="O1017" i="1"/>
  <c r="O1013" i="1"/>
  <c r="O1009" i="1"/>
  <c r="O1005" i="1"/>
  <c r="O1001" i="1"/>
  <c r="O997" i="1"/>
  <c r="O993" i="1"/>
  <c r="O989" i="1"/>
  <c r="O985" i="1"/>
  <c r="O981" i="1"/>
  <c r="O977" i="1"/>
  <c r="O973" i="1"/>
  <c r="O969" i="1"/>
  <c r="O965" i="1"/>
  <c r="O961" i="1"/>
  <c r="O957" i="1"/>
  <c r="O953" i="1"/>
  <c r="O949" i="1"/>
  <c r="O945" i="1"/>
  <c r="O941" i="1"/>
  <c r="O937" i="1"/>
  <c r="O933" i="1"/>
  <c r="O929" i="1"/>
  <c r="O925" i="1"/>
  <c r="O921" i="1"/>
  <c r="O917" i="1"/>
  <c r="O913" i="1"/>
  <c r="O1874" i="1"/>
  <c r="O1810" i="1"/>
  <c r="O1746" i="1"/>
  <c r="O1682" i="1"/>
  <c r="O1618" i="1"/>
  <c r="O1554" i="1"/>
  <c r="O1529" i="1"/>
  <c r="O1508" i="1"/>
  <c r="N1487" i="1"/>
  <c r="N1469" i="1"/>
  <c r="O1450" i="1"/>
  <c r="O1432" i="1"/>
  <c r="N1417" i="1"/>
  <c r="N1405" i="1"/>
  <c r="N1393" i="1"/>
  <c r="O1380" i="1"/>
  <c r="O1369" i="1"/>
  <c r="N1359" i="1"/>
  <c r="N1348" i="1"/>
  <c r="O1337" i="1"/>
  <c r="N1327" i="1"/>
  <c r="N1316" i="1"/>
  <c r="O1305" i="1"/>
  <c r="N1295" i="1"/>
  <c r="N1284" i="1"/>
  <c r="O1273" i="1"/>
  <c r="O1263" i="1"/>
  <c r="N1254" i="1"/>
  <c r="N1245" i="1"/>
  <c r="N1236" i="1"/>
  <c r="N1227" i="1"/>
  <c r="O1218" i="1"/>
  <c r="O1210" i="1"/>
  <c r="O1202" i="1"/>
  <c r="O1194" i="1"/>
  <c r="O1186" i="1"/>
  <c r="O1178" i="1"/>
  <c r="O1170" i="1"/>
  <c r="O1162" i="1"/>
  <c r="O1154" i="1"/>
  <c r="O1146" i="1"/>
  <c r="O1138" i="1"/>
  <c r="O1130" i="1"/>
  <c r="O1124" i="1"/>
  <c r="N1119" i="1"/>
  <c r="N1114" i="1"/>
  <c r="O1108" i="1"/>
  <c r="N1103" i="1"/>
  <c r="N1098" i="1"/>
  <c r="O1092" i="1"/>
  <c r="N1087" i="1"/>
  <c r="N1082" i="1"/>
  <c r="O1076" i="1"/>
  <c r="N1071" i="1"/>
  <c r="N1066" i="1"/>
  <c r="N1061" i="1"/>
  <c r="O1056" i="1"/>
  <c r="N1052" i="1"/>
  <c r="O1047" i="1"/>
  <c r="N1043" i="1"/>
  <c r="O1038" i="1"/>
  <c r="N1034" i="1"/>
  <c r="N1029" i="1"/>
  <c r="O1024" i="1"/>
  <c r="N1020" i="1"/>
  <c r="O1015" i="1"/>
  <c r="N1011" i="1"/>
  <c r="O1006" i="1"/>
  <c r="N1002" i="1"/>
  <c r="N997" i="1"/>
  <c r="O992" i="1"/>
  <c r="N988" i="1"/>
  <c r="O983" i="1"/>
  <c r="N979" i="1"/>
  <c r="O974" i="1"/>
  <c r="N970" i="1"/>
  <c r="N965" i="1"/>
  <c r="O960" i="1"/>
  <c r="N956" i="1"/>
  <c r="O951" i="1"/>
  <c r="N947" i="1"/>
  <c r="O942" i="1"/>
  <c r="N938" i="1"/>
  <c r="N933" i="1"/>
  <c r="O928" i="1"/>
  <c r="N924" i="1"/>
  <c r="O919" i="1"/>
  <c r="N915" i="1"/>
  <c r="O910" i="1"/>
  <c r="O906" i="1"/>
  <c r="O902" i="1"/>
  <c r="O898" i="1"/>
  <c r="O894" i="1"/>
  <c r="O890" i="1"/>
  <c r="O886" i="1"/>
  <c r="O882" i="1"/>
  <c r="O878" i="1"/>
  <c r="O874" i="1"/>
  <c r="O870" i="1"/>
  <c r="O866" i="1"/>
  <c r="O862" i="1"/>
  <c r="O858" i="1"/>
  <c r="O854" i="1"/>
  <c r="O850" i="1"/>
  <c r="O846" i="1"/>
  <c r="O842" i="1"/>
  <c r="O838" i="1"/>
  <c r="O834" i="1"/>
  <c r="O830" i="1"/>
  <c r="O826" i="1"/>
  <c r="O822" i="1"/>
  <c r="O818" i="1"/>
  <c r="O814" i="1"/>
  <c r="O810" i="1"/>
  <c r="O806" i="1"/>
  <c r="O802" i="1"/>
  <c r="O798" i="1"/>
  <c r="O794" i="1"/>
  <c r="O790" i="1"/>
  <c r="O786" i="1"/>
  <c r="O782" i="1"/>
  <c r="O778" i="1"/>
  <c r="O774" i="1"/>
  <c r="O770" i="1"/>
  <c r="O766" i="1"/>
  <c r="O762" i="1"/>
  <c r="O758" i="1"/>
  <c r="O754" i="1"/>
  <c r="O750" i="1"/>
  <c r="O1866" i="1"/>
  <c r="O1802" i="1"/>
  <c r="O1738" i="1"/>
  <c r="O1674" i="1"/>
  <c r="O1610" i="1"/>
  <c r="O1548" i="1"/>
  <c r="N1527" i="1"/>
  <c r="O1505" i="1"/>
  <c r="N1485" i="1"/>
  <c r="O1466" i="1"/>
  <c r="O1448" i="1"/>
  <c r="N1430" i="1"/>
  <c r="O1416" i="1"/>
  <c r="O1403" i="1"/>
  <c r="O1391" i="1"/>
  <c r="O1379" i="1"/>
  <c r="O1368" i="1"/>
  <c r="N1358" i="1"/>
  <c r="O1347" i="1"/>
  <c r="O1336" i="1"/>
  <c r="N1326" i="1"/>
  <c r="O1315" i="1"/>
  <c r="O1304" i="1"/>
  <c r="N1294" i="1"/>
  <c r="O1283" i="1"/>
  <c r="O1272" i="1"/>
  <c r="N1263" i="1"/>
  <c r="O1253" i="1"/>
  <c r="O1244" i="1"/>
  <c r="O1235" i="1"/>
  <c r="N1226" i="1"/>
  <c r="N1218" i="1"/>
  <c r="N1210" i="1"/>
  <c r="N1202" i="1"/>
  <c r="N1194" i="1"/>
  <c r="N1186" i="1"/>
  <c r="N1178" i="1"/>
  <c r="N1170" i="1"/>
  <c r="N1162" i="1"/>
  <c r="N1154" i="1"/>
  <c r="N1146" i="1"/>
  <c r="N1138" i="1"/>
  <c r="N1130" i="1"/>
  <c r="O1123" i="1"/>
  <c r="O1118" i="1"/>
  <c r="N1113" i="1"/>
  <c r="O1107" i="1"/>
  <c r="O1102" i="1"/>
  <c r="N1097" i="1"/>
  <c r="O1091" i="1"/>
  <c r="O1086" i="1"/>
  <c r="N1081" i="1"/>
  <c r="O1075" i="1"/>
  <c r="O1070" i="1"/>
  <c r="N1065" i="1"/>
  <c r="O1060" i="1"/>
  <c r="N1056" i="1"/>
  <c r="O1051" i="1"/>
  <c r="N1047" i="1"/>
  <c r="O1042" i="1"/>
  <c r="N1038" i="1"/>
  <c r="N1033" i="1"/>
  <c r="O1028" i="1"/>
  <c r="N1024" i="1"/>
  <c r="O1019" i="1"/>
  <c r="N1015" i="1"/>
  <c r="O1010" i="1"/>
  <c r="N1006" i="1"/>
  <c r="N1001" i="1"/>
  <c r="O996" i="1"/>
  <c r="N992" i="1"/>
  <c r="O987" i="1"/>
  <c r="N983" i="1"/>
  <c r="O978" i="1"/>
  <c r="N974" i="1"/>
  <c r="N969" i="1"/>
  <c r="O964" i="1"/>
  <c r="N960" i="1"/>
  <c r="O955" i="1"/>
  <c r="N951" i="1"/>
  <c r="O946" i="1"/>
  <c r="N942" i="1"/>
  <c r="N937" i="1"/>
  <c r="O932" i="1"/>
  <c r="N928" i="1"/>
  <c r="O923" i="1"/>
  <c r="N919" i="1"/>
  <c r="O914" i="1"/>
  <c r="N910" i="1"/>
  <c r="N906" i="1"/>
  <c r="N902" i="1"/>
  <c r="N898" i="1"/>
  <c r="N894" i="1"/>
  <c r="N890" i="1"/>
  <c r="N886" i="1"/>
  <c r="N882" i="1"/>
  <c r="N878" i="1"/>
  <c r="N874" i="1"/>
  <c r="N870" i="1"/>
  <c r="N866" i="1"/>
  <c r="N862" i="1"/>
  <c r="N858" i="1"/>
  <c r="N854" i="1"/>
  <c r="N850" i="1"/>
  <c r="N846" i="1"/>
  <c r="N842" i="1"/>
  <c r="N838" i="1"/>
  <c r="N834" i="1"/>
  <c r="N830" i="1"/>
  <c r="N826" i="1"/>
  <c r="N822" i="1"/>
  <c r="N818" i="1"/>
  <c r="N814" i="1"/>
  <c r="N1859" i="1"/>
  <c r="N1795" i="1"/>
  <c r="N1731" i="1"/>
  <c r="N1667" i="1"/>
  <c r="N1603" i="1"/>
  <c r="N1546" i="1"/>
  <c r="N1525" i="1"/>
  <c r="O1503" i="1"/>
  <c r="N1483" i="1"/>
  <c r="N1465" i="1"/>
  <c r="O1446" i="1"/>
  <c r="O1428" i="1"/>
  <c r="O1414" i="1"/>
  <c r="O1402" i="1"/>
  <c r="N1390" i="1"/>
  <c r="N1378" i="1"/>
  <c r="O1367" i="1"/>
  <c r="O1356" i="1"/>
  <c r="N1346" i="1"/>
  <c r="O1335" i="1"/>
  <c r="O1324" i="1"/>
  <c r="N1314" i="1"/>
  <c r="O1303" i="1"/>
  <c r="O1292" i="1"/>
  <c r="N1282" i="1"/>
  <c r="O1271" i="1"/>
  <c r="O1261" i="1"/>
  <c r="O1252" i="1"/>
  <c r="O1243" i="1"/>
  <c r="N1234" i="1"/>
  <c r="N1225" i="1"/>
  <c r="N1217" i="1"/>
  <c r="N1209" i="1"/>
  <c r="N1201" i="1"/>
  <c r="N1193" i="1"/>
  <c r="N1185" i="1"/>
  <c r="N1177" i="1"/>
  <c r="N1169" i="1"/>
  <c r="N1161" i="1"/>
  <c r="N1153" i="1"/>
  <c r="N1145" i="1"/>
  <c r="N1137" i="1"/>
  <c r="N1129" i="1"/>
  <c r="N1123" i="1"/>
  <c r="N1118" i="1"/>
  <c r="O1112" i="1"/>
  <c r="N1107" i="1"/>
  <c r="N1102" i="1"/>
  <c r="O1096" i="1"/>
  <c r="N1091" i="1"/>
  <c r="N1086" i="1"/>
  <c r="O1080" i="1"/>
  <c r="N1075" i="1"/>
  <c r="N1070" i="1"/>
  <c r="O1064" i="1"/>
  <c r="N1060" i="1"/>
  <c r="O1055" i="1"/>
  <c r="N1051" i="1"/>
  <c r="O1046" i="1"/>
  <c r="N1042" i="1"/>
  <c r="N1037" i="1"/>
  <c r="O1032" i="1"/>
  <c r="N1028" i="1"/>
  <c r="O1023" i="1"/>
  <c r="N1019" i="1"/>
  <c r="O1014" i="1"/>
  <c r="N1010" i="1"/>
  <c r="N1005" i="1"/>
  <c r="O1000" i="1"/>
  <c r="N996" i="1"/>
  <c r="O991" i="1"/>
  <c r="N987" i="1"/>
  <c r="O982" i="1"/>
  <c r="N978" i="1"/>
  <c r="N973" i="1"/>
  <c r="O968" i="1"/>
  <c r="N964" i="1"/>
  <c r="O959" i="1"/>
  <c r="N955" i="1"/>
  <c r="O950" i="1"/>
  <c r="N946" i="1"/>
  <c r="N941" i="1"/>
  <c r="O936" i="1"/>
  <c r="N932" i="1"/>
  <c r="O927" i="1"/>
  <c r="N923" i="1"/>
  <c r="O918" i="1"/>
  <c r="N914" i="1"/>
  <c r="O909" i="1"/>
  <c r="O905" i="1"/>
  <c r="O901" i="1"/>
  <c r="O897" i="1"/>
  <c r="O893" i="1"/>
  <c r="O889" i="1"/>
  <c r="O885" i="1"/>
  <c r="O881" i="1"/>
  <c r="O877" i="1"/>
  <c r="O873" i="1"/>
  <c r="O869" i="1"/>
  <c r="O865" i="1"/>
  <c r="O861" i="1"/>
  <c r="O857" i="1"/>
  <c r="O853" i="1"/>
  <c r="O849" i="1"/>
  <c r="O845" i="1"/>
  <c r="O841" i="1"/>
  <c r="O837" i="1"/>
  <c r="O833" i="1"/>
  <c r="O829" i="1"/>
  <c r="O825" i="1"/>
  <c r="O821" i="1"/>
  <c r="O817" i="1"/>
  <c r="O813" i="1"/>
  <c r="O1834" i="1"/>
  <c r="O1770" i="1"/>
  <c r="O1706" i="1"/>
  <c r="O1642" i="1"/>
  <c r="O1578" i="1"/>
  <c r="O1537" i="1"/>
  <c r="O1516" i="1"/>
  <c r="N1495" i="1"/>
  <c r="O1475" i="1"/>
  <c r="O1457" i="1"/>
  <c r="N1439" i="1"/>
  <c r="N1422" i="1"/>
  <c r="N1410" i="1"/>
  <c r="N1398" i="1"/>
  <c r="O1385" i="1"/>
  <c r="N1374" i="1"/>
  <c r="O1363" i="1"/>
  <c r="O1352" i="1"/>
  <c r="N1342" i="1"/>
  <c r="O1331" i="1"/>
  <c r="O1320" i="1"/>
  <c r="N1310" i="1"/>
  <c r="O1299" i="1"/>
  <c r="O1288" i="1"/>
  <c r="N1278" i="1"/>
  <c r="O1267" i="1"/>
  <c r="N1258" i="1"/>
  <c r="N1249" i="1"/>
  <c r="N1240" i="1"/>
  <c r="N1231" i="1"/>
  <c r="N1222" i="1"/>
  <c r="N1214" i="1"/>
  <c r="N1206" i="1"/>
  <c r="N1198" i="1"/>
  <c r="N1190" i="1"/>
  <c r="N1182" i="1"/>
  <c r="N1174" i="1"/>
  <c r="N1166" i="1"/>
  <c r="N1158" i="1"/>
  <c r="N1150" i="1"/>
  <c r="N1142" i="1"/>
  <c r="N1134" i="1"/>
  <c r="O1126" i="1"/>
  <c r="N1121" i="1"/>
  <c r="O1115" i="1"/>
  <c r="O1110" i="1"/>
  <c r="N1105" i="1"/>
  <c r="O1099" i="1"/>
  <c r="O1094" i="1"/>
  <c r="N1089" i="1"/>
  <c r="O1083" i="1"/>
  <c r="O1078" i="1"/>
  <c r="N1073" i="1"/>
  <c r="O1067" i="1"/>
  <c r="N1063" i="1"/>
  <c r="O1058" i="1"/>
  <c r="N1054" i="1"/>
  <c r="N1049" i="1"/>
  <c r="O1044" i="1"/>
  <c r="N1040" i="1"/>
  <c r="O1035" i="1"/>
  <c r="N1031" i="1"/>
  <c r="O1026" i="1"/>
  <c r="N1022" i="1"/>
  <c r="N1017" i="1"/>
  <c r="O1012" i="1"/>
  <c r="N1008" i="1"/>
  <c r="O1003" i="1"/>
  <c r="N999" i="1"/>
  <c r="O994" i="1"/>
  <c r="N990" i="1"/>
  <c r="N985" i="1"/>
  <c r="O980" i="1"/>
  <c r="N976" i="1"/>
  <c r="O971" i="1"/>
  <c r="N967" i="1"/>
  <c r="O962" i="1"/>
  <c r="N958" i="1"/>
  <c r="N953" i="1"/>
  <c r="O948" i="1"/>
  <c r="N944" i="1"/>
  <c r="O939" i="1"/>
  <c r="N935" i="1"/>
  <c r="O930" i="1"/>
  <c r="N926" i="1"/>
  <c r="N921" i="1"/>
  <c r="O916" i="1"/>
  <c r="N912" i="1"/>
  <c r="N908" i="1"/>
  <c r="N904" i="1"/>
  <c r="N900" i="1"/>
  <c r="N896" i="1"/>
  <c r="N892" i="1"/>
  <c r="N888" i="1"/>
  <c r="N884" i="1"/>
  <c r="N880" i="1"/>
  <c r="N876" i="1"/>
  <c r="N872" i="1"/>
  <c r="N868" i="1"/>
  <c r="N864" i="1"/>
  <c r="N860" i="1"/>
  <c r="N856" i="1"/>
  <c r="N852" i="1"/>
  <c r="N848" i="1"/>
  <c r="N844" i="1"/>
  <c r="N840" i="1"/>
  <c r="N836" i="1"/>
  <c r="N832" i="1"/>
  <c r="N828" i="1"/>
  <c r="N824" i="1"/>
  <c r="N820" i="1"/>
  <c r="N816" i="1"/>
  <c r="N812" i="1"/>
  <c r="N808" i="1"/>
  <c r="N804" i="1"/>
  <c r="N800" i="1"/>
  <c r="N796" i="1"/>
  <c r="N792" i="1"/>
  <c r="N788" i="1"/>
  <c r="N784" i="1"/>
  <c r="N780" i="1"/>
  <c r="N776" i="1"/>
  <c r="N772" i="1"/>
  <c r="N768" i="1"/>
  <c r="N764" i="1"/>
  <c r="N760" i="1"/>
  <c r="N756" i="1"/>
  <c r="N752" i="1"/>
  <c r="N748" i="1"/>
  <c r="N744" i="1"/>
  <c r="N740" i="1"/>
  <c r="N736" i="1"/>
  <c r="N732" i="1"/>
  <c r="N728" i="1"/>
  <c r="N724" i="1"/>
  <c r="N720" i="1"/>
  <c r="N716" i="1"/>
  <c r="N712" i="1"/>
  <c r="N708" i="1"/>
  <c r="N704" i="1"/>
  <c r="N700" i="1"/>
  <c r="N696" i="1"/>
  <c r="N692" i="1"/>
  <c r="N688" i="1"/>
  <c r="N684" i="1"/>
  <c r="N680" i="1"/>
  <c r="N676" i="1"/>
  <c r="N672" i="1"/>
  <c r="N668" i="1"/>
  <c r="N664" i="1"/>
  <c r="N660" i="1"/>
  <c r="N656" i="1"/>
  <c r="N652" i="1"/>
  <c r="N648" i="1"/>
  <c r="N644" i="1"/>
  <c r="N640" i="1"/>
  <c r="N636" i="1"/>
  <c r="N632" i="1"/>
  <c r="N628" i="1"/>
  <c r="N624" i="1"/>
  <c r="N620" i="1"/>
  <c r="N616" i="1"/>
  <c r="N612" i="1"/>
  <c r="N608" i="1"/>
  <c r="N604" i="1"/>
  <c r="N600" i="1"/>
  <c r="N596" i="1"/>
  <c r="N592" i="1"/>
  <c r="N588" i="1"/>
  <c r="N584" i="1"/>
  <c r="O1858" i="1"/>
  <c r="O1730" i="1"/>
  <c r="O1602" i="1"/>
  <c r="O1524" i="1"/>
  <c r="O1482" i="1"/>
  <c r="N1446" i="1"/>
  <c r="N1414" i="1"/>
  <c r="O1389" i="1"/>
  <c r="N1367" i="1"/>
  <c r="O1345" i="1"/>
  <c r="N1324" i="1"/>
  <c r="N1303" i="1"/>
  <c r="O1281" i="1"/>
  <c r="N1261" i="1"/>
  <c r="N1243" i="1"/>
  <c r="O1224" i="1"/>
  <c r="O1208" i="1"/>
  <c r="O1192" i="1"/>
  <c r="O1176" i="1"/>
  <c r="O1160" i="1"/>
  <c r="O1144" i="1"/>
  <c r="O1128" i="1"/>
  <c r="N1117" i="1"/>
  <c r="O1106" i="1"/>
  <c r="O1095" i="1"/>
  <c r="N1085" i="1"/>
  <c r="O1074" i="1"/>
  <c r="N1064" i="1"/>
  <c r="N1055" i="1"/>
  <c r="N1046" i="1"/>
  <c r="O1036" i="1"/>
  <c r="O1027" i="1"/>
  <c r="O1018" i="1"/>
  <c r="N1009" i="1"/>
  <c r="N1000" i="1"/>
  <c r="N991" i="1"/>
  <c r="N982" i="1"/>
  <c r="O972" i="1"/>
  <c r="O963" i="1"/>
  <c r="O954" i="1"/>
  <c r="N945" i="1"/>
  <c r="N936" i="1"/>
  <c r="N927" i="1"/>
  <c r="N918" i="1"/>
  <c r="N909" i="1"/>
  <c r="N901" i="1"/>
  <c r="N893" i="1"/>
  <c r="N885" i="1"/>
  <c r="N877" i="1"/>
  <c r="N869" i="1"/>
  <c r="N861" i="1"/>
  <c r="N853" i="1"/>
  <c r="N845" i="1"/>
  <c r="N837" i="1"/>
  <c r="N829" i="1"/>
  <c r="N821" i="1"/>
  <c r="N813" i="1"/>
  <c r="O807" i="1"/>
  <c r="N802" i="1"/>
  <c r="N797" i="1"/>
  <c r="O791" i="1"/>
  <c r="N786" i="1"/>
  <c r="N781" i="1"/>
  <c r="O775" i="1"/>
  <c r="N770" i="1"/>
  <c r="N765" i="1"/>
  <c r="O759" i="1"/>
  <c r="N754" i="1"/>
  <c r="N749" i="1"/>
  <c r="O744" i="1"/>
  <c r="O739" i="1"/>
  <c r="N735" i="1"/>
  <c r="O730" i="1"/>
  <c r="N726" i="1"/>
  <c r="O721" i="1"/>
  <c r="N717" i="1"/>
  <c r="O712" i="1"/>
  <c r="O707" i="1"/>
  <c r="N703" i="1"/>
  <c r="O698" i="1"/>
  <c r="N694" i="1"/>
  <c r="O689" i="1"/>
  <c r="N685" i="1"/>
  <c r="O680" i="1"/>
  <c r="O675" i="1"/>
  <c r="N671" i="1"/>
  <c r="O666" i="1"/>
  <c r="N662" i="1"/>
  <c r="O657" i="1"/>
  <c r="N653" i="1"/>
  <c r="O648" i="1"/>
  <c r="O643" i="1"/>
  <c r="N639" i="1"/>
  <c r="O634" i="1"/>
  <c r="N630" i="1"/>
  <c r="O625" i="1"/>
  <c r="N621" i="1"/>
  <c r="O616" i="1"/>
  <c r="O611" i="1"/>
  <c r="N607" i="1"/>
  <c r="O602" i="1"/>
  <c r="N598" i="1"/>
  <c r="O593" i="1"/>
  <c r="N589" i="1"/>
  <c r="O584" i="1"/>
  <c r="N580" i="1"/>
  <c r="N576" i="1"/>
  <c r="N572" i="1"/>
  <c r="N568" i="1"/>
  <c r="N564" i="1"/>
  <c r="N560" i="1"/>
  <c r="N556" i="1"/>
  <c r="N552" i="1"/>
  <c r="N548" i="1"/>
  <c r="N544" i="1"/>
  <c r="N540" i="1"/>
  <c r="N536" i="1"/>
  <c r="N532" i="1"/>
  <c r="N528" i="1"/>
  <c r="N524" i="1"/>
  <c r="N520" i="1"/>
  <c r="N516" i="1"/>
  <c r="N512" i="1"/>
  <c r="N508" i="1"/>
  <c r="N504" i="1"/>
  <c r="N500" i="1"/>
  <c r="N496" i="1"/>
  <c r="N492" i="1"/>
  <c r="N488" i="1"/>
  <c r="N484" i="1"/>
  <c r="N480" i="1"/>
  <c r="N476" i="1"/>
  <c r="N472" i="1"/>
  <c r="N468" i="1"/>
  <c r="N464" i="1"/>
  <c r="N460" i="1"/>
  <c r="N456" i="1"/>
  <c r="N452" i="1"/>
  <c r="N448" i="1"/>
  <c r="N444" i="1"/>
  <c r="N440" i="1"/>
  <c r="N436" i="1"/>
  <c r="N432" i="1"/>
  <c r="N428" i="1"/>
  <c r="N424" i="1"/>
  <c r="N420" i="1"/>
  <c r="N416" i="1"/>
  <c r="N412" i="1"/>
  <c r="N408" i="1"/>
  <c r="N404" i="1"/>
  <c r="N400" i="1"/>
  <c r="N396" i="1"/>
  <c r="N392" i="1"/>
  <c r="N388" i="1"/>
  <c r="N384" i="1"/>
  <c r="N380" i="1"/>
  <c r="N376" i="1"/>
  <c r="N372" i="1"/>
  <c r="N368" i="1"/>
  <c r="N364" i="1"/>
  <c r="N360" i="1"/>
  <c r="N356" i="1"/>
  <c r="N352" i="1"/>
  <c r="N348" i="1"/>
  <c r="N344" i="1"/>
  <c r="N340" i="1"/>
  <c r="N336" i="1"/>
  <c r="N332" i="1"/>
  <c r="N328" i="1"/>
  <c r="N324" i="1"/>
  <c r="O1842" i="1"/>
  <c r="O1714" i="1"/>
  <c r="O1586" i="1"/>
  <c r="N1519" i="1"/>
  <c r="N1478" i="1"/>
  <c r="O1441" i="1"/>
  <c r="N1411" i="1"/>
  <c r="O1386" i="1"/>
  <c r="N1364" i="1"/>
  <c r="N1343" i="1"/>
  <c r="O1321" i="1"/>
  <c r="N1300" i="1"/>
  <c r="N1279" i="1"/>
  <c r="N1259" i="1"/>
  <c r="O1240" i="1"/>
  <c r="O1222" i="1"/>
  <c r="O1206" i="1"/>
  <c r="O1190" i="1"/>
  <c r="O1174" i="1"/>
  <c r="O1158" i="1"/>
  <c r="O1142" i="1"/>
  <c r="N1127" i="1"/>
  <c r="O1116" i="1"/>
  <c r="N1106" i="1"/>
  <c r="N1095" i="1"/>
  <c r="O1084" i="1"/>
  <c r="N1074" i="1"/>
  <c r="O1063" i="1"/>
  <c r="O1054" i="1"/>
  <c r="N1045" i="1"/>
  <c r="N1036" i="1"/>
  <c r="N1027" i="1"/>
  <c r="N1018" i="1"/>
  <c r="O1008" i="1"/>
  <c r="O999" i="1"/>
  <c r="O990" i="1"/>
  <c r="N981" i="1"/>
  <c r="N972" i="1"/>
  <c r="N963" i="1"/>
  <c r="N954" i="1"/>
  <c r="O944" i="1"/>
  <c r="O935" i="1"/>
  <c r="O926" i="1"/>
  <c r="N917" i="1"/>
  <c r="O908" i="1"/>
  <c r="O900" i="1"/>
  <c r="O892" i="1"/>
  <c r="O884" i="1"/>
  <c r="O876" i="1"/>
  <c r="O868" i="1"/>
  <c r="O860" i="1"/>
  <c r="O852" i="1"/>
  <c r="O844" i="1"/>
  <c r="O836" i="1"/>
  <c r="O828" i="1"/>
  <c r="O820" i="1"/>
  <c r="O812" i="1"/>
  <c r="N807" i="1"/>
  <c r="O801" i="1"/>
  <c r="O796" i="1"/>
  <c r="N791" i="1"/>
  <c r="O785" i="1"/>
  <c r="O780" i="1"/>
  <c r="N775" i="1"/>
  <c r="O769" i="1"/>
  <c r="O764" i="1"/>
  <c r="N759" i="1"/>
  <c r="O753" i="1"/>
  <c r="O748" i="1"/>
  <c r="O743" i="1"/>
  <c r="N739" i="1"/>
  <c r="O734" i="1"/>
  <c r="N730" i="1"/>
  <c r="O725" i="1"/>
  <c r="N721" i="1"/>
  <c r="O716" i="1"/>
  <c r="O711" i="1"/>
  <c r="N707" i="1"/>
  <c r="O702" i="1"/>
  <c r="N698" i="1"/>
  <c r="O693" i="1"/>
  <c r="N689" i="1"/>
  <c r="O684" i="1"/>
  <c r="O679" i="1"/>
  <c r="N675" i="1"/>
  <c r="O670" i="1"/>
  <c r="N666" i="1"/>
  <c r="O661" i="1"/>
  <c r="N657" i="1"/>
  <c r="O652" i="1"/>
  <c r="O647" i="1"/>
  <c r="N643" i="1"/>
  <c r="O638" i="1"/>
  <c r="N634" i="1"/>
  <c r="O629" i="1"/>
  <c r="N625" i="1"/>
  <c r="O620" i="1"/>
  <c r="O615" i="1"/>
  <c r="N611" i="1"/>
  <c r="O606" i="1"/>
  <c r="N602" i="1"/>
  <c r="O597" i="1"/>
  <c r="N593" i="1"/>
  <c r="O588" i="1"/>
  <c r="O583" i="1"/>
  <c r="O579" i="1"/>
  <c r="O575" i="1"/>
  <c r="O571" i="1"/>
  <c r="O567" i="1"/>
  <c r="O563" i="1"/>
  <c r="O559" i="1"/>
  <c r="O555" i="1"/>
  <c r="O551" i="1"/>
  <c r="O547" i="1"/>
  <c r="O543" i="1"/>
  <c r="O539" i="1"/>
  <c r="O535" i="1"/>
  <c r="O531" i="1"/>
  <c r="O527" i="1"/>
  <c r="O523" i="1"/>
  <c r="O519" i="1"/>
  <c r="O515" i="1"/>
  <c r="O511" i="1"/>
  <c r="O507" i="1"/>
  <c r="O503" i="1"/>
  <c r="O499" i="1"/>
  <c r="O495" i="1"/>
  <c r="O491" i="1"/>
  <c r="O487" i="1"/>
  <c r="O483" i="1"/>
  <c r="O479" i="1"/>
  <c r="O475" i="1"/>
  <c r="O471" i="1"/>
  <c r="O467" i="1"/>
  <c r="O463" i="1"/>
  <c r="O459" i="1"/>
  <c r="O455" i="1"/>
  <c r="O451" i="1"/>
  <c r="O447" i="1"/>
  <c r="O443" i="1"/>
  <c r="O439" i="1"/>
  <c r="O435" i="1"/>
  <c r="O431" i="1"/>
  <c r="O427" i="1"/>
  <c r="O423" i="1"/>
  <c r="O419" i="1"/>
  <c r="O415" i="1"/>
  <c r="O411" i="1"/>
  <c r="O407" i="1"/>
  <c r="O403" i="1"/>
  <c r="O399" i="1"/>
  <c r="O395" i="1"/>
  <c r="O391" i="1"/>
  <c r="O387" i="1"/>
  <c r="O383" i="1"/>
  <c r="O379" i="1"/>
  <c r="O375" i="1"/>
  <c r="O371" i="1"/>
  <c r="O367" i="1"/>
  <c r="O363" i="1"/>
  <c r="N1827" i="1"/>
  <c r="N1699" i="1"/>
  <c r="N1571" i="1"/>
  <c r="N1514" i="1"/>
  <c r="N1474" i="1"/>
  <c r="O1437" i="1"/>
  <c r="O1408" i="1"/>
  <c r="O1384" i="1"/>
  <c r="N1362" i="1"/>
  <c r="O1340" i="1"/>
  <c r="O1319" i="1"/>
  <c r="N1298" i="1"/>
  <c r="O1276" i="1"/>
  <c r="N1257" i="1"/>
  <c r="N1239" i="1"/>
  <c r="N1221" i="1"/>
  <c r="N1205" i="1"/>
  <c r="N1189" i="1"/>
  <c r="N1173" i="1"/>
  <c r="N1157" i="1"/>
  <c r="N1141" i="1"/>
  <c r="N1126" i="1"/>
  <c r="N1115" i="1"/>
  <c r="O1104" i="1"/>
  <c r="N1094" i="1"/>
  <c r="N1083" i="1"/>
  <c r="O1072" i="1"/>
  <c r="O1062" i="1"/>
  <c r="N1053" i="1"/>
  <c r="N1044" i="1"/>
  <c r="N1035" i="1"/>
  <c r="N1026" i="1"/>
  <c r="O1016" i="1"/>
  <c r="O1007" i="1"/>
  <c r="O998" i="1"/>
  <c r="N989" i="1"/>
  <c r="N980" i="1"/>
  <c r="N971" i="1"/>
  <c r="N962" i="1"/>
  <c r="O952" i="1"/>
  <c r="O943" i="1"/>
  <c r="O934" i="1"/>
  <c r="N925" i="1"/>
  <c r="N916" i="1"/>
  <c r="O907" i="1"/>
  <c r="O899" i="1"/>
  <c r="O891" i="1"/>
  <c r="O883" i="1"/>
  <c r="O875" i="1"/>
  <c r="O867" i="1"/>
  <c r="O859" i="1"/>
  <c r="O851" i="1"/>
  <c r="O843" i="1"/>
  <c r="O835" i="1"/>
  <c r="O827" i="1"/>
  <c r="O819" i="1"/>
  <c r="O811" i="1"/>
  <c r="N806" i="1"/>
  <c r="N801" i="1"/>
  <c r="O795" i="1"/>
  <c r="N790" i="1"/>
  <c r="N785" i="1"/>
  <c r="O779" i="1"/>
  <c r="N774" i="1"/>
  <c r="N769" i="1"/>
  <c r="O763" i="1"/>
  <c r="N758" i="1"/>
  <c r="N753" i="1"/>
  <c r="O747" i="1"/>
  <c r="N743" i="1"/>
  <c r="O738" i="1"/>
  <c r="N734" i="1"/>
  <c r="O729" i="1"/>
  <c r="N725" i="1"/>
  <c r="O720" i="1"/>
  <c r="O715" i="1"/>
  <c r="N711" i="1"/>
  <c r="O706" i="1"/>
  <c r="N702" i="1"/>
  <c r="O697" i="1"/>
  <c r="N693" i="1"/>
  <c r="O688" i="1"/>
  <c r="O683" i="1"/>
  <c r="N679" i="1"/>
  <c r="O674" i="1"/>
  <c r="N670" i="1"/>
  <c r="O665" i="1"/>
  <c r="N661" i="1"/>
  <c r="O656" i="1"/>
  <c r="O651" i="1"/>
  <c r="N647" i="1"/>
  <c r="O642" i="1"/>
  <c r="N638" i="1"/>
  <c r="O633" i="1"/>
  <c r="N629" i="1"/>
  <c r="O624" i="1"/>
  <c r="O619" i="1"/>
  <c r="N615" i="1"/>
  <c r="O610" i="1"/>
  <c r="N606" i="1"/>
  <c r="O601" i="1"/>
  <c r="N597" i="1"/>
  <c r="O592" i="1"/>
  <c r="O587" i="1"/>
  <c r="N583" i="1"/>
  <c r="N579" i="1"/>
  <c r="N575" i="1"/>
  <c r="N571" i="1"/>
  <c r="N567" i="1"/>
  <c r="N563" i="1"/>
  <c r="N559" i="1"/>
  <c r="N555" i="1"/>
  <c r="N551" i="1"/>
  <c r="N547" i="1"/>
  <c r="N543" i="1"/>
  <c r="N539" i="1"/>
  <c r="N535" i="1"/>
  <c r="N531" i="1"/>
  <c r="N527" i="1"/>
  <c r="N523" i="1"/>
  <c r="N519" i="1"/>
  <c r="N515" i="1"/>
  <c r="N511" i="1"/>
  <c r="N507" i="1"/>
  <c r="N503" i="1"/>
  <c r="N499" i="1"/>
  <c r="N495" i="1"/>
  <c r="N491" i="1"/>
  <c r="N487" i="1"/>
  <c r="N483" i="1"/>
  <c r="N479" i="1"/>
  <c r="N475" i="1"/>
  <c r="N471" i="1"/>
  <c r="N467" i="1"/>
  <c r="N463" i="1"/>
  <c r="N459" i="1"/>
  <c r="N455" i="1"/>
  <c r="N451" i="1"/>
  <c r="N447" i="1"/>
  <c r="N443" i="1"/>
  <c r="N439" i="1"/>
  <c r="N435" i="1"/>
  <c r="N431" i="1"/>
  <c r="N427" i="1"/>
  <c r="N423" i="1"/>
  <c r="N419" i="1"/>
  <c r="N415" i="1"/>
  <c r="N411" i="1"/>
  <c r="N407" i="1"/>
  <c r="N403" i="1"/>
  <c r="N399" i="1"/>
  <c r="N395" i="1"/>
  <c r="N391" i="1"/>
  <c r="N387" i="1"/>
  <c r="N383" i="1"/>
  <c r="N379" i="1"/>
  <c r="N375" i="1"/>
  <c r="N371" i="1"/>
  <c r="N367" i="1"/>
  <c r="N363" i="1"/>
  <c r="O1778" i="1"/>
  <c r="O1650" i="1"/>
  <c r="O1540" i="1"/>
  <c r="O1497" i="1"/>
  <c r="O1459" i="1"/>
  <c r="N1423" i="1"/>
  <c r="O1398" i="1"/>
  <c r="N1375" i="1"/>
  <c r="O1353" i="1"/>
  <c r="N1332" i="1"/>
  <c r="N1311" i="1"/>
  <c r="O1289" i="1"/>
  <c r="N1268" i="1"/>
  <c r="O1249" i="1"/>
  <c r="O1231" i="1"/>
  <c r="O1214" i="1"/>
  <c r="O1198" i="1"/>
  <c r="O1182" i="1"/>
  <c r="O1166" i="1"/>
  <c r="O1150" i="1"/>
  <c r="O1134" i="1"/>
  <c r="N1122" i="1"/>
  <c r="N1111" i="1"/>
  <c r="O1100" i="1"/>
  <c r="N1090" i="1"/>
  <c r="N1079" i="1"/>
  <c r="O1068" i="1"/>
  <c r="N1059" i="1"/>
  <c r="N1050" i="1"/>
  <c r="O1040" i="1"/>
  <c r="O1031" i="1"/>
  <c r="O1022" i="1"/>
  <c r="N1013" i="1"/>
  <c r="N1004" i="1"/>
  <c r="N995" i="1"/>
  <c r="N986" i="1"/>
  <c r="O976" i="1"/>
  <c r="O967" i="1"/>
  <c r="O958" i="1"/>
  <c r="N949" i="1"/>
  <c r="N940" i="1"/>
  <c r="N931" i="1"/>
  <c r="N922" i="1"/>
  <c r="O912" i="1"/>
  <c r="O904" i="1"/>
  <c r="O896" i="1"/>
  <c r="O888" i="1"/>
  <c r="O880" i="1"/>
  <c r="O872" i="1"/>
  <c r="O864" i="1"/>
  <c r="O856" i="1"/>
  <c r="O848" i="1"/>
  <c r="O840" i="1"/>
  <c r="O832" i="1"/>
  <c r="O824" i="1"/>
  <c r="O816" i="1"/>
  <c r="O809" i="1"/>
  <c r="O804" i="1"/>
  <c r="N799" i="1"/>
  <c r="O793" i="1"/>
  <c r="O788" i="1"/>
  <c r="N783" i="1"/>
  <c r="O777" i="1"/>
  <c r="O772" i="1"/>
  <c r="N767" i="1"/>
  <c r="O761" i="1"/>
  <c r="O756" i="1"/>
  <c r="N751" i="1"/>
  <c r="N746" i="1"/>
  <c r="O741" i="1"/>
  <c r="N737" i="1"/>
  <c r="O732" i="1"/>
  <c r="O727" i="1"/>
  <c r="N723" i="1"/>
  <c r="O718" i="1"/>
  <c r="N714" i="1"/>
  <c r="O709" i="1"/>
  <c r="N705" i="1"/>
  <c r="O700" i="1"/>
  <c r="O695" i="1"/>
  <c r="N691" i="1"/>
  <c r="O686" i="1"/>
  <c r="N682" i="1"/>
  <c r="O677" i="1"/>
  <c r="N673" i="1"/>
  <c r="O668" i="1"/>
  <c r="O663" i="1"/>
  <c r="N659" i="1"/>
  <c r="O654" i="1"/>
  <c r="N650" i="1"/>
  <c r="O645" i="1"/>
  <c r="N641" i="1"/>
  <c r="O636" i="1"/>
  <c r="O631" i="1"/>
  <c r="N627" i="1"/>
  <c r="O622" i="1"/>
  <c r="N618" i="1"/>
  <c r="O613" i="1"/>
  <c r="N609" i="1"/>
  <c r="O604" i="1"/>
  <c r="O599" i="1"/>
  <c r="N595" i="1"/>
  <c r="O590" i="1"/>
  <c r="N586" i="1"/>
  <c r="O581" i="1"/>
  <c r="O577" i="1"/>
  <c r="O573" i="1"/>
  <c r="O569" i="1"/>
  <c r="O565" i="1"/>
  <c r="O561" i="1"/>
  <c r="O557" i="1"/>
  <c r="O553" i="1"/>
  <c r="O549" i="1"/>
  <c r="O545" i="1"/>
  <c r="O541" i="1"/>
  <c r="O537" i="1"/>
  <c r="O533" i="1"/>
  <c r="O529" i="1"/>
  <c r="O525" i="1"/>
  <c r="O521" i="1"/>
  <c r="O517" i="1"/>
  <c r="O513" i="1"/>
  <c r="O509" i="1"/>
  <c r="O505" i="1"/>
  <c r="O501" i="1"/>
  <c r="O497" i="1"/>
  <c r="O493" i="1"/>
  <c r="O489" i="1"/>
  <c r="O485" i="1"/>
  <c r="O481" i="1"/>
  <c r="O477" i="1"/>
  <c r="O473" i="1"/>
  <c r="O469" i="1"/>
  <c r="O465" i="1"/>
  <c r="O461" i="1"/>
  <c r="O457" i="1"/>
  <c r="O453" i="1"/>
  <c r="O449" i="1"/>
  <c r="O445" i="1"/>
  <c r="O441" i="1"/>
  <c r="O437" i="1"/>
  <c r="O433" i="1"/>
  <c r="O429" i="1"/>
  <c r="O425" i="1"/>
  <c r="O421" i="1"/>
  <c r="O417" i="1"/>
  <c r="O413" i="1"/>
  <c r="O409" i="1"/>
  <c r="O405" i="1"/>
  <c r="O401" i="1"/>
  <c r="O397" i="1"/>
  <c r="O393" i="1"/>
  <c r="O389" i="1"/>
  <c r="O385" i="1"/>
  <c r="O381" i="1"/>
  <c r="O377" i="1"/>
  <c r="O373" i="1"/>
  <c r="O369" i="1"/>
  <c r="O365" i="1"/>
  <c r="O361" i="1"/>
  <c r="O357" i="1"/>
  <c r="O353" i="1"/>
  <c r="O349" i="1"/>
  <c r="O345" i="1"/>
  <c r="O341" i="1"/>
  <c r="O337" i="1"/>
  <c r="O333" i="1"/>
  <c r="O329" i="1"/>
  <c r="O325" i="1"/>
  <c r="O321" i="1"/>
  <c r="O317" i="1"/>
  <c r="O313" i="1"/>
  <c r="O309" i="1"/>
  <c r="O305" i="1"/>
  <c r="O301" i="1"/>
  <c r="O297" i="1"/>
  <c r="O293" i="1"/>
  <c r="O289" i="1"/>
  <c r="O285" i="1"/>
  <c r="O281" i="1"/>
  <c r="O277" i="1"/>
  <c r="O273" i="1"/>
  <c r="O269" i="1"/>
  <c r="O265" i="1"/>
  <c r="O261" i="1"/>
  <c r="O257" i="1"/>
  <c r="O253" i="1"/>
  <c r="O249" i="1"/>
  <c r="O245" i="1"/>
  <c r="O241" i="1"/>
  <c r="O237" i="1"/>
  <c r="O233" i="1"/>
  <c r="O229" i="1"/>
  <c r="O225" i="1"/>
  <c r="O221" i="1"/>
  <c r="O217" i="1"/>
  <c r="O213" i="1"/>
  <c r="O209" i="1"/>
  <c r="O205" i="1"/>
  <c r="O201" i="1"/>
  <c r="O197" i="1"/>
  <c r="O193" i="1"/>
  <c r="O189" i="1"/>
  <c r="O185" i="1"/>
  <c r="O181" i="1"/>
  <c r="O177" i="1"/>
  <c r="O173" i="1"/>
  <c r="O169" i="1"/>
  <c r="O165" i="1"/>
  <c r="O161" i="1"/>
  <c r="O157" i="1"/>
  <c r="O153" i="1"/>
  <c r="O149" i="1"/>
  <c r="O145" i="1"/>
  <c r="O141" i="1"/>
  <c r="O137" i="1"/>
  <c r="O133" i="1"/>
  <c r="O129" i="1"/>
  <c r="O125" i="1"/>
  <c r="O121" i="1"/>
  <c r="O117" i="1"/>
  <c r="O113" i="1"/>
  <c r="O1826" i="1"/>
  <c r="O1570" i="1"/>
  <c r="O1473" i="1"/>
  <c r="O1407" i="1"/>
  <c r="O1361" i="1"/>
  <c r="N1319" i="1"/>
  <c r="N1276" i="1"/>
  <c r="N1238" i="1"/>
  <c r="O1204" i="1"/>
  <c r="O1172" i="1"/>
  <c r="O1140" i="1"/>
  <c r="O1114" i="1"/>
  <c r="N1093" i="1"/>
  <c r="O1071" i="1"/>
  <c r="O1052" i="1"/>
  <c r="O1034" i="1"/>
  <c r="N1016" i="1"/>
  <c r="N998" i="1"/>
  <c r="O979" i="1"/>
  <c r="N961" i="1"/>
  <c r="N943" i="1"/>
  <c r="O924" i="1"/>
  <c r="N907" i="1"/>
  <c r="N891" i="1"/>
  <c r="N875" i="1"/>
  <c r="N859" i="1"/>
  <c r="N843" i="1"/>
  <c r="N827" i="1"/>
  <c r="N811" i="1"/>
  <c r="O800" i="1"/>
  <c r="O789" i="1"/>
  <c r="N779" i="1"/>
  <c r="O768" i="1"/>
  <c r="O757" i="1"/>
  <c r="N747" i="1"/>
  <c r="N738" i="1"/>
  <c r="N729" i="1"/>
  <c r="O719" i="1"/>
  <c r="O710" i="1"/>
  <c r="O701" i="1"/>
  <c r="O692" i="1"/>
  <c r="N683" i="1"/>
  <c r="N674" i="1"/>
  <c r="N665" i="1"/>
  <c r="O655" i="1"/>
  <c r="O646" i="1"/>
  <c r="O637" i="1"/>
  <c r="O628" i="1"/>
  <c r="N619" i="1"/>
  <c r="N610" i="1"/>
  <c r="N601" i="1"/>
  <c r="O591" i="1"/>
  <c r="O582" i="1"/>
  <c r="O574" i="1"/>
  <c r="O566" i="1"/>
  <c r="O558" i="1"/>
  <c r="O550" i="1"/>
  <c r="O542" i="1"/>
  <c r="O534" i="1"/>
  <c r="O526" i="1"/>
  <c r="O518" i="1"/>
  <c r="O510" i="1"/>
  <c r="O502" i="1"/>
  <c r="O494" i="1"/>
  <c r="O486" i="1"/>
  <c r="O478" i="1"/>
  <c r="O470" i="1"/>
  <c r="O462" i="1"/>
  <c r="O454" i="1"/>
  <c r="O446" i="1"/>
  <c r="O438" i="1"/>
  <c r="O430" i="1"/>
  <c r="O422" i="1"/>
  <c r="O414" i="1"/>
  <c r="O406" i="1"/>
  <c r="O398" i="1"/>
  <c r="O390" i="1"/>
  <c r="O382" i="1"/>
  <c r="O374" i="1"/>
  <c r="O366" i="1"/>
  <c r="O359" i="1"/>
  <c r="O354" i="1"/>
  <c r="N349" i="1"/>
  <c r="O343" i="1"/>
  <c r="O338" i="1"/>
  <c r="N333" i="1"/>
  <c r="O327" i="1"/>
  <c r="O322" i="1"/>
  <c r="N318" i="1"/>
  <c r="N313" i="1"/>
  <c r="O308" i="1"/>
  <c r="N304" i="1"/>
  <c r="O299" i="1"/>
  <c r="N295" i="1"/>
  <c r="O290" i="1"/>
  <c r="N286" i="1"/>
  <c r="N281" i="1"/>
  <c r="O276" i="1"/>
  <c r="N272" i="1"/>
  <c r="O267" i="1"/>
  <c r="N263" i="1"/>
  <c r="O258" i="1"/>
  <c r="N254" i="1"/>
  <c r="N249" i="1"/>
  <c r="O244" i="1"/>
  <c r="N240" i="1"/>
  <c r="O235" i="1"/>
  <c r="N231" i="1"/>
  <c r="O226" i="1"/>
  <c r="N222" i="1"/>
  <c r="N217" i="1"/>
  <c r="O212" i="1"/>
  <c r="N208" i="1"/>
  <c r="O203" i="1"/>
  <c r="N199" i="1"/>
  <c r="O194" i="1"/>
  <c r="N190" i="1"/>
  <c r="N185" i="1"/>
  <c r="O180" i="1"/>
  <c r="N176" i="1"/>
  <c r="O171" i="1"/>
  <c r="N167" i="1"/>
  <c r="O162" i="1"/>
  <c r="N158" i="1"/>
  <c r="N153" i="1"/>
  <c r="O148" i="1"/>
  <c r="N144" i="1"/>
  <c r="O139" i="1"/>
  <c r="N135" i="1"/>
  <c r="O130" i="1"/>
  <c r="N126" i="1"/>
  <c r="N121" i="1"/>
  <c r="O116" i="1"/>
  <c r="N112" i="1"/>
  <c r="N108" i="1"/>
  <c r="N104" i="1"/>
  <c r="N100" i="1"/>
  <c r="N96" i="1"/>
  <c r="N92" i="1"/>
  <c r="N88" i="1"/>
  <c r="N84" i="1"/>
  <c r="N80" i="1"/>
  <c r="N76" i="1"/>
  <c r="N72" i="1"/>
  <c r="N68" i="1"/>
  <c r="N64" i="1"/>
  <c r="N60" i="1"/>
  <c r="N56" i="1"/>
  <c r="N52" i="1"/>
  <c r="N48" i="1"/>
  <c r="N44" i="1"/>
  <c r="N40" i="1"/>
  <c r="N36" i="1"/>
  <c r="N32" i="1"/>
  <c r="N28" i="1"/>
  <c r="N24" i="1"/>
  <c r="N20" i="1"/>
  <c r="N16" i="1"/>
  <c r="N12" i="1"/>
  <c r="N8" i="1"/>
  <c r="N4" i="1"/>
  <c r="O23" i="1"/>
  <c r="O15" i="1"/>
  <c r="O7" i="1"/>
  <c r="N11" i="1"/>
  <c r="N3" i="1"/>
  <c r="N1455" i="1"/>
  <c r="N1308" i="1"/>
  <c r="N1229" i="1"/>
  <c r="O1164" i="1"/>
  <c r="O1087" i="1"/>
  <c r="N1030" i="1"/>
  <c r="N975" i="1"/>
  <c r="N920" i="1"/>
  <c r="N871" i="1"/>
  <c r="N839" i="1"/>
  <c r="O797" i="1"/>
  <c r="O765" i="1"/>
  <c r="O735" i="1"/>
  <c r="O1794" i="1"/>
  <c r="O1545" i="1"/>
  <c r="O1464" i="1"/>
  <c r="N1402" i="1"/>
  <c r="N1356" i="1"/>
  <c r="O1313" i="1"/>
  <c r="N1271" i="1"/>
  <c r="O1233" i="1"/>
  <c r="O1200" i="1"/>
  <c r="O1168" i="1"/>
  <c r="O1136" i="1"/>
  <c r="O1111" i="1"/>
  <c r="O1090" i="1"/>
  <c r="N1069" i="1"/>
  <c r="O1050" i="1"/>
  <c r="N1032" i="1"/>
  <c r="N1014" i="1"/>
  <c r="O995" i="1"/>
  <c r="N977" i="1"/>
  <c r="N959" i="1"/>
  <c r="O940" i="1"/>
  <c r="O922" i="1"/>
  <c r="N905" i="1"/>
  <c r="N889" i="1"/>
  <c r="N873" i="1"/>
  <c r="N857" i="1"/>
  <c r="N841" i="1"/>
  <c r="N825" i="1"/>
  <c r="N810" i="1"/>
  <c r="O799" i="1"/>
  <c r="N789" i="1"/>
  <c r="N778" i="1"/>
  <c r="O767" i="1"/>
  <c r="N757" i="1"/>
  <c r="O746" i="1"/>
  <c r="O737" i="1"/>
  <c r="O728" i="1"/>
  <c r="N719" i="1"/>
  <c r="N710" i="1"/>
  <c r="N701" i="1"/>
  <c r="O691" i="1"/>
  <c r="O682" i="1"/>
  <c r="O673" i="1"/>
  <c r="O664" i="1"/>
  <c r="N655" i="1"/>
  <c r="N646" i="1"/>
  <c r="N637" i="1"/>
  <c r="O627" i="1"/>
  <c r="O618" i="1"/>
  <c r="O609" i="1"/>
  <c r="O600" i="1"/>
  <c r="N591" i="1"/>
  <c r="N582" i="1"/>
  <c r="N574" i="1"/>
  <c r="N566" i="1"/>
  <c r="N558" i="1"/>
  <c r="N550" i="1"/>
  <c r="N542" i="1"/>
  <c r="N534" i="1"/>
  <c r="N526" i="1"/>
  <c r="N518" i="1"/>
  <c r="N510" i="1"/>
  <c r="N502" i="1"/>
  <c r="N494" i="1"/>
  <c r="N486" i="1"/>
  <c r="N478" i="1"/>
  <c r="N470" i="1"/>
  <c r="N462" i="1"/>
  <c r="N454" i="1"/>
  <c r="N446" i="1"/>
  <c r="N438" i="1"/>
  <c r="N430" i="1"/>
  <c r="N422" i="1"/>
  <c r="N414" i="1"/>
  <c r="N406" i="1"/>
  <c r="N398" i="1"/>
  <c r="N390" i="1"/>
  <c r="N382" i="1"/>
  <c r="N374" i="1"/>
  <c r="N366" i="1"/>
  <c r="N359" i="1"/>
  <c r="N354" i="1"/>
  <c r="O348" i="1"/>
  <c r="N343" i="1"/>
  <c r="N338" i="1"/>
  <c r="O332" i="1"/>
  <c r="N327" i="1"/>
  <c r="N322" i="1"/>
  <c r="N317" i="1"/>
  <c r="O312" i="1"/>
  <c r="N308" i="1"/>
  <c r="O303" i="1"/>
  <c r="N299" i="1"/>
  <c r="O294" i="1"/>
  <c r="N290" i="1"/>
  <c r="N285" i="1"/>
  <c r="O280" i="1"/>
  <c r="N276" i="1"/>
  <c r="O271" i="1"/>
  <c r="N267" i="1"/>
  <c r="O262" i="1"/>
  <c r="N258" i="1"/>
  <c r="N253" i="1"/>
  <c r="O248" i="1"/>
  <c r="N244" i="1"/>
  <c r="O239" i="1"/>
  <c r="N235" i="1"/>
  <c r="O230" i="1"/>
  <c r="N226" i="1"/>
  <c r="N221" i="1"/>
  <c r="O216" i="1"/>
  <c r="N212" i="1"/>
  <c r="O207" i="1"/>
  <c r="N203" i="1"/>
  <c r="O198" i="1"/>
  <c r="N194" i="1"/>
  <c r="N189" i="1"/>
  <c r="O184" i="1"/>
  <c r="N180" i="1"/>
  <c r="O175" i="1"/>
  <c r="N171" i="1"/>
  <c r="O166" i="1"/>
  <c r="N162" i="1"/>
  <c r="N157" i="1"/>
  <c r="O152" i="1"/>
  <c r="N148" i="1"/>
  <c r="O143" i="1"/>
  <c r="N139" i="1"/>
  <c r="O134" i="1"/>
  <c r="N130" i="1"/>
  <c r="N125" i="1"/>
  <c r="O120" i="1"/>
  <c r="N116" i="1"/>
  <c r="O111" i="1"/>
  <c r="O10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19" i="1"/>
  <c r="O11" i="1"/>
  <c r="O3" i="1"/>
  <c r="O1762" i="1"/>
  <c r="O1395" i="1"/>
  <c r="O1265" i="1"/>
  <c r="O1132" i="1"/>
  <c r="O1066" i="1"/>
  <c r="O1011" i="1"/>
  <c r="O956" i="1"/>
  <c r="N903" i="1"/>
  <c r="N855" i="1"/>
  <c r="O808" i="1"/>
  <c r="O776" i="1"/>
  <c r="N745" i="1"/>
  <c r="N1763" i="1"/>
  <c r="O1535" i="1"/>
  <c r="O1455" i="1"/>
  <c r="O1396" i="1"/>
  <c r="O1351" i="1"/>
  <c r="O1308" i="1"/>
  <c r="N1266" i="1"/>
  <c r="O1229" i="1"/>
  <c r="N1197" i="1"/>
  <c r="N1165" i="1"/>
  <c r="N1133" i="1"/>
  <c r="N1110" i="1"/>
  <c r="O1088" i="1"/>
  <c r="N1067" i="1"/>
  <c r="O1048" i="1"/>
  <c r="O1030" i="1"/>
  <c r="N1012" i="1"/>
  <c r="N994" i="1"/>
  <c r="O975" i="1"/>
  <c r="N957" i="1"/>
  <c r="N939" i="1"/>
  <c r="O920" i="1"/>
  <c r="O903" i="1"/>
  <c r="O887" i="1"/>
  <c r="O871" i="1"/>
  <c r="O855" i="1"/>
  <c r="O839" i="1"/>
  <c r="O823" i="1"/>
  <c r="N809" i="1"/>
  <c r="N798" i="1"/>
  <c r="O787" i="1"/>
  <c r="N777" i="1"/>
  <c r="N766" i="1"/>
  <c r="O755" i="1"/>
  <c r="O745" i="1"/>
  <c r="O736" i="1"/>
  <c r="N727" i="1"/>
  <c r="N718" i="1"/>
  <c r="N709" i="1"/>
  <c r="O699" i="1"/>
  <c r="O690" i="1"/>
  <c r="O681" i="1"/>
  <c r="O672" i="1"/>
  <c r="N663" i="1"/>
  <c r="N654" i="1"/>
  <c r="N645" i="1"/>
  <c r="O635" i="1"/>
  <c r="O626" i="1"/>
  <c r="O617" i="1"/>
  <c r="O608" i="1"/>
  <c r="N599" i="1"/>
  <c r="N590" i="1"/>
  <c r="N581" i="1"/>
  <c r="N573" i="1"/>
  <c r="N565" i="1"/>
  <c r="N557" i="1"/>
  <c r="N549" i="1"/>
  <c r="N541" i="1"/>
  <c r="N533" i="1"/>
  <c r="N525" i="1"/>
  <c r="N517" i="1"/>
  <c r="N509" i="1"/>
  <c r="N501" i="1"/>
  <c r="N493" i="1"/>
  <c r="N485" i="1"/>
  <c r="N477" i="1"/>
  <c r="N469" i="1"/>
  <c r="N461" i="1"/>
  <c r="N453" i="1"/>
  <c r="N445" i="1"/>
  <c r="N437" i="1"/>
  <c r="N429" i="1"/>
  <c r="N421" i="1"/>
  <c r="N413" i="1"/>
  <c r="N405" i="1"/>
  <c r="N397" i="1"/>
  <c r="N389" i="1"/>
  <c r="N381" i="1"/>
  <c r="N373" i="1"/>
  <c r="N365" i="1"/>
  <c r="O358" i="1"/>
  <c r="N353" i="1"/>
  <c r="O347" i="1"/>
  <c r="O342" i="1"/>
  <c r="N337" i="1"/>
  <c r="O331" i="1"/>
  <c r="O326" i="1"/>
  <c r="N321" i="1"/>
  <c r="O316" i="1"/>
  <c r="N312" i="1"/>
  <c r="O307" i="1"/>
  <c r="N303" i="1"/>
  <c r="O298" i="1"/>
  <c r="N294" i="1"/>
  <c r="N289" i="1"/>
  <c r="O284" i="1"/>
  <c r="N280" i="1"/>
  <c r="O275" i="1"/>
  <c r="N271" i="1"/>
  <c r="O266" i="1"/>
  <c r="N262" i="1"/>
  <c r="N257" i="1"/>
  <c r="O252" i="1"/>
  <c r="N248" i="1"/>
  <c r="O243" i="1"/>
  <c r="N239" i="1"/>
  <c r="O234" i="1"/>
  <c r="N230" i="1"/>
  <c r="N225" i="1"/>
  <c r="O220" i="1"/>
  <c r="N216" i="1"/>
  <c r="O211" i="1"/>
  <c r="N207" i="1"/>
  <c r="O202" i="1"/>
  <c r="N198" i="1"/>
  <c r="N193" i="1"/>
  <c r="O188" i="1"/>
  <c r="N184" i="1"/>
  <c r="O179" i="1"/>
  <c r="N175" i="1"/>
  <c r="O170" i="1"/>
  <c r="N166" i="1"/>
  <c r="N161" i="1"/>
  <c r="O156" i="1"/>
  <c r="N152" i="1"/>
  <c r="O147" i="1"/>
  <c r="N143" i="1"/>
  <c r="O138" i="1"/>
  <c r="N134" i="1"/>
  <c r="N129" i="1"/>
  <c r="O124" i="1"/>
  <c r="N120" i="1"/>
  <c r="O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1" i="1"/>
  <c r="N47" i="1"/>
  <c r="N43" i="1"/>
  <c r="N39" i="1"/>
  <c r="N35" i="1"/>
  <c r="N31" i="1"/>
  <c r="N27" i="1"/>
  <c r="N23" i="1"/>
  <c r="N19" i="1"/>
  <c r="N15" i="1"/>
  <c r="N7" i="1"/>
  <c r="N1535" i="1"/>
  <c r="N1351" i="1"/>
  <c r="O1196" i="1"/>
  <c r="N1109" i="1"/>
  <c r="N1048" i="1"/>
  <c r="N993" i="1"/>
  <c r="O938" i="1"/>
  <c r="N887" i="1"/>
  <c r="N823" i="1"/>
  <c r="N787" i="1"/>
  <c r="N755" i="1"/>
  <c r="O1666" i="1"/>
  <c r="N1503" i="1"/>
  <c r="O1427" i="1"/>
  <c r="O1377" i="1"/>
  <c r="N1335" i="1"/>
  <c r="N1292" i="1"/>
  <c r="N1252" i="1"/>
  <c r="O1216" i="1"/>
  <c r="O1184" i="1"/>
  <c r="O1152" i="1"/>
  <c r="O1122" i="1"/>
  <c r="N1101" i="1"/>
  <c r="O1079" i="1"/>
  <c r="O1059" i="1"/>
  <c r="N1041" i="1"/>
  <c r="N1023" i="1"/>
  <c r="O1004" i="1"/>
  <c r="O986" i="1"/>
  <c r="N968" i="1"/>
  <c r="N950" i="1"/>
  <c r="O931" i="1"/>
  <c r="N913" i="1"/>
  <c r="N897" i="1"/>
  <c r="N881" i="1"/>
  <c r="N865" i="1"/>
  <c r="N849" i="1"/>
  <c r="N833" i="1"/>
  <c r="N817" i="1"/>
  <c r="N805" i="1"/>
  <c r="N794" i="1"/>
  <c r="O783" i="1"/>
  <c r="N773" i="1"/>
  <c r="N762" i="1"/>
  <c r="O751" i="1"/>
  <c r="N742" i="1"/>
  <c r="N733" i="1"/>
  <c r="O723" i="1"/>
  <c r="O714" i="1"/>
  <c r="O705" i="1"/>
  <c r="O696" i="1"/>
  <c r="N687" i="1"/>
  <c r="N678" i="1"/>
  <c r="N669" i="1"/>
  <c r="O659" i="1"/>
  <c r="O650" i="1"/>
  <c r="O641" i="1"/>
  <c r="O632" i="1"/>
  <c r="N623" i="1"/>
  <c r="N614" i="1"/>
  <c r="N605" i="1"/>
  <c r="O595" i="1"/>
  <c r="O586" i="1"/>
  <c r="N578" i="1"/>
  <c r="N570" i="1"/>
  <c r="N562" i="1"/>
  <c r="N554" i="1"/>
  <c r="N546" i="1"/>
  <c r="N538" i="1"/>
  <c r="N530" i="1"/>
  <c r="N522" i="1"/>
  <c r="N514" i="1"/>
  <c r="N506" i="1"/>
  <c r="N498" i="1"/>
  <c r="N490" i="1"/>
  <c r="N482" i="1"/>
  <c r="N474" i="1"/>
  <c r="N466" i="1"/>
  <c r="N458" i="1"/>
  <c r="N450" i="1"/>
  <c r="N442" i="1"/>
  <c r="N434" i="1"/>
  <c r="N426" i="1"/>
  <c r="N418" i="1"/>
  <c r="N410" i="1"/>
  <c r="N402" i="1"/>
  <c r="N394" i="1"/>
  <c r="N386" i="1"/>
  <c r="N378" i="1"/>
  <c r="N370" i="1"/>
  <c r="N362" i="1"/>
  <c r="O356" i="1"/>
  <c r="N351" i="1"/>
  <c r="N346" i="1"/>
  <c r="O340" i="1"/>
  <c r="N335" i="1"/>
  <c r="N330" i="1"/>
  <c r="O324" i="1"/>
  <c r="O319" i="1"/>
  <c r="N315" i="1"/>
  <c r="O310" i="1"/>
  <c r="N306" i="1"/>
  <c r="N301" i="1"/>
  <c r="O296" i="1"/>
  <c r="N292" i="1"/>
  <c r="O287" i="1"/>
  <c r="N283" i="1"/>
  <c r="O278" i="1"/>
  <c r="N274" i="1"/>
  <c r="N269" i="1"/>
  <c r="O264" i="1"/>
  <c r="N260" i="1"/>
  <c r="O255" i="1"/>
  <c r="N251" i="1"/>
  <c r="O246" i="1"/>
  <c r="N242" i="1"/>
  <c r="N237" i="1"/>
  <c r="O232" i="1"/>
  <c r="N228" i="1"/>
  <c r="O223" i="1"/>
  <c r="N219" i="1"/>
  <c r="O214" i="1"/>
  <c r="N210" i="1"/>
  <c r="N205" i="1"/>
  <c r="O200" i="1"/>
  <c r="N196" i="1"/>
  <c r="O191" i="1"/>
  <c r="N187" i="1"/>
  <c r="O182" i="1"/>
  <c r="N178" i="1"/>
  <c r="N173" i="1"/>
  <c r="O168" i="1"/>
  <c r="N164" i="1"/>
  <c r="O159" i="1"/>
  <c r="N155" i="1"/>
  <c r="O150" i="1"/>
  <c r="N146" i="1"/>
  <c r="N141" i="1"/>
  <c r="O136" i="1"/>
  <c r="N132" i="1"/>
  <c r="O127" i="1"/>
  <c r="N123" i="1"/>
  <c r="O118" i="1"/>
  <c r="N114" i="1"/>
  <c r="O109" i="1"/>
  <c r="O105" i="1"/>
  <c r="O101" i="1"/>
  <c r="O97" i="1"/>
  <c r="O93" i="1"/>
  <c r="O89" i="1"/>
  <c r="O85" i="1"/>
  <c r="O81" i="1"/>
  <c r="O77" i="1"/>
  <c r="O73" i="1"/>
  <c r="O69" i="1"/>
  <c r="O65" i="1"/>
  <c r="O61" i="1"/>
  <c r="O57" i="1"/>
  <c r="O53" i="1"/>
  <c r="O49" i="1"/>
  <c r="O45" i="1"/>
  <c r="O41" i="1"/>
  <c r="O37" i="1"/>
  <c r="O33" i="1"/>
  <c r="O29" i="1"/>
  <c r="O25" i="1"/>
  <c r="O21" i="1"/>
  <c r="O17" i="1"/>
  <c r="O13" i="1"/>
  <c r="O9" i="1"/>
  <c r="O5" i="1"/>
  <c r="N1635" i="1"/>
  <c r="N1493" i="1"/>
  <c r="N1421" i="1"/>
  <c r="O1372" i="1"/>
  <c r="N1330" i="1"/>
  <c r="O1287" i="1"/>
  <c r="N1248" i="1"/>
  <c r="N1213" i="1"/>
  <c r="N1181" i="1"/>
  <c r="N1149" i="1"/>
  <c r="O1120" i="1"/>
  <c r="N1099" i="1"/>
  <c r="N1078" i="1"/>
  <c r="N1058" i="1"/>
  <c r="O1039" i="1"/>
  <c r="N1021" i="1"/>
  <c r="N1003" i="1"/>
  <c r="O984" i="1"/>
  <c r="O966" i="1"/>
  <c r="N948" i="1"/>
  <c r="N930" i="1"/>
  <c r="O911" i="1"/>
  <c r="O895" i="1"/>
  <c r="O879" i="1"/>
  <c r="O863" i="1"/>
  <c r="O847" i="1"/>
  <c r="O831" i="1"/>
  <c r="O815" i="1"/>
  <c r="O803" i="1"/>
  <c r="N793" i="1"/>
  <c r="N782" i="1"/>
  <c r="O771" i="1"/>
  <c r="N761" i="1"/>
  <c r="N750" i="1"/>
  <c r="N741" i="1"/>
  <c r="O731" i="1"/>
  <c r="O722" i="1"/>
  <c r="O713" i="1"/>
  <c r="O704" i="1"/>
  <c r="N695" i="1"/>
  <c r="N686" i="1"/>
  <c r="N677" i="1"/>
  <c r="O667" i="1"/>
  <c r="O658" i="1"/>
  <c r="O649" i="1"/>
  <c r="O640" i="1"/>
  <c r="N631" i="1"/>
  <c r="N622" i="1"/>
  <c r="N613" i="1"/>
  <c r="O603" i="1"/>
  <c r="O594" i="1"/>
  <c r="O585" i="1"/>
  <c r="N577" i="1"/>
  <c r="N569" i="1"/>
  <c r="N561" i="1"/>
  <c r="N553" i="1"/>
  <c r="N545" i="1"/>
  <c r="N537" i="1"/>
  <c r="N529" i="1"/>
  <c r="N521" i="1"/>
  <c r="N513" i="1"/>
  <c r="N505" i="1"/>
  <c r="N497" i="1"/>
  <c r="N489" i="1"/>
  <c r="N481" i="1"/>
  <c r="N473" i="1"/>
  <c r="N465" i="1"/>
  <c r="N457" i="1"/>
  <c r="N449" i="1"/>
  <c r="N441" i="1"/>
  <c r="N433" i="1"/>
  <c r="N425" i="1"/>
  <c r="N417" i="1"/>
  <c r="N409" i="1"/>
  <c r="N401" i="1"/>
  <c r="N393" i="1"/>
  <c r="N385" i="1"/>
  <c r="N377" i="1"/>
  <c r="N369" i="1"/>
  <c r="N361" i="1"/>
  <c r="O355" i="1"/>
  <c r="O350" i="1"/>
  <c r="N345" i="1"/>
  <c r="O339" i="1"/>
  <c r="O334" i="1"/>
  <c r="N329" i="1"/>
  <c r="O323" i="1"/>
  <c r="N319" i="1"/>
  <c r="O314" i="1"/>
  <c r="N310" i="1"/>
  <c r="N305" i="1"/>
  <c r="O300" i="1"/>
  <c r="N296" i="1"/>
  <c r="O291" i="1"/>
  <c r="O1698" i="1"/>
  <c r="N1340" i="1"/>
  <c r="O1188" i="1"/>
  <c r="O1082" i="1"/>
  <c r="N1007" i="1"/>
  <c r="N934" i="1"/>
  <c r="N867" i="1"/>
  <c r="O805" i="1"/>
  <c r="N763" i="1"/>
  <c r="O726" i="1"/>
  <c r="O703" i="1"/>
  <c r="O678" i="1"/>
  <c r="O653" i="1"/>
  <c r="O630" i="1"/>
  <c r="O605" i="1"/>
  <c r="O580" i="1"/>
  <c r="O560" i="1"/>
  <c r="O538" i="1"/>
  <c r="O516" i="1"/>
  <c r="O496" i="1"/>
  <c r="O474" i="1"/>
  <c r="O452" i="1"/>
  <c r="O432" i="1"/>
  <c r="O410" i="1"/>
  <c r="O388" i="1"/>
  <c r="O368" i="1"/>
  <c r="O351" i="1"/>
  <c r="O336" i="1"/>
  <c r="N323" i="1"/>
  <c r="N311" i="1"/>
  <c r="N298" i="1"/>
  <c r="N287" i="1"/>
  <c r="N278" i="1"/>
  <c r="O268" i="1"/>
  <c r="O259" i="1"/>
  <c r="O250" i="1"/>
  <c r="N241" i="1"/>
  <c r="N232" i="1"/>
  <c r="N223" i="1"/>
  <c r="N214" i="1"/>
  <c r="O204" i="1"/>
  <c r="O195" i="1"/>
  <c r="O186" i="1"/>
  <c r="N177" i="1"/>
  <c r="N168" i="1"/>
  <c r="N159" i="1"/>
  <c r="N150" i="1"/>
  <c r="O140" i="1"/>
  <c r="O131" i="1"/>
  <c r="O122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9" i="1"/>
  <c r="O102" i="1"/>
  <c r="O86" i="1"/>
  <c r="O70" i="1"/>
  <c r="O46" i="1"/>
  <c r="O30" i="1"/>
  <c r="O6" i="1"/>
  <c r="N1287" i="1"/>
  <c r="N911" i="1"/>
  <c r="O792" i="1"/>
  <c r="O694" i="1"/>
  <c r="O621" i="1"/>
  <c r="O552" i="1"/>
  <c r="O488" i="1"/>
  <c r="O424" i="1"/>
  <c r="O360" i="1"/>
  <c r="O318" i="1"/>
  <c r="O283" i="1"/>
  <c r="N256" i="1"/>
  <c r="O228" i="1"/>
  <c r="N201" i="1"/>
  <c r="N174" i="1"/>
  <c r="O146" i="1"/>
  <c r="N128" i="1"/>
  <c r="N102" i="1"/>
  <c r="N78" i="1"/>
  <c r="N54" i="1"/>
  <c r="N30" i="1"/>
  <c r="N6" i="1"/>
  <c r="N1125" i="1"/>
  <c r="N899" i="1"/>
  <c r="O784" i="1"/>
  <c r="N715" i="1"/>
  <c r="N642" i="1"/>
  <c r="O570" i="1"/>
  <c r="O506" i="1"/>
  <c r="O442" i="1"/>
  <c r="O378" i="1"/>
  <c r="O330" i="1"/>
  <c r="O292" i="1"/>
  <c r="N264" i="1"/>
  <c r="O236" i="1"/>
  <c r="N209" i="1"/>
  <c r="N182" i="1"/>
  <c r="O154" i="1"/>
  <c r="N127" i="1"/>
  <c r="N101" i="1"/>
  <c r="N77" i="1"/>
  <c r="N53" i="1"/>
  <c r="N29" i="1"/>
  <c r="N5" i="1"/>
  <c r="N10" i="1"/>
  <c r="O1634" i="1"/>
  <c r="O1329" i="1"/>
  <c r="O1180" i="1"/>
  <c r="N1077" i="1"/>
  <c r="O1002" i="1"/>
  <c r="N929" i="1"/>
  <c r="N863" i="1"/>
  <c r="N803" i="1"/>
  <c r="O760" i="1"/>
  <c r="O724" i="1"/>
  <c r="N699" i="1"/>
  <c r="O676" i="1"/>
  <c r="N651" i="1"/>
  <c r="N626" i="1"/>
  <c r="N603" i="1"/>
  <c r="O578" i="1"/>
  <c r="O556" i="1"/>
  <c r="O536" i="1"/>
  <c r="O514" i="1"/>
  <c r="O492" i="1"/>
  <c r="O472" i="1"/>
  <c r="O450" i="1"/>
  <c r="O428" i="1"/>
  <c r="O408" i="1"/>
  <c r="O386" i="1"/>
  <c r="O364" i="1"/>
  <c r="N350" i="1"/>
  <c r="O335" i="1"/>
  <c r="O320" i="1"/>
  <c r="N309" i="1"/>
  <c r="N297" i="1"/>
  <c r="O286" i="1"/>
  <c r="N277" i="1"/>
  <c r="N268" i="1"/>
  <c r="N259" i="1"/>
  <c r="N250" i="1"/>
  <c r="O240" i="1"/>
  <c r="O231" i="1"/>
  <c r="O222" i="1"/>
  <c r="N213" i="1"/>
  <c r="N204" i="1"/>
  <c r="N195" i="1"/>
  <c r="N186" i="1"/>
  <c r="O176" i="1"/>
  <c r="O167" i="1"/>
  <c r="O158" i="1"/>
  <c r="N149" i="1"/>
  <c r="N140" i="1"/>
  <c r="N131" i="1"/>
  <c r="N122" i="1"/>
  <c r="O112" i="1"/>
  <c r="O104" i="1"/>
  <c r="O96" i="1"/>
  <c r="O88" i="1"/>
  <c r="O80" i="1"/>
  <c r="O72" i="1"/>
  <c r="O64" i="1"/>
  <c r="O56" i="1"/>
  <c r="O48" i="1"/>
  <c r="O40" i="1"/>
  <c r="O32" i="1"/>
  <c r="O24" i="1"/>
  <c r="O16" i="1"/>
  <c r="O8" i="1"/>
  <c r="O119" i="1"/>
  <c r="O78" i="1"/>
  <c r="O54" i="1"/>
  <c r="O38" i="1"/>
  <c r="O14" i="1"/>
  <c r="O1492" i="1"/>
  <c r="N984" i="1"/>
  <c r="O749" i="1"/>
  <c r="O669" i="1"/>
  <c r="O572" i="1"/>
  <c r="O508" i="1"/>
  <c r="O444" i="1"/>
  <c r="O380" i="1"/>
  <c r="N331" i="1"/>
  <c r="N293" i="1"/>
  <c r="N265" i="1"/>
  <c r="N238" i="1"/>
  <c r="O210" i="1"/>
  <c r="N183" i="1"/>
  <c r="O155" i="1"/>
  <c r="N119" i="1"/>
  <c r="N94" i="1"/>
  <c r="N70" i="1"/>
  <c r="N46" i="1"/>
  <c r="N22" i="1"/>
  <c r="N1437" i="1"/>
  <c r="O1043" i="1"/>
  <c r="N835" i="1"/>
  <c r="N690" i="1"/>
  <c r="N617" i="1"/>
  <c r="O548" i="1"/>
  <c r="O484" i="1"/>
  <c r="O420" i="1"/>
  <c r="N358" i="1"/>
  <c r="O304" i="1"/>
  <c r="N273" i="1"/>
  <c r="N246" i="1"/>
  <c r="O218" i="1"/>
  <c r="N191" i="1"/>
  <c r="O163" i="1"/>
  <c r="N136" i="1"/>
  <c r="N109" i="1"/>
  <c r="N85" i="1"/>
  <c r="N61" i="1"/>
  <c r="N37" i="1"/>
  <c r="N13" i="1"/>
  <c r="N18" i="1"/>
  <c r="O1513" i="1"/>
  <c r="O1297" i="1"/>
  <c r="O1156" i="1"/>
  <c r="N1062" i="1"/>
  <c r="O988" i="1"/>
  <c r="O915" i="1"/>
  <c r="N851" i="1"/>
  <c r="N795" i="1"/>
  <c r="O752" i="1"/>
  <c r="N722" i="1"/>
  <c r="N697" i="1"/>
  <c r="O671" i="1"/>
  <c r="N649" i="1"/>
  <c r="O623" i="1"/>
  <c r="O598" i="1"/>
  <c r="O576" i="1"/>
  <c r="O554" i="1"/>
  <c r="O532" i="1"/>
  <c r="O512" i="1"/>
  <c r="O490" i="1"/>
  <c r="O468" i="1"/>
  <c r="O448" i="1"/>
  <c r="O426" i="1"/>
  <c r="O404" i="1"/>
  <c r="O384" i="1"/>
  <c r="O362" i="1"/>
  <c r="N347" i="1"/>
  <c r="N334" i="1"/>
  <c r="N320" i="1"/>
  <c r="N307" i="1"/>
  <c r="O295" i="1"/>
  <c r="N284" i="1"/>
  <c r="N275" i="1"/>
  <c r="N266" i="1"/>
  <c r="O256" i="1"/>
  <c r="O247" i="1"/>
  <c r="O238" i="1"/>
  <c r="N229" i="1"/>
  <c r="N220" i="1"/>
  <c r="N211" i="1"/>
  <c r="N202" i="1"/>
  <c r="O192" i="1"/>
  <c r="O183" i="1"/>
  <c r="O174" i="1"/>
  <c r="N165" i="1"/>
  <c r="N156" i="1"/>
  <c r="N147" i="1"/>
  <c r="N138" i="1"/>
  <c r="O128" i="1"/>
  <c r="O110" i="1"/>
  <c r="O94" i="1"/>
  <c r="O62" i="1"/>
  <c r="O22" i="1"/>
  <c r="O1148" i="1"/>
  <c r="N1057" i="1"/>
  <c r="N847" i="1"/>
  <c r="O717" i="1"/>
  <c r="O644" i="1"/>
  <c r="O596" i="1"/>
  <c r="O530" i="1"/>
  <c r="O466" i="1"/>
  <c r="O402" i="1"/>
  <c r="O346" i="1"/>
  <c r="O306" i="1"/>
  <c r="O274" i="1"/>
  <c r="N247" i="1"/>
  <c r="O219" i="1"/>
  <c r="N192" i="1"/>
  <c r="O164" i="1"/>
  <c r="N137" i="1"/>
  <c r="N110" i="1"/>
  <c r="N86" i="1"/>
  <c r="N62" i="1"/>
  <c r="N38" i="1"/>
  <c r="N14" i="1"/>
  <c r="O1256" i="1"/>
  <c r="O970" i="1"/>
  <c r="O742" i="1"/>
  <c r="N667" i="1"/>
  <c r="N594" i="1"/>
  <c r="O528" i="1"/>
  <c r="O464" i="1"/>
  <c r="O400" i="1"/>
  <c r="O344" i="1"/>
  <c r="N316" i="1"/>
  <c r="O282" i="1"/>
  <c r="N255" i="1"/>
  <c r="O227" i="1"/>
  <c r="N200" i="1"/>
  <c r="O172" i="1"/>
  <c r="N145" i="1"/>
  <c r="N118" i="1"/>
  <c r="N93" i="1"/>
  <c r="N69" i="1"/>
  <c r="N45" i="1"/>
  <c r="N21" i="1"/>
  <c r="N26" i="1"/>
  <c r="O1420" i="1"/>
  <c r="O1247" i="1"/>
  <c r="O1119" i="1"/>
  <c r="N1039" i="1"/>
  <c r="N966" i="1"/>
  <c r="N895" i="1"/>
  <c r="N831" i="1"/>
  <c r="O781" i="1"/>
  <c r="O740" i="1"/>
  <c r="N713" i="1"/>
  <c r="O687" i="1"/>
  <c r="O662" i="1"/>
  <c r="O639" i="1"/>
  <c r="O614" i="1"/>
  <c r="O589" i="1"/>
  <c r="O568" i="1"/>
  <c r="O546" i="1"/>
  <c r="O524" i="1"/>
  <c r="O504" i="1"/>
  <c r="O482" i="1"/>
  <c r="O460" i="1"/>
  <c r="O440" i="1"/>
  <c r="O418" i="1"/>
  <c r="O396" i="1"/>
  <c r="O376" i="1"/>
  <c r="N357" i="1"/>
  <c r="N342" i="1"/>
  <c r="O328" i="1"/>
  <c r="O315" i="1"/>
  <c r="O302" i="1"/>
  <c r="N291" i="1"/>
  <c r="N282" i="1"/>
  <c r="O272" i="1"/>
  <c r="O263" i="1"/>
  <c r="O254" i="1"/>
  <c r="N245" i="1"/>
  <c r="N236" i="1"/>
  <c r="N227" i="1"/>
  <c r="N218" i="1"/>
  <c r="O208" i="1"/>
  <c r="O199" i="1"/>
  <c r="O190" i="1"/>
  <c r="N181" i="1"/>
  <c r="N172" i="1"/>
  <c r="N163" i="1"/>
  <c r="N154" i="1"/>
  <c r="O144" i="1"/>
  <c r="O135" i="1"/>
  <c r="O126" i="1"/>
  <c r="N117" i="1"/>
  <c r="O108" i="1"/>
  <c r="O100" i="1"/>
  <c r="O92" i="1"/>
  <c r="O84" i="1"/>
  <c r="O76" i="1"/>
  <c r="O68" i="1"/>
  <c r="O60" i="1"/>
  <c r="O52" i="1"/>
  <c r="O44" i="1"/>
  <c r="O36" i="1"/>
  <c r="O28" i="1"/>
  <c r="O20" i="1"/>
  <c r="O12" i="1"/>
  <c r="O4" i="1"/>
  <c r="O1383" i="1"/>
  <c r="O1220" i="1"/>
  <c r="O1103" i="1"/>
  <c r="N1025" i="1"/>
  <c r="N952" i="1"/>
  <c r="N883" i="1"/>
  <c r="N819" i="1"/>
  <c r="O773" i="1"/>
  <c r="O733" i="1"/>
  <c r="O708" i="1"/>
  <c r="O685" i="1"/>
  <c r="O660" i="1"/>
  <c r="N635" i="1"/>
  <c r="O612" i="1"/>
  <c r="N587" i="1"/>
  <c r="O564" i="1"/>
  <c r="O544" i="1"/>
  <c r="O522" i="1"/>
  <c r="O500" i="1"/>
  <c r="O480" i="1"/>
  <c r="O458" i="1"/>
  <c r="O436" i="1"/>
  <c r="O416" i="1"/>
  <c r="O394" i="1"/>
  <c r="O372" i="1"/>
  <c r="N355" i="1"/>
  <c r="N341" i="1"/>
  <c r="N326" i="1"/>
  <c r="N314" i="1"/>
  <c r="N302" i="1"/>
  <c r="O288" i="1"/>
  <c r="O279" i="1"/>
  <c r="O270" i="1"/>
  <c r="N261" i="1"/>
  <c r="N252" i="1"/>
  <c r="N243" i="1"/>
  <c r="N234" i="1"/>
  <c r="O224" i="1"/>
  <c r="O215" i="1"/>
  <c r="O206" i="1"/>
  <c r="N197" i="1"/>
  <c r="N188" i="1"/>
  <c r="N179" i="1"/>
  <c r="N170" i="1"/>
  <c r="O160" i="1"/>
  <c r="O151" i="1"/>
  <c r="O142" i="1"/>
  <c r="N133" i="1"/>
  <c r="N124" i="1"/>
  <c r="N115" i="1"/>
  <c r="O106" i="1"/>
  <c r="O98" i="1"/>
  <c r="O90" i="1"/>
  <c r="O82" i="1"/>
  <c r="O74" i="1"/>
  <c r="O66" i="1"/>
  <c r="O58" i="1"/>
  <c r="O50" i="1"/>
  <c r="O42" i="1"/>
  <c r="O34" i="1"/>
  <c r="O26" i="1"/>
  <c r="O18" i="1"/>
  <c r="O10" i="1"/>
  <c r="O2" i="1"/>
  <c r="N1372" i="1"/>
  <c r="O1212" i="1"/>
  <c r="O1098" i="1"/>
  <c r="O1020" i="1"/>
  <c r="O947" i="1"/>
  <c r="N879" i="1"/>
  <c r="N815" i="1"/>
  <c r="N771" i="1"/>
  <c r="N731" i="1"/>
  <c r="N706" i="1"/>
  <c r="N681" i="1"/>
  <c r="N658" i="1"/>
  <c r="N633" i="1"/>
  <c r="O607" i="1"/>
  <c r="N585" i="1"/>
  <c r="O562" i="1"/>
  <c r="O540" i="1"/>
  <c r="O520" i="1"/>
  <c r="O498" i="1"/>
  <c r="O476" i="1"/>
  <c r="O456" i="1"/>
  <c r="O434" i="1"/>
  <c r="O412" i="1"/>
  <c r="O392" i="1"/>
  <c r="O370" i="1"/>
  <c r="O352" i="1"/>
  <c r="N339" i="1"/>
  <c r="N325" i="1"/>
  <c r="O311" i="1"/>
  <c r="N300" i="1"/>
  <c r="N288" i="1"/>
  <c r="N279" i="1"/>
  <c r="N270" i="1"/>
  <c r="O260" i="1"/>
  <c r="O251" i="1"/>
  <c r="O242" i="1"/>
  <c r="N233" i="1"/>
  <c r="N224" i="1"/>
  <c r="N215" i="1"/>
  <c r="N206" i="1"/>
  <c r="O196" i="1"/>
  <c r="O187" i="1"/>
  <c r="O178" i="1"/>
  <c r="N169" i="1"/>
  <c r="N160" i="1"/>
  <c r="N151" i="1"/>
  <c r="N142" i="1"/>
  <c r="O132" i="1"/>
  <c r="O123" i="1"/>
  <c r="O114" i="1"/>
  <c r="N106" i="1"/>
  <c r="N98" i="1"/>
  <c r="N90" i="1"/>
  <c r="N82" i="1"/>
  <c r="N74" i="1"/>
  <c r="N66" i="1"/>
  <c r="N58" i="1"/>
  <c r="N50" i="1"/>
  <c r="N42" i="1"/>
  <c r="N34" i="1"/>
  <c r="N2" i="1"/>
  <c r="B20" i="3"/>
  <c r="B22" i="3" s="1"/>
  <c r="L1888" i="2"/>
  <c r="K1888" i="2"/>
  <c r="L1887" i="2"/>
  <c r="K1887" i="2"/>
  <c r="L1886" i="2"/>
  <c r="K1886" i="2"/>
  <c r="L1885" i="2"/>
  <c r="K1885" i="2"/>
  <c r="L1884" i="2"/>
  <c r="K1884" i="2"/>
  <c r="L1883" i="2"/>
  <c r="K1883" i="2"/>
  <c r="L1882" i="2"/>
  <c r="K1882" i="2"/>
  <c r="L1881" i="2"/>
  <c r="K1881" i="2"/>
  <c r="L1880" i="2"/>
  <c r="K1880" i="2"/>
  <c r="L1879" i="2"/>
  <c r="K1879" i="2"/>
  <c r="L1878" i="2"/>
  <c r="K1878" i="2"/>
  <c r="L1877" i="2"/>
  <c r="K1877" i="2"/>
  <c r="L1876" i="2"/>
  <c r="K1876" i="2"/>
  <c r="L1875" i="2"/>
  <c r="K1875" i="2"/>
  <c r="L1874" i="2"/>
  <c r="K1874" i="2"/>
  <c r="L1873" i="2"/>
  <c r="K1873" i="2"/>
  <c r="L1872" i="2"/>
  <c r="K1872" i="2"/>
  <c r="L1871" i="2"/>
  <c r="K1871" i="2"/>
  <c r="L1870" i="2"/>
  <c r="K1870" i="2"/>
  <c r="L1869" i="2"/>
  <c r="K1869" i="2"/>
  <c r="L1868" i="2"/>
  <c r="K1868" i="2"/>
  <c r="L1867" i="2"/>
  <c r="K1867" i="2"/>
  <c r="L1866" i="2"/>
  <c r="K1866" i="2"/>
  <c r="L1865" i="2"/>
  <c r="K1865" i="2"/>
  <c r="L1864" i="2"/>
  <c r="K1864" i="2"/>
  <c r="L1863" i="2"/>
  <c r="K1863" i="2"/>
  <c r="L1862" i="2"/>
  <c r="K1862" i="2"/>
  <c r="L1861" i="2"/>
  <c r="K1861" i="2"/>
  <c r="L1860" i="2"/>
  <c r="K1860" i="2"/>
  <c r="L1859" i="2"/>
  <c r="K1859" i="2"/>
  <c r="L1858" i="2"/>
  <c r="K1858" i="2"/>
  <c r="L1857" i="2"/>
  <c r="K1857" i="2"/>
  <c r="L1856" i="2"/>
  <c r="K1856" i="2"/>
  <c r="L1855" i="2"/>
  <c r="K1855" i="2"/>
  <c r="L1854" i="2"/>
  <c r="K1854" i="2"/>
  <c r="L1853" i="2"/>
  <c r="K1853" i="2"/>
  <c r="L1852" i="2"/>
  <c r="K1852" i="2"/>
  <c r="L1851" i="2"/>
  <c r="K1851" i="2"/>
  <c r="L1850" i="2"/>
  <c r="K1850" i="2"/>
  <c r="L1849" i="2"/>
  <c r="K1849" i="2"/>
  <c r="L1848" i="2"/>
  <c r="K1848" i="2"/>
  <c r="L1847" i="2"/>
  <c r="K1847" i="2"/>
  <c r="L1846" i="2"/>
  <c r="K1846" i="2"/>
  <c r="L1845" i="2"/>
  <c r="K1845" i="2"/>
  <c r="L1844" i="2"/>
  <c r="K1844" i="2"/>
  <c r="L1843" i="2"/>
  <c r="K1843" i="2"/>
  <c r="L1842" i="2"/>
  <c r="K1842" i="2"/>
  <c r="L1841" i="2"/>
  <c r="K1841" i="2"/>
  <c r="L1840" i="2"/>
  <c r="K1840" i="2"/>
  <c r="L1839" i="2"/>
  <c r="K1839" i="2"/>
  <c r="L1838" i="2"/>
  <c r="K1838" i="2"/>
  <c r="L1837" i="2"/>
  <c r="K1837" i="2"/>
  <c r="L1836" i="2"/>
  <c r="K1836" i="2"/>
  <c r="L1835" i="2"/>
  <c r="K1835" i="2"/>
  <c r="L1834" i="2"/>
  <c r="K1834" i="2"/>
  <c r="L1833" i="2"/>
  <c r="K1833" i="2"/>
  <c r="L1832" i="2"/>
  <c r="K1832" i="2"/>
  <c r="L1831" i="2"/>
  <c r="K1831" i="2"/>
  <c r="L1830" i="2"/>
  <c r="K1830" i="2"/>
  <c r="L1829" i="2"/>
  <c r="K1829" i="2"/>
  <c r="L1828" i="2"/>
  <c r="K1828" i="2"/>
  <c r="L1827" i="2"/>
  <c r="K1827" i="2"/>
  <c r="L1826" i="2"/>
  <c r="K1826" i="2"/>
  <c r="L1825" i="2"/>
  <c r="K1825" i="2"/>
  <c r="L1824" i="2"/>
  <c r="K1824" i="2"/>
  <c r="L1823" i="2"/>
  <c r="K1823" i="2"/>
  <c r="L1822" i="2"/>
  <c r="K1822" i="2"/>
  <c r="L1821" i="2"/>
  <c r="K1821" i="2"/>
  <c r="L1820" i="2"/>
  <c r="K1820" i="2"/>
  <c r="L1819" i="2"/>
  <c r="K1819" i="2"/>
  <c r="L1818" i="2"/>
  <c r="K1818" i="2"/>
  <c r="L1817" i="2"/>
  <c r="K1817" i="2"/>
  <c r="L1816" i="2"/>
  <c r="K1816" i="2"/>
  <c r="L1815" i="2"/>
  <c r="K1815" i="2"/>
  <c r="L1814" i="2"/>
  <c r="K1814" i="2"/>
  <c r="L1813" i="2"/>
  <c r="K1813" i="2"/>
  <c r="L1812" i="2"/>
  <c r="K1812" i="2"/>
  <c r="L1811" i="2"/>
  <c r="K1811" i="2"/>
  <c r="L1810" i="2"/>
  <c r="K1810" i="2"/>
  <c r="L1809" i="2"/>
  <c r="K1809" i="2"/>
  <c r="L1808" i="2"/>
  <c r="K1808" i="2"/>
  <c r="L1807" i="2"/>
  <c r="K1807" i="2"/>
  <c r="L1806" i="2"/>
  <c r="K1806" i="2"/>
  <c r="L1805" i="2"/>
  <c r="K1805" i="2"/>
  <c r="L1804" i="2"/>
  <c r="K1804" i="2"/>
  <c r="L1803" i="2"/>
  <c r="K1803" i="2"/>
  <c r="L1802" i="2"/>
  <c r="K1802" i="2"/>
  <c r="L1801" i="2"/>
  <c r="K1801" i="2"/>
  <c r="L1800" i="2"/>
  <c r="K1800" i="2"/>
  <c r="L1799" i="2"/>
  <c r="K1799" i="2"/>
  <c r="L1798" i="2"/>
  <c r="K1798" i="2"/>
  <c r="L1797" i="2"/>
  <c r="K1797" i="2"/>
  <c r="L1796" i="2"/>
  <c r="K1796" i="2"/>
  <c r="L1795" i="2"/>
  <c r="K1795" i="2"/>
  <c r="L1794" i="2"/>
  <c r="K1794" i="2"/>
  <c r="L1793" i="2"/>
  <c r="K1793" i="2"/>
  <c r="L1792" i="2"/>
  <c r="K1792" i="2"/>
  <c r="L1791" i="2"/>
  <c r="K1791" i="2"/>
  <c r="L1790" i="2"/>
  <c r="K1790" i="2"/>
  <c r="L1789" i="2"/>
  <c r="K1789" i="2"/>
  <c r="L1788" i="2"/>
  <c r="K1788" i="2"/>
  <c r="L1787" i="2"/>
  <c r="K1787" i="2"/>
  <c r="L1786" i="2"/>
  <c r="K1786" i="2"/>
  <c r="L1785" i="2"/>
  <c r="K1785" i="2"/>
  <c r="L1784" i="2"/>
  <c r="K1784" i="2"/>
  <c r="L1783" i="2"/>
  <c r="K1783" i="2"/>
  <c r="L1782" i="2"/>
  <c r="K1782" i="2"/>
  <c r="L1781" i="2"/>
  <c r="K1781" i="2"/>
  <c r="L1780" i="2"/>
  <c r="K1780" i="2"/>
  <c r="L1779" i="2"/>
  <c r="K1779" i="2"/>
  <c r="L1778" i="2"/>
  <c r="K1778" i="2"/>
  <c r="L1777" i="2"/>
  <c r="K1777" i="2"/>
  <c r="L1776" i="2"/>
  <c r="K1776" i="2"/>
  <c r="L1775" i="2"/>
  <c r="K1775" i="2"/>
  <c r="L1774" i="2"/>
  <c r="K1774" i="2"/>
  <c r="L1773" i="2"/>
  <c r="K1773" i="2"/>
  <c r="L1772" i="2"/>
  <c r="K1772" i="2"/>
  <c r="L1771" i="2"/>
  <c r="K1771" i="2"/>
  <c r="L1770" i="2"/>
  <c r="K1770" i="2"/>
  <c r="L1769" i="2"/>
  <c r="K1769" i="2"/>
  <c r="L1768" i="2"/>
  <c r="K1768" i="2"/>
  <c r="L1767" i="2"/>
  <c r="K1767" i="2"/>
  <c r="L1766" i="2"/>
  <c r="K1766" i="2"/>
  <c r="L1765" i="2"/>
  <c r="K1765" i="2"/>
  <c r="L1764" i="2"/>
  <c r="K1764" i="2"/>
  <c r="L1763" i="2"/>
  <c r="K1763" i="2"/>
  <c r="L1762" i="2"/>
  <c r="K1762" i="2"/>
  <c r="L1761" i="2"/>
  <c r="K1761" i="2"/>
  <c r="L1760" i="2"/>
  <c r="K1760" i="2"/>
  <c r="L1759" i="2"/>
  <c r="K1759" i="2"/>
  <c r="L1758" i="2"/>
  <c r="K1758" i="2"/>
  <c r="L1757" i="2"/>
  <c r="K1757" i="2"/>
  <c r="L1756" i="2"/>
  <c r="K1756" i="2"/>
  <c r="L1755" i="2"/>
  <c r="K1755" i="2"/>
  <c r="L1754" i="2"/>
  <c r="K1754" i="2"/>
  <c r="L1753" i="2"/>
  <c r="K1753" i="2"/>
  <c r="L1752" i="2"/>
  <c r="K1752" i="2"/>
  <c r="L1751" i="2"/>
  <c r="K1751" i="2"/>
  <c r="L1750" i="2"/>
  <c r="K1750" i="2"/>
  <c r="L1749" i="2"/>
  <c r="K1749" i="2"/>
  <c r="L1748" i="2"/>
  <c r="K1748" i="2"/>
  <c r="L1747" i="2"/>
  <c r="K1747" i="2"/>
  <c r="L1746" i="2"/>
  <c r="K1746" i="2"/>
  <c r="L1745" i="2"/>
  <c r="K1745" i="2"/>
  <c r="L1744" i="2"/>
  <c r="K1744" i="2"/>
  <c r="L1743" i="2"/>
  <c r="K1743" i="2"/>
  <c r="L1742" i="2"/>
  <c r="K1742" i="2"/>
  <c r="L1741" i="2"/>
  <c r="K1741" i="2"/>
  <c r="L1740" i="2"/>
  <c r="K1740" i="2"/>
  <c r="L1739" i="2"/>
  <c r="K1739" i="2"/>
  <c r="L1738" i="2"/>
  <c r="K1738" i="2"/>
  <c r="L1737" i="2"/>
  <c r="K1737" i="2"/>
  <c r="L1736" i="2"/>
  <c r="K1736" i="2"/>
  <c r="L1735" i="2"/>
  <c r="K1735" i="2"/>
  <c r="L1734" i="2"/>
  <c r="K1734" i="2"/>
  <c r="L1733" i="2"/>
  <c r="K1733" i="2"/>
  <c r="L1732" i="2"/>
  <c r="K1732" i="2"/>
  <c r="L1731" i="2"/>
  <c r="K1731" i="2"/>
  <c r="L1730" i="2"/>
  <c r="K1730" i="2"/>
  <c r="L1729" i="2"/>
  <c r="K1729" i="2"/>
  <c r="L1728" i="2"/>
  <c r="K1728" i="2"/>
  <c r="L1727" i="2"/>
  <c r="K1727" i="2"/>
  <c r="L1726" i="2"/>
  <c r="K1726" i="2"/>
  <c r="L1725" i="2"/>
  <c r="K1725" i="2"/>
  <c r="L1724" i="2"/>
  <c r="K1724" i="2"/>
  <c r="L1723" i="2"/>
  <c r="K1723" i="2"/>
  <c r="L1722" i="2"/>
  <c r="K1722" i="2"/>
  <c r="L1721" i="2"/>
  <c r="K1721" i="2"/>
  <c r="L1720" i="2"/>
  <c r="K1720" i="2"/>
  <c r="L1719" i="2"/>
  <c r="K1719" i="2"/>
  <c r="L1718" i="2"/>
  <c r="K1718" i="2"/>
  <c r="L1717" i="2"/>
  <c r="K1717" i="2"/>
  <c r="L1716" i="2"/>
  <c r="K1716" i="2"/>
  <c r="L1715" i="2"/>
  <c r="K1715" i="2"/>
  <c r="L1714" i="2"/>
  <c r="K1714" i="2"/>
  <c r="L1713" i="2"/>
  <c r="K1713" i="2"/>
  <c r="L1712" i="2"/>
  <c r="K1712" i="2"/>
  <c r="L1711" i="2"/>
  <c r="K1711" i="2"/>
  <c r="L1710" i="2"/>
  <c r="K1710" i="2"/>
  <c r="L1709" i="2"/>
  <c r="K1709" i="2"/>
  <c r="L1708" i="2"/>
  <c r="K1708" i="2"/>
  <c r="L1707" i="2"/>
  <c r="K1707" i="2"/>
  <c r="L1706" i="2"/>
  <c r="K1706" i="2"/>
  <c r="L1705" i="2"/>
  <c r="K1705" i="2"/>
  <c r="L1704" i="2"/>
  <c r="K1704" i="2"/>
  <c r="L1703" i="2"/>
  <c r="K1703" i="2"/>
  <c r="L1702" i="2"/>
  <c r="K1702" i="2"/>
  <c r="L1701" i="2"/>
  <c r="K1701" i="2"/>
  <c r="L1700" i="2"/>
  <c r="K1700" i="2"/>
  <c r="L1699" i="2"/>
  <c r="K1699" i="2"/>
  <c r="L1698" i="2"/>
  <c r="K1698" i="2"/>
  <c r="L1697" i="2"/>
  <c r="K1697" i="2"/>
  <c r="L1696" i="2"/>
  <c r="K1696" i="2"/>
  <c r="L1695" i="2"/>
  <c r="K1695" i="2"/>
  <c r="L1694" i="2"/>
  <c r="K1694" i="2"/>
  <c r="L1693" i="2"/>
  <c r="K1693" i="2"/>
  <c r="L1692" i="2"/>
  <c r="K1692" i="2"/>
  <c r="L1691" i="2"/>
  <c r="K1691" i="2"/>
  <c r="L1690" i="2"/>
  <c r="K1690" i="2"/>
  <c r="L1689" i="2"/>
  <c r="K1689" i="2"/>
  <c r="L1688" i="2"/>
  <c r="K1688" i="2"/>
  <c r="L1687" i="2"/>
  <c r="K1687" i="2"/>
  <c r="L1686" i="2"/>
  <c r="K1686" i="2"/>
  <c r="L1685" i="2"/>
  <c r="K1685" i="2"/>
  <c r="L1684" i="2"/>
  <c r="K1684" i="2"/>
  <c r="L1683" i="2"/>
  <c r="K1683" i="2"/>
  <c r="L1682" i="2"/>
  <c r="K1682" i="2"/>
  <c r="L1681" i="2"/>
  <c r="K1681" i="2"/>
  <c r="L1680" i="2"/>
  <c r="K1680" i="2"/>
  <c r="L1679" i="2"/>
  <c r="K1679" i="2"/>
  <c r="L1678" i="2"/>
  <c r="K1678" i="2"/>
  <c r="L1677" i="2"/>
  <c r="K1677" i="2"/>
  <c r="L1676" i="2"/>
  <c r="K1676" i="2"/>
  <c r="L1675" i="2"/>
  <c r="K1675" i="2"/>
  <c r="L1674" i="2"/>
  <c r="K1674" i="2"/>
  <c r="L1673" i="2"/>
  <c r="K1673" i="2"/>
  <c r="L1672" i="2"/>
  <c r="K1672" i="2"/>
  <c r="L1671" i="2"/>
  <c r="K1671" i="2"/>
  <c r="L1670" i="2"/>
  <c r="K1670" i="2"/>
  <c r="L1669" i="2"/>
  <c r="K1669" i="2"/>
  <c r="L1668" i="2"/>
  <c r="K1668" i="2"/>
  <c r="L1667" i="2"/>
  <c r="K1667" i="2"/>
  <c r="L1666" i="2"/>
  <c r="K1666" i="2"/>
  <c r="L1665" i="2"/>
  <c r="K1665" i="2"/>
  <c r="L1664" i="2"/>
  <c r="K1664" i="2"/>
  <c r="L1663" i="2"/>
  <c r="K1663" i="2"/>
  <c r="L1662" i="2"/>
  <c r="K1662" i="2"/>
  <c r="L1661" i="2"/>
  <c r="K1661" i="2"/>
  <c r="L1660" i="2"/>
  <c r="K1660" i="2"/>
  <c r="L1659" i="2"/>
  <c r="K1659" i="2"/>
  <c r="L1658" i="2"/>
  <c r="K1658" i="2"/>
  <c r="L1657" i="2"/>
  <c r="K1657" i="2"/>
  <c r="L1656" i="2"/>
  <c r="K1656" i="2"/>
  <c r="L1655" i="2"/>
  <c r="K1655" i="2"/>
  <c r="L1654" i="2"/>
  <c r="K1654" i="2"/>
  <c r="L1653" i="2"/>
  <c r="K1653" i="2"/>
  <c r="L1652" i="2"/>
  <c r="K1652" i="2"/>
  <c r="L1651" i="2"/>
  <c r="K1651" i="2"/>
  <c r="L1650" i="2"/>
  <c r="K1650" i="2"/>
  <c r="L1649" i="2"/>
  <c r="K1649" i="2"/>
  <c r="L1648" i="2"/>
  <c r="K1648" i="2"/>
  <c r="L1647" i="2"/>
  <c r="K1647" i="2"/>
  <c r="L1646" i="2"/>
  <c r="K1646" i="2"/>
  <c r="L1645" i="2"/>
  <c r="K1645" i="2"/>
  <c r="L1644" i="2"/>
  <c r="K1644" i="2"/>
  <c r="L1643" i="2"/>
  <c r="K1643" i="2"/>
  <c r="L1642" i="2"/>
  <c r="K1642" i="2"/>
  <c r="L1641" i="2"/>
  <c r="K1641" i="2"/>
  <c r="L1640" i="2"/>
  <c r="K1640" i="2"/>
  <c r="L1639" i="2"/>
  <c r="K1639" i="2"/>
  <c r="L1638" i="2"/>
  <c r="K1638" i="2"/>
  <c r="L1637" i="2"/>
  <c r="K1637" i="2"/>
  <c r="L1636" i="2"/>
  <c r="K1636" i="2"/>
  <c r="L1635" i="2"/>
  <c r="K1635" i="2"/>
  <c r="L1634" i="2"/>
  <c r="K1634" i="2"/>
  <c r="L1633" i="2"/>
  <c r="K1633" i="2"/>
  <c r="L1632" i="2"/>
  <c r="K1632" i="2"/>
  <c r="L1631" i="2"/>
  <c r="K1631" i="2"/>
  <c r="L1630" i="2"/>
  <c r="K1630" i="2"/>
  <c r="L1629" i="2"/>
  <c r="K1629" i="2"/>
  <c r="L1628" i="2"/>
  <c r="K1628" i="2"/>
  <c r="L1627" i="2"/>
  <c r="K1627" i="2"/>
  <c r="L1626" i="2"/>
  <c r="K1626" i="2"/>
  <c r="L1625" i="2"/>
  <c r="K1625" i="2"/>
  <c r="L1624" i="2"/>
  <c r="K1624" i="2"/>
  <c r="L1623" i="2"/>
  <c r="K1623" i="2"/>
  <c r="L1622" i="2"/>
  <c r="K1622" i="2"/>
  <c r="L1621" i="2"/>
  <c r="K1621" i="2"/>
  <c r="L1620" i="2"/>
  <c r="K1620" i="2"/>
  <c r="L1619" i="2"/>
  <c r="K1619" i="2"/>
  <c r="L1618" i="2"/>
  <c r="K1618" i="2"/>
  <c r="L1617" i="2"/>
  <c r="K1617" i="2"/>
  <c r="L1616" i="2"/>
  <c r="K1616" i="2"/>
  <c r="L1615" i="2"/>
  <c r="K1615" i="2"/>
  <c r="L1614" i="2"/>
  <c r="K1614" i="2"/>
  <c r="L1613" i="2"/>
  <c r="K1613" i="2"/>
  <c r="L1612" i="2"/>
  <c r="K1612" i="2"/>
  <c r="L1611" i="2"/>
  <c r="K1611" i="2"/>
  <c r="L1610" i="2"/>
  <c r="K1610" i="2"/>
  <c r="L1609" i="2"/>
  <c r="K1609" i="2"/>
  <c r="L1608" i="2"/>
  <c r="K1608" i="2"/>
  <c r="L1607" i="2"/>
  <c r="K1607" i="2"/>
  <c r="L1606" i="2"/>
  <c r="K1606" i="2"/>
  <c r="L1605" i="2"/>
  <c r="K1605" i="2"/>
  <c r="L1604" i="2"/>
  <c r="K1604" i="2"/>
  <c r="L1603" i="2"/>
  <c r="K1603" i="2"/>
  <c r="L1602" i="2"/>
  <c r="K1602" i="2"/>
  <c r="L1601" i="2"/>
  <c r="K1601" i="2"/>
  <c r="L1600" i="2"/>
  <c r="K1600" i="2"/>
  <c r="L1599" i="2"/>
  <c r="K1599" i="2"/>
  <c r="L1598" i="2"/>
  <c r="K1598" i="2"/>
  <c r="L1597" i="2"/>
  <c r="K1597" i="2"/>
  <c r="L1596" i="2"/>
  <c r="K1596" i="2"/>
  <c r="L1595" i="2"/>
  <c r="K1595" i="2"/>
  <c r="L1594" i="2"/>
  <c r="K1594" i="2"/>
  <c r="L1593" i="2"/>
  <c r="K1593" i="2"/>
  <c r="L1592" i="2"/>
  <c r="K1592" i="2"/>
  <c r="L1591" i="2"/>
  <c r="K1591" i="2"/>
  <c r="L1590" i="2"/>
  <c r="K1590" i="2"/>
  <c r="L1589" i="2"/>
  <c r="K1589" i="2"/>
  <c r="L1588" i="2"/>
  <c r="K1588" i="2"/>
  <c r="L1587" i="2"/>
  <c r="K1587" i="2"/>
  <c r="L1586" i="2"/>
  <c r="K1586" i="2"/>
  <c r="L1585" i="2"/>
  <c r="K1585" i="2"/>
  <c r="L1584" i="2"/>
  <c r="K1584" i="2"/>
  <c r="L1583" i="2"/>
  <c r="K1583" i="2"/>
  <c r="L1582" i="2"/>
  <c r="K1582" i="2"/>
  <c r="L1581" i="2"/>
  <c r="K1581" i="2"/>
  <c r="L1580" i="2"/>
  <c r="K1580" i="2"/>
  <c r="L1579" i="2"/>
  <c r="K1579" i="2"/>
  <c r="L1578" i="2"/>
  <c r="K1578" i="2"/>
  <c r="L1577" i="2"/>
  <c r="K1577" i="2"/>
  <c r="L1576" i="2"/>
  <c r="K1576" i="2"/>
  <c r="L1575" i="2"/>
  <c r="K1575" i="2"/>
  <c r="L1574" i="2"/>
  <c r="K1574" i="2"/>
  <c r="L1573" i="2"/>
  <c r="K1573" i="2"/>
  <c r="L1572" i="2"/>
  <c r="K1572" i="2"/>
  <c r="L1571" i="2"/>
  <c r="K1571" i="2"/>
  <c r="L1570" i="2"/>
  <c r="K1570" i="2"/>
  <c r="L1569" i="2"/>
  <c r="K1569" i="2"/>
  <c r="L1568" i="2"/>
  <c r="K1568" i="2"/>
  <c r="L1567" i="2"/>
  <c r="K1567" i="2"/>
  <c r="L1566" i="2"/>
  <c r="K1566" i="2"/>
  <c r="L1565" i="2"/>
  <c r="K1565" i="2"/>
  <c r="L1564" i="2"/>
  <c r="K1564" i="2"/>
  <c r="L1563" i="2"/>
  <c r="K1563" i="2"/>
  <c r="L1562" i="2"/>
  <c r="K1562" i="2"/>
  <c r="L1561" i="2"/>
  <c r="K1561" i="2"/>
  <c r="L1560" i="2"/>
  <c r="K1560" i="2"/>
  <c r="L1559" i="2"/>
  <c r="K1559" i="2"/>
  <c r="L1558" i="2"/>
  <c r="K1558" i="2"/>
  <c r="L1557" i="2"/>
  <c r="K1557" i="2"/>
  <c r="L1556" i="2"/>
  <c r="K1556" i="2"/>
  <c r="L1555" i="2"/>
  <c r="K1555" i="2"/>
  <c r="L1554" i="2"/>
  <c r="K1554" i="2"/>
  <c r="L1553" i="2"/>
  <c r="K1553" i="2"/>
  <c r="L1552" i="2"/>
  <c r="K1552" i="2"/>
  <c r="L1551" i="2"/>
  <c r="K1551" i="2"/>
  <c r="L1550" i="2"/>
  <c r="K1550" i="2"/>
  <c r="L1549" i="2"/>
  <c r="K1549" i="2"/>
  <c r="L1548" i="2"/>
  <c r="K1548" i="2"/>
  <c r="L1547" i="2"/>
  <c r="K1547" i="2"/>
  <c r="L1546" i="2"/>
  <c r="K1546" i="2"/>
  <c r="L1545" i="2"/>
  <c r="K1545" i="2"/>
  <c r="L1544" i="2"/>
  <c r="K1544" i="2"/>
  <c r="L1543" i="2"/>
  <c r="K1543" i="2"/>
  <c r="L1542" i="2"/>
  <c r="K1542" i="2"/>
  <c r="L1541" i="2"/>
  <c r="K1541" i="2"/>
  <c r="L1540" i="2"/>
  <c r="K1540" i="2"/>
  <c r="L1539" i="2"/>
  <c r="K1539" i="2"/>
  <c r="L1538" i="2"/>
  <c r="K1538" i="2"/>
  <c r="L1537" i="2"/>
  <c r="K1537" i="2"/>
  <c r="L1536" i="2"/>
  <c r="K1536" i="2"/>
  <c r="L1535" i="2"/>
  <c r="K1535" i="2"/>
  <c r="L1534" i="2"/>
  <c r="K1534" i="2"/>
  <c r="L1533" i="2"/>
  <c r="K1533" i="2"/>
  <c r="L1532" i="2"/>
  <c r="K1532" i="2"/>
  <c r="L1531" i="2"/>
  <c r="K1531" i="2"/>
  <c r="L1530" i="2"/>
  <c r="K1530" i="2"/>
  <c r="L1529" i="2"/>
  <c r="K1529" i="2"/>
  <c r="L1528" i="2"/>
  <c r="K1528" i="2"/>
  <c r="L1527" i="2"/>
  <c r="K1527" i="2"/>
  <c r="L1526" i="2"/>
  <c r="K1526" i="2"/>
  <c r="L1525" i="2"/>
  <c r="K1525" i="2"/>
  <c r="L1524" i="2"/>
  <c r="K1524" i="2"/>
  <c r="L1523" i="2"/>
  <c r="K1523" i="2"/>
  <c r="L1522" i="2"/>
  <c r="K1522" i="2"/>
  <c r="L1521" i="2"/>
  <c r="K1521" i="2"/>
  <c r="L1520" i="2"/>
  <c r="K1520" i="2"/>
  <c r="L1519" i="2"/>
  <c r="K1519" i="2"/>
  <c r="L1518" i="2"/>
  <c r="K1518" i="2"/>
  <c r="L1517" i="2"/>
  <c r="K1517" i="2"/>
  <c r="L1516" i="2"/>
  <c r="K1516" i="2"/>
  <c r="L1515" i="2"/>
  <c r="K1515" i="2"/>
  <c r="L1514" i="2"/>
  <c r="K1514" i="2"/>
  <c r="L1513" i="2"/>
  <c r="K1513" i="2"/>
  <c r="L1512" i="2"/>
  <c r="K1512" i="2"/>
  <c r="L1511" i="2"/>
  <c r="K1511" i="2"/>
  <c r="L1510" i="2"/>
  <c r="K1510" i="2"/>
  <c r="L1509" i="2"/>
  <c r="K1509" i="2"/>
  <c r="L1508" i="2"/>
  <c r="K1508" i="2"/>
  <c r="L1507" i="2"/>
  <c r="K1507" i="2"/>
  <c r="L1506" i="2"/>
  <c r="K1506" i="2"/>
  <c r="L1505" i="2"/>
  <c r="K1505" i="2"/>
  <c r="L1504" i="2"/>
  <c r="K1504" i="2"/>
  <c r="L1503" i="2"/>
  <c r="K1503" i="2"/>
  <c r="L1502" i="2"/>
  <c r="K1502" i="2"/>
  <c r="L1501" i="2"/>
  <c r="K1501" i="2"/>
  <c r="L1500" i="2"/>
  <c r="K1500" i="2"/>
  <c r="L1499" i="2"/>
  <c r="K1499" i="2"/>
  <c r="L1498" i="2"/>
  <c r="K1498" i="2"/>
  <c r="L1497" i="2"/>
  <c r="K1497" i="2"/>
  <c r="L1496" i="2"/>
  <c r="K1496" i="2"/>
  <c r="L1495" i="2"/>
  <c r="K1495" i="2"/>
  <c r="L1494" i="2"/>
  <c r="K1494" i="2"/>
  <c r="L1493" i="2"/>
  <c r="K1493" i="2"/>
  <c r="L1492" i="2"/>
  <c r="K1492" i="2"/>
  <c r="L1491" i="2"/>
  <c r="K1491" i="2"/>
  <c r="L1490" i="2"/>
  <c r="K1490" i="2"/>
  <c r="L1489" i="2"/>
  <c r="K1489" i="2"/>
  <c r="L1488" i="2"/>
  <c r="K1488" i="2"/>
  <c r="L1487" i="2"/>
  <c r="K1487" i="2"/>
  <c r="L1486" i="2"/>
  <c r="K1486" i="2"/>
  <c r="L1485" i="2"/>
  <c r="K1485" i="2"/>
  <c r="L1484" i="2"/>
  <c r="K1484" i="2"/>
  <c r="L1483" i="2"/>
  <c r="K1483" i="2"/>
  <c r="L1482" i="2"/>
  <c r="K1482" i="2"/>
  <c r="L1481" i="2"/>
  <c r="K1481" i="2"/>
  <c r="L1480" i="2"/>
  <c r="K1480" i="2"/>
  <c r="L1479" i="2"/>
  <c r="K1479" i="2"/>
  <c r="L1478" i="2"/>
  <c r="K1478" i="2"/>
  <c r="L1477" i="2"/>
  <c r="K1477" i="2"/>
  <c r="L1476" i="2"/>
  <c r="K1476" i="2"/>
  <c r="L1475" i="2"/>
  <c r="K1475" i="2"/>
  <c r="L1474" i="2"/>
  <c r="K1474" i="2"/>
  <c r="L1473" i="2"/>
  <c r="K1473" i="2"/>
  <c r="L1472" i="2"/>
  <c r="K1472" i="2"/>
  <c r="L1471" i="2"/>
  <c r="K1471" i="2"/>
  <c r="L1470" i="2"/>
  <c r="K1470" i="2"/>
  <c r="L1469" i="2"/>
  <c r="K1469" i="2"/>
  <c r="L1468" i="2"/>
  <c r="K1468" i="2"/>
  <c r="L1467" i="2"/>
  <c r="K1467" i="2"/>
  <c r="L1466" i="2"/>
  <c r="K1466" i="2"/>
  <c r="L1465" i="2"/>
  <c r="K1465" i="2"/>
  <c r="L1464" i="2"/>
  <c r="K1464" i="2"/>
  <c r="L1463" i="2"/>
  <c r="K1463" i="2"/>
  <c r="L1462" i="2"/>
  <c r="K1462" i="2"/>
  <c r="L1461" i="2"/>
  <c r="K1461" i="2"/>
  <c r="L1460" i="2"/>
  <c r="K1460" i="2"/>
  <c r="L1459" i="2"/>
  <c r="K1459" i="2"/>
  <c r="L1458" i="2"/>
  <c r="K1458" i="2"/>
  <c r="L1457" i="2"/>
  <c r="K1457" i="2"/>
  <c r="L1456" i="2"/>
  <c r="K1456" i="2"/>
  <c r="L1455" i="2"/>
  <c r="K1455" i="2"/>
  <c r="L1454" i="2"/>
  <c r="K1454" i="2"/>
  <c r="L1453" i="2"/>
  <c r="K1453" i="2"/>
  <c r="L1452" i="2"/>
  <c r="K1452" i="2"/>
  <c r="L1451" i="2"/>
  <c r="K1451" i="2"/>
  <c r="L1450" i="2"/>
  <c r="K1450" i="2"/>
  <c r="L1449" i="2"/>
  <c r="K1449" i="2"/>
  <c r="L1448" i="2"/>
  <c r="K1448" i="2"/>
  <c r="L1447" i="2"/>
  <c r="K1447" i="2"/>
  <c r="L1446" i="2"/>
  <c r="K1446" i="2"/>
  <c r="L1445" i="2"/>
  <c r="K1445" i="2"/>
  <c r="L1444" i="2"/>
  <c r="K1444" i="2"/>
  <c r="L1443" i="2"/>
  <c r="K1443" i="2"/>
  <c r="L1442" i="2"/>
  <c r="K1442" i="2"/>
  <c r="L1441" i="2"/>
  <c r="K1441" i="2"/>
  <c r="L1440" i="2"/>
  <c r="K1440" i="2"/>
  <c r="L1439" i="2"/>
  <c r="K1439" i="2"/>
  <c r="L1438" i="2"/>
  <c r="K1438" i="2"/>
  <c r="L1437" i="2"/>
  <c r="K1437" i="2"/>
  <c r="L1436" i="2"/>
  <c r="K1436" i="2"/>
  <c r="L1435" i="2"/>
  <c r="K1435" i="2"/>
  <c r="L1434" i="2"/>
  <c r="K1434" i="2"/>
  <c r="L1433" i="2"/>
  <c r="K1433" i="2"/>
  <c r="L1432" i="2"/>
  <c r="K1432" i="2"/>
  <c r="L1431" i="2"/>
  <c r="K1431" i="2"/>
  <c r="L1430" i="2"/>
  <c r="K1430" i="2"/>
  <c r="L1429" i="2"/>
  <c r="K1429" i="2"/>
  <c r="L1428" i="2"/>
  <c r="K1428" i="2"/>
  <c r="L1427" i="2"/>
  <c r="K1427" i="2"/>
  <c r="L1426" i="2"/>
  <c r="K1426" i="2"/>
  <c r="L1425" i="2"/>
  <c r="K1425" i="2"/>
  <c r="L1424" i="2"/>
  <c r="K1424" i="2"/>
  <c r="L1423" i="2"/>
  <c r="K1423" i="2"/>
  <c r="L1422" i="2"/>
  <c r="K1422" i="2"/>
  <c r="L1421" i="2"/>
  <c r="K1421" i="2"/>
  <c r="L1420" i="2"/>
  <c r="K1420" i="2"/>
  <c r="L1419" i="2"/>
  <c r="K1419" i="2"/>
  <c r="L1418" i="2"/>
  <c r="K1418" i="2"/>
  <c r="L1417" i="2"/>
  <c r="K1417" i="2"/>
  <c r="L1416" i="2"/>
  <c r="K1416" i="2"/>
  <c r="L1415" i="2"/>
  <c r="K1415" i="2"/>
  <c r="L1414" i="2"/>
  <c r="K1414" i="2"/>
  <c r="L1413" i="2"/>
  <c r="K1413" i="2"/>
  <c r="L1412" i="2"/>
  <c r="K1412" i="2"/>
  <c r="L1411" i="2"/>
  <c r="K1411" i="2"/>
  <c r="L1410" i="2"/>
  <c r="K1410" i="2"/>
  <c r="L1409" i="2"/>
  <c r="K1409" i="2"/>
  <c r="L1408" i="2"/>
  <c r="K1408" i="2"/>
  <c r="L1407" i="2"/>
  <c r="K1407" i="2"/>
  <c r="L1406" i="2"/>
  <c r="K1406" i="2"/>
  <c r="L1405" i="2"/>
  <c r="K1405" i="2"/>
  <c r="L1404" i="2"/>
  <c r="K1404" i="2"/>
  <c r="L1403" i="2"/>
  <c r="K1403" i="2"/>
  <c r="L1402" i="2"/>
  <c r="K1402" i="2"/>
  <c r="L1401" i="2"/>
  <c r="K1401" i="2"/>
  <c r="L1400" i="2"/>
  <c r="K1400" i="2"/>
  <c r="L1399" i="2"/>
  <c r="K1399" i="2"/>
  <c r="L1398" i="2"/>
  <c r="K1398" i="2"/>
  <c r="L1397" i="2"/>
  <c r="K1397" i="2"/>
  <c r="L1396" i="2"/>
  <c r="K1396" i="2"/>
  <c r="L1395" i="2"/>
  <c r="K1395" i="2"/>
  <c r="L1394" i="2"/>
  <c r="K1394" i="2"/>
  <c r="L1393" i="2"/>
  <c r="K1393" i="2"/>
  <c r="L1392" i="2"/>
  <c r="K1392" i="2"/>
  <c r="L1391" i="2"/>
  <c r="K1391" i="2"/>
  <c r="L1390" i="2"/>
  <c r="K1390" i="2"/>
  <c r="L1389" i="2"/>
  <c r="K1389" i="2"/>
  <c r="L1388" i="2"/>
  <c r="K1388" i="2"/>
  <c r="L1387" i="2"/>
  <c r="K1387" i="2"/>
  <c r="L1386" i="2"/>
  <c r="K1386" i="2"/>
  <c r="L1385" i="2"/>
  <c r="K1385" i="2"/>
  <c r="L1384" i="2"/>
  <c r="K1384" i="2"/>
  <c r="L1383" i="2"/>
  <c r="K1383" i="2"/>
  <c r="L1382" i="2"/>
  <c r="K1382" i="2"/>
  <c r="L1381" i="2"/>
  <c r="K1381" i="2"/>
  <c r="L1380" i="2"/>
  <c r="K1380" i="2"/>
  <c r="L1379" i="2"/>
  <c r="K1379" i="2"/>
  <c r="L1378" i="2"/>
  <c r="K1378" i="2"/>
  <c r="L1377" i="2"/>
  <c r="K1377" i="2"/>
  <c r="L1376" i="2"/>
  <c r="K1376" i="2"/>
  <c r="L1375" i="2"/>
  <c r="K1375" i="2"/>
  <c r="L1374" i="2"/>
  <c r="K1374" i="2"/>
  <c r="L1373" i="2"/>
  <c r="K1373" i="2"/>
  <c r="L1372" i="2"/>
  <c r="K1372" i="2"/>
  <c r="L1371" i="2"/>
  <c r="K1371" i="2"/>
  <c r="L1370" i="2"/>
  <c r="K1370" i="2"/>
  <c r="L1369" i="2"/>
  <c r="K1369" i="2"/>
  <c r="L1368" i="2"/>
  <c r="K1368" i="2"/>
  <c r="L1367" i="2"/>
  <c r="K1367" i="2"/>
  <c r="L1366" i="2"/>
  <c r="K1366" i="2"/>
  <c r="L1365" i="2"/>
  <c r="K1365" i="2"/>
  <c r="L1364" i="2"/>
  <c r="K1364" i="2"/>
  <c r="L1363" i="2"/>
  <c r="K1363" i="2"/>
  <c r="L1362" i="2"/>
  <c r="K1362" i="2"/>
  <c r="L1361" i="2"/>
  <c r="K1361" i="2"/>
  <c r="L1360" i="2"/>
  <c r="K1360" i="2"/>
  <c r="L1359" i="2"/>
  <c r="K1359" i="2"/>
  <c r="L1358" i="2"/>
  <c r="K1358" i="2"/>
  <c r="L1357" i="2"/>
  <c r="K1357" i="2"/>
  <c r="L1356" i="2"/>
  <c r="K1356" i="2"/>
  <c r="L1355" i="2"/>
  <c r="K1355" i="2"/>
  <c r="L1354" i="2"/>
  <c r="K1354" i="2"/>
  <c r="L1353" i="2"/>
  <c r="K1353" i="2"/>
  <c r="L1352" i="2"/>
  <c r="K1352" i="2"/>
  <c r="L1351" i="2"/>
  <c r="K1351" i="2"/>
  <c r="L1350" i="2"/>
  <c r="K1350" i="2"/>
  <c r="L1349" i="2"/>
  <c r="K1349" i="2"/>
  <c r="L1348" i="2"/>
  <c r="K1348" i="2"/>
  <c r="L1347" i="2"/>
  <c r="K1347" i="2"/>
  <c r="L1346" i="2"/>
  <c r="K1346" i="2"/>
  <c r="L1345" i="2"/>
  <c r="K1345" i="2"/>
  <c r="L1344" i="2"/>
  <c r="K1344" i="2"/>
  <c r="L1343" i="2"/>
  <c r="K1343" i="2"/>
  <c r="L1342" i="2"/>
  <c r="K1342" i="2"/>
  <c r="L1341" i="2"/>
  <c r="K1341" i="2"/>
  <c r="L1340" i="2"/>
  <c r="K1340" i="2"/>
  <c r="L1339" i="2"/>
  <c r="K1339" i="2"/>
  <c r="L1338" i="2"/>
  <c r="K1338" i="2"/>
  <c r="L1337" i="2"/>
  <c r="K1337" i="2"/>
  <c r="L1336" i="2"/>
  <c r="K1336" i="2"/>
  <c r="L1335" i="2"/>
  <c r="K1335" i="2"/>
  <c r="L1334" i="2"/>
  <c r="K1334" i="2"/>
  <c r="L1333" i="2"/>
  <c r="K1333" i="2"/>
  <c r="L1332" i="2"/>
  <c r="K1332" i="2"/>
  <c r="L1331" i="2"/>
  <c r="K1331" i="2"/>
  <c r="L1330" i="2"/>
  <c r="K1330" i="2"/>
  <c r="L1329" i="2"/>
  <c r="K1329" i="2"/>
  <c r="L1328" i="2"/>
  <c r="K1328" i="2"/>
  <c r="L1327" i="2"/>
  <c r="K1327" i="2"/>
  <c r="L1326" i="2"/>
  <c r="K1326" i="2"/>
  <c r="L1325" i="2"/>
  <c r="K1325" i="2"/>
  <c r="L1324" i="2"/>
  <c r="K1324" i="2"/>
  <c r="L1323" i="2"/>
  <c r="K1323" i="2"/>
  <c r="L1322" i="2"/>
  <c r="K1322" i="2"/>
  <c r="L1321" i="2"/>
  <c r="K1321" i="2"/>
  <c r="L1320" i="2"/>
  <c r="K1320" i="2"/>
  <c r="L1319" i="2"/>
  <c r="K1319" i="2"/>
  <c r="L1318" i="2"/>
  <c r="K1318" i="2"/>
  <c r="L1317" i="2"/>
  <c r="K1317" i="2"/>
  <c r="L1316" i="2"/>
  <c r="K1316" i="2"/>
  <c r="L1315" i="2"/>
  <c r="K1315" i="2"/>
  <c r="L1314" i="2"/>
  <c r="K1314" i="2"/>
  <c r="L1313" i="2"/>
  <c r="K1313" i="2"/>
  <c r="L1312" i="2"/>
  <c r="K1312" i="2"/>
  <c r="L1311" i="2"/>
  <c r="K1311" i="2"/>
  <c r="L1310" i="2"/>
  <c r="K1310" i="2"/>
  <c r="L1309" i="2"/>
  <c r="K1309" i="2"/>
  <c r="L1308" i="2"/>
  <c r="K1308" i="2"/>
  <c r="L1307" i="2"/>
  <c r="K1307" i="2"/>
  <c r="L1306" i="2"/>
  <c r="K1306" i="2"/>
  <c r="L1305" i="2"/>
  <c r="K1305" i="2"/>
  <c r="L1304" i="2"/>
  <c r="K1304" i="2"/>
  <c r="L1303" i="2"/>
  <c r="K1303" i="2"/>
  <c r="L1302" i="2"/>
  <c r="K1302" i="2"/>
  <c r="L1301" i="2"/>
  <c r="K1301" i="2"/>
  <c r="L1300" i="2"/>
  <c r="K1300" i="2"/>
  <c r="L1299" i="2"/>
  <c r="K1299" i="2"/>
  <c r="L1298" i="2"/>
  <c r="K1298" i="2"/>
  <c r="L1297" i="2"/>
  <c r="K1297" i="2"/>
  <c r="L1296" i="2"/>
  <c r="K1296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L1284" i="2"/>
  <c r="K1284" i="2"/>
  <c r="L1283" i="2"/>
  <c r="K1283" i="2"/>
  <c r="L1282" i="2"/>
  <c r="K1282" i="2"/>
  <c r="L1281" i="2"/>
  <c r="K1281" i="2"/>
  <c r="L1280" i="2"/>
  <c r="K1280" i="2"/>
  <c r="L1279" i="2"/>
  <c r="K1279" i="2"/>
  <c r="L1278" i="2"/>
  <c r="K1278" i="2"/>
  <c r="L1277" i="2"/>
  <c r="K1277" i="2"/>
  <c r="L1276" i="2"/>
  <c r="K1276" i="2"/>
  <c r="L1275" i="2"/>
  <c r="K1275" i="2"/>
  <c r="L1274" i="2"/>
  <c r="K1274" i="2"/>
  <c r="L1273" i="2"/>
  <c r="K1273" i="2"/>
  <c r="L1272" i="2"/>
  <c r="K1272" i="2"/>
  <c r="L1271" i="2"/>
  <c r="K1271" i="2"/>
  <c r="L1270" i="2"/>
  <c r="K1270" i="2"/>
  <c r="L1269" i="2"/>
  <c r="K1269" i="2"/>
  <c r="L1268" i="2"/>
  <c r="K1268" i="2"/>
  <c r="L1267" i="2"/>
  <c r="K1267" i="2"/>
  <c r="L1266" i="2"/>
  <c r="K1266" i="2"/>
  <c r="L1265" i="2"/>
  <c r="K1265" i="2"/>
  <c r="L1264" i="2"/>
  <c r="K1264" i="2"/>
  <c r="L1263" i="2"/>
  <c r="K1263" i="2"/>
  <c r="L1262" i="2"/>
  <c r="K1262" i="2"/>
  <c r="L1261" i="2"/>
  <c r="K1261" i="2"/>
  <c r="L1260" i="2"/>
  <c r="K1260" i="2"/>
  <c r="L1259" i="2"/>
  <c r="K1259" i="2"/>
  <c r="L1258" i="2"/>
  <c r="K1258" i="2"/>
  <c r="L1257" i="2"/>
  <c r="K1257" i="2"/>
  <c r="L1256" i="2"/>
  <c r="K1256" i="2"/>
  <c r="L1255" i="2"/>
  <c r="K1255" i="2"/>
  <c r="L1254" i="2"/>
  <c r="K1254" i="2"/>
  <c r="L1253" i="2"/>
  <c r="K1253" i="2"/>
  <c r="L1252" i="2"/>
  <c r="K1252" i="2"/>
  <c r="L1251" i="2"/>
  <c r="K1251" i="2"/>
  <c r="L1250" i="2"/>
  <c r="K1250" i="2"/>
  <c r="L1249" i="2"/>
  <c r="K1249" i="2"/>
  <c r="L1248" i="2"/>
  <c r="K1248" i="2"/>
  <c r="L1247" i="2"/>
  <c r="K1247" i="2"/>
  <c r="L1246" i="2"/>
  <c r="K1246" i="2"/>
  <c r="L1245" i="2"/>
  <c r="K1245" i="2"/>
  <c r="L1244" i="2"/>
  <c r="K1244" i="2"/>
  <c r="L1243" i="2"/>
  <c r="K1243" i="2"/>
  <c r="L1242" i="2"/>
  <c r="K1242" i="2"/>
  <c r="L1241" i="2"/>
  <c r="K1241" i="2"/>
  <c r="L1240" i="2"/>
  <c r="K1240" i="2"/>
  <c r="L1239" i="2"/>
  <c r="K1239" i="2"/>
  <c r="L1238" i="2"/>
  <c r="K1238" i="2"/>
  <c r="L1237" i="2"/>
  <c r="K1237" i="2"/>
  <c r="L1236" i="2"/>
  <c r="K1236" i="2"/>
  <c r="L1235" i="2"/>
  <c r="K1235" i="2"/>
  <c r="L1234" i="2"/>
  <c r="K1234" i="2"/>
  <c r="L1233" i="2"/>
  <c r="K1233" i="2"/>
  <c r="L1232" i="2"/>
  <c r="K1232" i="2"/>
  <c r="L1231" i="2"/>
  <c r="K1231" i="2"/>
  <c r="L1230" i="2"/>
  <c r="K1230" i="2"/>
  <c r="L1229" i="2"/>
  <c r="K1229" i="2"/>
  <c r="L1228" i="2"/>
  <c r="K1228" i="2"/>
  <c r="L1227" i="2"/>
  <c r="K1227" i="2"/>
  <c r="L1226" i="2"/>
  <c r="K1226" i="2"/>
  <c r="L1225" i="2"/>
  <c r="K1225" i="2"/>
  <c r="L1224" i="2"/>
  <c r="K1224" i="2"/>
  <c r="L1223" i="2"/>
  <c r="K1223" i="2"/>
  <c r="L1222" i="2"/>
  <c r="K1222" i="2"/>
  <c r="L1221" i="2"/>
  <c r="K1221" i="2"/>
  <c r="L1220" i="2"/>
  <c r="K1220" i="2"/>
  <c r="L1219" i="2"/>
  <c r="K1219" i="2"/>
  <c r="L1218" i="2"/>
  <c r="K1218" i="2"/>
  <c r="L1217" i="2"/>
  <c r="K1217" i="2"/>
  <c r="L1216" i="2"/>
  <c r="K1216" i="2"/>
  <c r="L1215" i="2"/>
  <c r="K1215" i="2"/>
  <c r="L1214" i="2"/>
  <c r="K1214" i="2"/>
  <c r="L1213" i="2"/>
  <c r="K1213" i="2"/>
  <c r="L1212" i="2"/>
  <c r="K1212" i="2"/>
  <c r="L1211" i="2"/>
  <c r="K1211" i="2"/>
  <c r="L1210" i="2"/>
  <c r="K1210" i="2"/>
  <c r="L1209" i="2"/>
  <c r="K1209" i="2"/>
  <c r="L1208" i="2"/>
  <c r="K1208" i="2"/>
  <c r="L1207" i="2"/>
  <c r="K1207" i="2"/>
  <c r="L1206" i="2"/>
  <c r="K1206" i="2"/>
  <c r="L1205" i="2"/>
  <c r="K1205" i="2"/>
  <c r="L1204" i="2"/>
  <c r="K1204" i="2"/>
  <c r="L1203" i="2"/>
  <c r="K1203" i="2"/>
  <c r="L1202" i="2"/>
  <c r="K1202" i="2"/>
  <c r="L1201" i="2"/>
  <c r="K1201" i="2"/>
  <c r="L1200" i="2"/>
  <c r="K1200" i="2"/>
  <c r="L1199" i="2"/>
  <c r="K1199" i="2"/>
  <c r="L1198" i="2"/>
  <c r="K1198" i="2"/>
  <c r="L1197" i="2"/>
  <c r="K1197" i="2"/>
  <c r="L1196" i="2"/>
  <c r="K1196" i="2"/>
  <c r="L1195" i="2"/>
  <c r="K1195" i="2"/>
  <c r="L1194" i="2"/>
  <c r="K1194" i="2"/>
  <c r="L1193" i="2"/>
  <c r="K1193" i="2"/>
  <c r="L1192" i="2"/>
  <c r="K1192" i="2"/>
  <c r="L1191" i="2"/>
  <c r="K1191" i="2"/>
  <c r="L1190" i="2"/>
  <c r="K1190" i="2"/>
  <c r="L1189" i="2"/>
  <c r="K1189" i="2"/>
  <c r="L1188" i="2"/>
  <c r="K1188" i="2"/>
  <c r="L1187" i="2"/>
  <c r="K1187" i="2"/>
  <c r="L1186" i="2"/>
  <c r="K1186" i="2"/>
  <c r="L1185" i="2"/>
  <c r="K1185" i="2"/>
  <c r="L1184" i="2"/>
  <c r="K1184" i="2"/>
  <c r="L1183" i="2"/>
  <c r="K1183" i="2"/>
  <c r="L1182" i="2"/>
  <c r="K1182" i="2"/>
  <c r="L1181" i="2"/>
  <c r="K1181" i="2"/>
  <c r="L1180" i="2"/>
  <c r="K1180" i="2"/>
  <c r="L1179" i="2"/>
  <c r="K1179" i="2"/>
  <c r="L1178" i="2"/>
  <c r="K1178" i="2"/>
  <c r="L1177" i="2"/>
  <c r="K1177" i="2"/>
  <c r="L1176" i="2"/>
  <c r="K1176" i="2"/>
  <c r="L1175" i="2"/>
  <c r="K1175" i="2"/>
  <c r="L1174" i="2"/>
  <c r="K1174" i="2"/>
  <c r="L1173" i="2"/>
  <c r="K1173" i="2"/>
  <c r="L1172" i="2"/>
  <c r="K1172" i="2"/>
  <c r="L1171" i="2"/>
  <c r="K1171" i="2"/>
  <c r="L1170" i="2"/>
  <c r="K1170" i="2"/>
  <c r="L1169" i="2"/>
  <c r="K1169" i="2"/>
  <c r="L1168" i="2"/>
  <c r="K1168" i="2"/>
  <c r="L1167" i="2"/>
  <c r="K1167" i="2"/>
  <c r="L1166" i="2"/>
  <c r="K1166" i="2"/>
  <c r="L1165" i="2"/>
  <c r="K1165" i="2"/>
  <c r="L1164" i="2"/>
  <c r="K1164" i="2"/>
  <c r="L1163" i="2"/>
  <c r="K1163" i="2"/>
  <c r="L1162" i="2"/>
  <c r="K1162" i="2"/>
  <c r="L1161" i="2"/>
  <c r="K1161" i="2"/>
  <c r="L1160" i="2"/>
  <c r="K1160" i="2"/>
  <c r="L1159" i="2"/>
  <c r="K1159" i="2"/>
  <c r="L1158" i="2"/>
  <c r="K1158" i="2"/>
  <c r="L1157" i="2"/>
  <c r="K1157" i="2"/>
  <c r="L1156" i="2"/>
  <c r="K1156" i="2"/>
  <c r="L1155" i="2"/>
  <c r="K1155" i="2"/>
  <c r="L1154" i="2"/>
  <c r="K1154" i="2"/>
  <c r="L1153" i="2"/>
  <c r="K1153" i="2"/>
  <c r="L1152" i="2"/>
  <c r="K1152" i="2"/>
  <c r="L1151" i="2"/>
  <c r="K1151" i="2"/>
  <c r="L1150" i="2"/>
  <c r="K1150" i="2"/>
  <c r="L1149" i="2"/>
  <c r="K1149" i="2"/>
  <c r="L1148" i="2"/>
  <c r="K1148" i="2"/>
  <c r="L1147" i="2"/>
  <c r="K1147" i="2"/>
  <c r="L1146" i="2"/>
  <c r="K1146" i="2"/>
  <c r="L1145" i="2"/>
  <c r="K1145" i="2"/>
  <c r="L1144" i="2"/>
  <c r="K1144" i="2"/>
  <c r="L1143" i="2"/>
  <c r="K1143" i="2"/>
  <c r="L1142" i="2"/>
  <c r="K1142" i="2"/>
  <c r="L1141" i="2"/>
  <c r="K1141" i="2"/>
  <c r="L1140" i="2"/>
  <c r="K1140" i="2"/>
  <c r="L1139" i="2"/>
  <c r="K1139" i="2"/>
  <c r="L1138" i="2"/>
  <c r="K1138" i="2"/>
  <c r="L1137" i="2"/>
  <c r="K1137" i="2"/>
  <c r="L1136" i="2"/>
  <c r="K1136" i="2"/>
  <c r="L1135" i="2"/>
  <c r="K1135" i="2"/>
  <c r="L1134" i="2"/>
  <c r="K1134" i="2"/>
  <c r="L1133" i="2"/>
  <c r="K1133" i="2"/>
  <c r="L1132" i="2"/>
  <c r="K1132" i="2"/>
  <c r="L1131" i="2"/>
  <c r="K1131" i="2"/>
  <c r="L1130" i="2"/>
  <c r="K1130" i="2"/>
  <c r="L1129" i="2"/>
  <c r="K1129" i="2"/>
  <c r="L1128" i="2"/>
  <c r="K1128" i="2"/>
  <c r="L1127" i="2"/>
  <c r="K1127" i="2"/>
  <c r="L1126" i="2"/>
  <c r="K1126" i="2"/>
  <c r="L1125" i="2"/>
  <c r="K1125" i="2"/>
  <c r="L1124" i="2"/>
  <c r="K1124" i="2"/>
  <c r="L1123" i="2"/>
  <c r="K1123" i="2"/>
  <c r="L1122" i="2"/>
  <c r="K1122" i="2"/>
  <c r="L1121" i="2"/>
  <c r="K1121" i="2"/>
  <c r="L1120" i="2"/>
  <c r="K1120" i="2"/>
  <c r="L1119" i="2"/>
  <c r="K1119" i="2"/>
  <c r="L1118" i="2"/>
  <c r="K1118" i="2"/>
  <c r="L1117" i="2"/>
  <c r="K1117" i="2"/>
  <c r="L1116" i="2"/>
  <c r="K1116" i="2"/>
  <c r="L1115" i="2"/>
  <c r="K1115" i="2"/>
  <c r="L1114" i="2"/>
  <c r="K1114" i="2"/>
  <c r="L1113" i="2"/>
  <c r="K1113" i="2"/>
  <c r="L1112" i="2"/>
  <c r="K1112" i="2"/>
  <c r="L1111" i="2"/>
  <c r="K1111" i="2"/>
  <c r="L1110" i="2"/>
  <c r="K1110" i="2"/>
  <c r="L1109" i="2"/>
  <c r="K1109" i="2"/>
  <c r="L1108" i="2"/>
  <c r="K1108" i="2"/>
  <c r="L1107" i="2"/>
  <c r="K1107" i="2"/>
  <c r="L1106" i="2"/>
  <c r="K1106" i="2"/>
  <c r="L1105" i="2"/>
  <c r="K1105" i="2"/>
  <c r="L1104" i="2"/>
  <c r="K1104" i="2"/>
  <c r="L1103" i="2"/>
  <c r="K1103" i="2"/>
  <c r="L1102" i="2"/>
  <c r="K1102" i="2"/>
  <c r="L1101" i="2"/>
  <c r="K1101" i="2"/>
  <c r="L1100" i="2"/>
  <c r="K1100" i="2"/>
  <c r="L1099" i="2"/>
  <c r="K1099" i="2"/>
  <c r="L1098" i="2"/>
  <c r="K1098" i="2"/>
  <c r="L1097" i="2"/>
  <c r="K1097" i="2"/>
  <c r="L1096" i="2"/>
  <c r="K1096" i="2"/>
  <c r="L1095" i="2"/>
  <c r="K1095" i="2"/>
  <c r="L1094" i="2"/>
  <c r="K1094" i="2"/>
  <c r="L1093" i="2"/>
  <c r="K1093" i="2"/>
  <c r="L1092" i="2"/>
  <c r="K1092" i="2"/>
  <c r="L1091" i="2"/>
  <c r="K1091" i="2"/>
  <c r="L1090" i="2"/>
  <c r="K1090" i="2"/>
  <c r="L1089" i="2"/>
  <c r="K1089" i="2"/>
  <c r="L1088" i="2"/>
  <c r="K1088" i="2"/>
  <c r="L1087" i="2"/>
  <c r="K1087" i="2"/>
  <c r="L1086" i="2"/>
  <c r="K1086" i="2"/>
  <c r="L1085" i="2"/>
  <c r="K1085" i="2"/>
  <c r="L1084" i="2"/>
  <c r="K1084" i="2"/>
  <c r="L1083" i="2"/>
  <c r="K1083" i="2"/>
  <c r="L1082" i="2"/>
  <c r="K1082" i="2"/>
  <c r="L1081" i="2"/>
  <c r="K1081" i="2"/>
  <c r="L1080" i="2"/>
  <c r="K1080" i="2"/>
  <c r="L1079" i="2"/>
  <c r="K1079" i="2"/>
  <c r="L1078" i="2"/>
  <c r="K1078" i="2"/>
  <c r="L1077" i="2"/>
  <c r="K1077" i="2"/>
  <c r="L1076" i="2"/>
  <c r="K1076" i="2"/>
  <c r="L1075" i="2"/>
  <c r="K1075" i="2"/>
  <c r="L1074" i="2"/>
  <c r="K1074" i="2"/>
  <c r="L1073" i="2"/>
  <c r="K1073" i="2"/>
  <c r="L1072" i="2"/>
  <c r="K1072" i="2"/>
  <c r="L1071" i="2"/>
  <c r="K1071" i="2"/>
  <c r="L1070" i="2"/>
  <c r="K1070" i="2"/>
  <c r="L1069" i="2"/>
  <c r="K1069" i="2"/>
  <c r="L1068" i="2"/>
  <c r="K1068" i="2"/>
  <c r="L1067" i="2"/>
  <c r="K1067" i="2"/>
  <c r="L1066" i="2"/>
  <c r="K1066" i="2"/>
  <c r="L1065" i="2"/>
  <c r="K1065" i="2"/>
  <c r="L1064" i="2"/>
  <c r="K1064" i="2"/>
  <c r="L1063" i="2"/>
  <c r="K1063" i="2"/>
  <c r="L1062" i="2"/>
  <c r="K1062" i="2"/>
  <c r="L1061" i="2"/>
  <c r="K1061" i="2"/>
  <c r="L1060" i="2"/>
  <c r="K1060" i="2"/>
  <c r="L1059" i="2"/>
  <c r="K1059" i="2"/>
  <c r="L1058" i="2"/>
  <c r="K1058" i="2"/>
  <c r="L1057" i="2"/>
  <c r="K1057" i="2"/>
  <c r="L1056" i="2"/>
  <c r="K1056" i="2"/>
  <c r="L1055" i="2"/>
  <c r="K1055" i="2"/>
  <c r="L1054" i="2"/>
  <c r="K1054" i="2"/>
  <c r="L1053" i="2"/>
  <c r="K1053" i="2"/>
  <c r="L1052" i="2"/>
  <c r="K1052" i="2"/>
  <c r="L1051" i="2"/>
  <c r="K1051" i="2"/>
  <c r="L1050" i="2"/>
  <c r="K1050" i="2"/>
  <c r="L1049" i="2"/>
  <c r="K1049" i="2"/>
  <c r="L1048" i="2"/>
  <c r="K1048" i="2"/>
  <c r="L1047" i="2"/>
  <c r="K1047" i="2"/>
  <c r="L1046" i="2"/>
  <c r="K1046" i="2"/>
  <c r="L1045" i="2"/>
  <c r="K1045" i="2"/>
  <c r="L1044" i="2"/>
  <c r="K1044" i="2"/>
  <c r="L1043" i="2"/>
  <c r="K1043" i="2"/>
  <c r="L1042" i="2"/>
  <c r="K1042" i="2"/>
  <c r="L1041" i="2"/>
  <c r="K1041" i="2"/>
  <c r="L1040" i="2"/>
  <c r="K1040" i="2"/>
  <c r="L1039" i="2"/>
  <c r="K1039" i="2"/>
  <c r="L1038" i="2"/>
  <c r="K1038" i="2"/>
  <c r="L1037" i="2"/>
  <c r="K1037" i="2"/>
  <c r="L1036" i="2"/>
  <c r="K1036" i="2"/>
  <c r="L1035" i="2"/>
  <c r="K1035" i="2"/>
  <c r="L1034" i="2"/>
  <c r="K1034" i="2"/>
  <c r="L1033" i="2"/>
  <c r="K1033" i="2"/>
  <c r="L1032" i="2"/>
  <c r="K1032" i="2"/>
  <c r="L1031" i="2"/>
  <c r="K1031" i="2"/>
  <c r="L1030" i="2"/>
  <c r="K1030" i="2"/>
  <c r="L1029" i="2"/>
  <c r="K1029" i="2"/>
  <c r="L1028" i="2"/>
  <c r="K1028" i="2"/>
  <c r="L1027" i="2"/>
  <c r="K1027" i="2"/>
  <c r="L1026" i="2"/>
  <c r="K1026" i="2"/>
  <c r="L1025" i="2"/>
  <c r="K1025" i="2"/>
  <c r="L1024" i="2"/>
  <c r="K1024" i="2"/>
  <c r="L1023" i="2"/>
  <c r="K1023" i="2"/>
  <c r="L1022" i="2"/>
  <c r="K1022" i="2"/>
  <c r="L1021" i="2"/>
  <c r="K1021" i="2"/>
  <c r="L1020" i="2"/>
  <c r="K1020" i="2"/>
  <c r="L1019" i="2"/>
  <c r="K1019" i="2"/>
  <c r="L1018" i="2"/>
  <c r="K1018" i="2"/>
  <c r="L1017" i="2"/>
  <c r="K1017" i="2"/>
  <c r="L1016" i="2"/>
  <c r="K1016" i="2"/>
  <c r="L1015" i="2"/>
  <c r="K1015" i="2"/>
  <c r="L1014" i="2"/>
  <c r="K1014" i="2"/>
  <c r="L1013" i="2"/>
  <c r="K1013" i="2"/>
  <c r="L1012" i="2"/>
  <c r="K1012" i="2"/>
  <c r="L1011" i="2"/>
  <c r="K1011" i="2"/>
  <c r="L1010" i="2"/>
  <c r="K1010" i="2"/>
  <c r="L1009" i="2"/>
  <c r="K1009" i="2"/>
  <c r="L1008" i="2"/>
  <c r="K1008" i="2"/>
  <c r="L1007" i="2"/>
  <c r="K1007" i="2"/>
  <c r="L1006" i="2"/>
  <c r="K1006" i="2"/>
  <c r="L1005" i="2"/>
  <c r="K1005" i="2"/>
  <c r="L1004" i="2"/>
  <c r="K1004" i="2"/>
  <c r="L1003" i="2"/>
  <c r="K1003" i="2"/>
  <c r="L1002" i="2"/>
  <c r="K1002" i="2"/>
  <c r="L1001" i="2"/>
  <c r="K1001" i="2"/>
  <c r="L1000" i="2"/>
  <c r="K1000" i="2"/>
  <c r="L999" i="2"/>
  <c r="K999" i="2"/>
  <c r="L998" i="2"/>
  <c r="K998" i="2"/>
  <c r="L997" i="2"/>
  <c r="K997" i="2"/>
  <c r="L996" i="2"/>
  <c r="K996" i="2"/>
  <c r="L995" i="2"/>
  <c r="K995" i="2"/>
  <c r="L994" i="2"/>
  <c r="K994" i="2"/>
  <c r="L993" i="2"/>
  <c r="K993" i="2"/>
  <c r="L992" i="2"/>
  <c r="K992" i="2"/>
  <c r="L991" i="2"/>
  <c r="K991" i="2"/>
  <c r="L990" i="2"/>
  <c r="K990" i="2"/>
  <c r="L989" i="2"/>
  <c r="K989" i="2"/>
  <c r="L988" i="2"/>
  <c r="K988" i="2"/>
  <c r="L987" i="2"/>
  <c r="K987" i="2"/>
  <c r="L986" i="2"/>
  <c r="K986" i="2"/>
  <c r="L985" i="2"/>
  <c r="K985" i="2"/>
  <c r="L984" i="2"/>
  <c r="K984" i="2"/>
  <c r="L983" i="2"/>
  <c r="K983" i="2"/>
  <c r="L982" i="2"/>
  <c r="K982" i="2"/>
  <c r="L981" i="2"/>
  <c r="K981" i="2"/>
  <c r="L980" i="2"/>
  <c r="K980" i="2"/>
  <c r="L979" i="2"/>
  <c r="K979" i="2"/>
  <c r="L978" i="2"/>
  <c r="K978" i="2"/>
  <c r="L977" i="2"/>
  <c r="K977" i="2"/>
  <c r="L976" i="2"/>
  <c r="K976" i="2"/>
  <c r="L975" i="2"/>
  <c r="K975" i="2"/>
  <c r="L974" i="2"/>
  <c r="K974" i="2"/>
  <c r="L973" i="2"/>
  <c r="K973" i="2"/>
  <c r="L972" i="2"/>
  <c r="K972" i="2"/>
  <c r="L971" i="2"/>
  <c r="K971" i="2"/>
  <c r="L970" i="2"/>
  <c r="K970" i="2"/>
  <c r="L969" i="2"/>
  <c r="K969" i="2"/>
  <c r="L968" i="2"/>
  <c r="K968" i="2"/>
  <c r="L967" i="2"/>
  <c r="K967" i="2"/>
  <c r="L966" i="2"/>
  <c r="K966" i="2"/>
  <c r="L965" i="2"/>
  <c r="K965" i="2"/>
  <c r="L964" i="2"/>
  <c r="K964" i="2"/>
  <c r="L963" i="2"/>
  <c r="K963" i="2"/>
  <c r="L962" i="2"/>
  <c r="K962" i="2"/>
  <c r="L961" i="2"/>
  <c r="K961" i="2"/>
  <c r="L960" i="2"/>
  <c r="K960" i="2"/>
  <c r="L959" i="2"/>
  <c r="K959" i="2"/>
  <c r="L958" i="2"/>
  <c r="K958" i="2"/>
  <c r="L957" i="2"/>
  <c r="K957" i="2"/>
  <c r="L956" i="2"/>
  <c r="K956" i="2"/>
  <c r="L955" i="2"/>
  <c r="K955" i="2"/>
  <c r="L954" i="2"/>
  <c r="K954" i="2"/>
  <c r="L953" i="2"/>
  <c r="K953" i="2"/>
  <c r="L952" i="2"/>
  <c r="K952" i="2"/>
  <c r="L951" i="2"/>
  <c r="K951" i="2"/>
  <c r="L950" i="2"/>
  <c r="K950" i="2"/>
  <c r="L949" i="2"/>
  <c r="K949" i="2"/>
  <c r="L948" i="2"/>
  <c r="K948" i="2"/>
  <c r="L947" i="2"/>
  <c r="K947" i="2"/>
  <c r="L946" i="2"/>
  <c r="K946" i="2"/>
  <c r="L945" i="2"/>
  <c r="K945" i="2"/>
  <c r="L944" i="2"/>
  <c r="K944" i="2"/>
  <c r="L943" i="2"/>
  <c r="K943" i="2"/>
  <c r="L942" i="2"/>
  <c r="K942" i="2"/>
  <c r="L941" i="2"/>
  <c r="K941" i="2"/>
  <c r="L940" i="2"/>
  <c r="K940" i="2"/>
  <c r="L939" i="2"/>
  <c r="K939" i="2"/>
  <c r="L938" i="2"/>
  <c r="K938" i="2"/>
  <c r="L937" i="2"/>
  <c r="K937" i="2"/>
  <c r="L936" i="2"/>
  <c r="K936" i="2"/>
  <c r="L935" i="2"/>
  <c r="K935" i="2"/>
  <c r="L934" i="2"/>
  <c r="K934" i="2"/>
  <c r="L933" i="2"/>
  <c r="K933" i="2"/>
  <c r="L932" i="2"/>
  <c r="K932" i="2"/>
  <c r="L931" i="2"/>
  <c r="K931" i="2"/>
  <c r="L930" i="2"/>
  <c r="K930" i="2"/>
  <c r="L929" i="2"/>
  <c r="K929" i="2"/>
  <c r="L928" i="2"/>
  <c r="K928" i="2"/>
  <c r="L927" i="2"/>
  <c r="K927" i="2"/>
  <c r="L926" i="2"/>
  <c r="K926" i="2"/>
  <c r="L925" i="2"/>
  <c r="K925" i="2"/>
  <c r="L924" i="2"/>
  <c r="K924" i="2"/>
  <c r="L923" i="2"/>
  <c r="K923" i="2"/>
  <c r="L922" i="2"/>
  <c r="K922" i="2"/>
  <c r="L921" i="2"/>
  <c r="K921" i="2"/>
  <c r="L920" i="2"/>
  <c r="K920" i="2"/>
  <c r="L919" i="2"/>
  <c r="K919" i="2"/>
  <c r="L918" i="2"/>
  <c r="K918" i="2"/>
  <c r="L917" i="2"/>
  <c r="K917" i="2"/>
  <c r="L916" i="2"/>
  <c r="K916" i="2"/>
  <c r="L915" i="2"/>
  <c r="K915" i="2"/>
  <c r="L914" i="2"/>
  <c r="K914" i="2"/>
  <c r="L913" i="2"/>
  <c r="K913" i="2"/>
  <c r="L912" i="2"/>
  <c r="K912" i="2"/>
  <c r="L911" i="2"/>
  <c r="K911" i="2"/>
  <c r="L910" i="2"/>
  <c r="K910" i="2"/>
  <c r="L909" i="2"/>
  <c r="K909" i="2"/>
  <c r="L908" i="2"/>
  <c r="K908" i="2"/>
  <c r="L907" i="2"/>
  <c r="K907" i="2"/>
  <c r="L906" i="2"/>
  <c r="K906" i="2"/>
  <c r="L905" i="2"/>
  <c r="K905" i="2"/>
  <c r="L904" i="2"/>
  <c r="K904" i="2"/>
  <c r="L903" i="2"/>
  <c r="K903" i="2"/>
  <c r="L902" i="2"/>
  <c r="K902" i="2"/>
  <c r="L901" i="2"/>
  <c r="K901" i="2"/>
  <c r="L900" i="2"/>
  <c r="K900" i="2"/>
  <c r="L899" i="2"/>
  <c r="K899" i="2"/>
  <c r="L898" i="2"/>
  <c r="K898" i="2"/>
  <c r="L897" i="2"/>
  <c r="K897" i="2"/>
  <c r="L896" i="2"/>
  <c r="K896" i="2"/>
  <c r="L895" i="2"/>
  <c r="K895" i="2"/>
  <c r="L894" i="2"/>
  <c r="K894" i="2"/>
  <c r="L893" i="2"/>
  <c r="K893" i="2"/>
  <c r="L892" i="2"/>
  <c r="K892" i="2"/>
  <c r="L891" i="2"/>
  <c r="K891" i="2"/>
  <c r="L890" i="2"/>
  <c r="K890" i="2"/>
  <c r="L889" i="2"/>
  <c r="K889" i="2"/>
  <c r="L888" i="2"/>
  <c r="K888" i="2"/>
  <c r="L887" i="2"/>
  <c r="K887" i="2"/>
  <c r="L886" i="2"/>
  <c r="K886" i="2"/>
  <c r="L885" i="2"/>
  <c r="K885" i="2"/>
  <c r="L884" i="2"/>
  <c r="K884" i="2"/>
  <c r="L883" i="2"/>
  <c r="K883" i="2"/>
  <c r="L882" i="2"/>
  <c r="K882" i="2"/>
  <c r="L881" i="2"/>
  <c r="K881" i="2"/>
  <c r="L880" i="2"/>
  <c r="K880" i="2"/>
  <c r="L879" i="2"/>
  <c r="K879" i="2"/>
  <c r="L878" i="2"/>
  <c r="K878" i="2"/>
  <c r="L877" i="2"/>
  <c r="K877" i="2"/>
  <c r="L876" i="2"/>
  <c r="K876" i="2"/>
  <c r="L875" i="2"/>
  <c r="K875" i="2"/>
  <c r="L874" i="2"/>
  <c r="K874" i="2"/>
  <c r="L873" i="2"/>
  <c r="K873" i="2"/>
  <c r="L872" i="2"/>
  <c r="K872" i="2"/>
  <c r="L871" i="2"/>
  <c r="K871" i="2"/>
  <c r="L870" i="2"/>
  <c r="K870" i="2"/>
  <c r="L869" i="2"/>
  <c r="K869" i="2"/>
  <c r="L868" i="2"/>
  <c r="K868" i="2"/>
  <c r="L867" i="2"/>
  <c r="K867" i="2"/>
  <c r="L866" i="2"/>
  <c r="K866" i="2"/>
  <c r="L865" i="2"/>
  <c r="K865" i="2"/>
  <c r="L864" i="2"/>
  <c r="K864" i="2"/>
  <c r="L863" i="2"/>
  <c r="K863" i="2"/>
  <c r="L862" i="2"/>
  <c r="K862" i="2"/>
  <c r="L861" i="2"/>
  <c r="K861" i="2"/>
  <c r="L860" i="2"/>
  <c r="K860" i="2"/>
  <c r="L859" i="2"/>
  <c r="K859" i="2"/>
  <c r="L858" i="2"/>
  <c r="K858" i="2"/>
  <c r="L857" i="2"/>
  <c r="K857" i="2"/>
  <c r="L856" i="2"/>
  <c r="K856" i="2"/>
  <c r="L855" i="2"/>
  <c r="K855" i="2"/>
  <c r="L854" i="2"/>
  <c r="K854" i="2"/>
  <c r="L853" i="2"/>
  <c r="K853" i="2"/>
  <c r="L852" i="2"/>
  <c r="K852" i="2"/>
  <c r="L851" i="2"/>
  <c r="K851" i="2"/>
  <c r="L850" i="2"/>
  <c r="K850" i="2"/>
  <c r="L849" i="2"/>
  <c r="K849" i="2"/>
  <c r="L848" i="2"/>
  <c r="K848" i="2"/>
  <c r="L847" i="2"/>
  <c r="K847" i="2"/>
  <c r="L846" i="2"/>
  <c r="K846" i="2"/>
  <c r="L845" i="2"/>
  <c r="K845" i="2"/>
  <c r="L844" i="2"/>
  <c r="K844" i="2"/>
  <c r="L843" i="2"/>
  <c r="K843" i="2"/>
  <c r="L842" i="2"/>
  <c r="K842" i="2"/>
  <c r="L841" i="2"/>
  <c r="K841" i="2"/>
  <c r="L840" i="2"/>
  <c r="K840" i="2"/>
  <c r="L839" i="2"/>
  <c r="K839" i="2"/>
  <c r="L838" i="2"/>
  <c r="K838" i="2"/>
  <c r="L837" i="2"/>
  <c r="K837" i="2"/>
  <c r="L836" i="2"/>
  <c r="K836" i="2"/>
  <c r="L835" i="2"/>
  <c r="K835" i="2"/>
  <c r="L834" i="2"/>
  <c r="K834" i="2"/>
  <c r="L833" i="2"/>
  <c r="K833" i="2"/>
  <c r="L832" i="2"/>
  <c r="K832" i="2"/>
  <c r="L831" i="2"/>
  <c r="K831" i="2"/>
  <c r="L830" i="2"/>
  <c r="K830" i="2"/>
  <c r="L829" i="2"/>
  <c r="K829" i="2"/>
  <c r="L828" i="2"/>
  <c r="K828" i="2"/>
  <c r="L827" i="2"/>
  <c r="K827" i="2"/>
  <c r="L826" i="2"/>
  <c r="K826" i="2"/>
  <c r="L825" i="2"/>
  <c r="K825" i="2"/>
  <c r="L824" i="2"/>
  <c r="K824" i="2"/>
  <c r="L823" i="2"/>
  <c r="K823" i="2"/>
  <c r="L822" i="2"/>
  <c r="K822" i="2"/>
  <c r="L821" i="2"/>
  <c r="K821" i="2"/>
  <c r="L820" i="2"/>
  <c r="K820" i="2"/>
  <c r="L819" i="2"/>
  <c r="K819" i="2"/>
  <c r="L818" i="2"/>
  <c r="K818" i="2"/>
  <c r="L817" i="2"/>
  <c r="K817" i="2"/>
  <c r="L816" i="2"/>
  <c r="K816" i="2"/>
  <c r="L815" i="2"/>
  <c r="K815" i="2"/>
  <c r="L814" i="2"/>
  <c r="K814" i="2"/>
  <c r="L813" i="2"/>
  <c r="K813" i="2"/>
  <c r="L812" i="2"/>
  <c r="K812" i="2"/>
  <c r="L811" i="2"/>
  <c r="K811" i="2"/>
  <c r="L810" i="2"/>
  <c r="K810" i="2"/>
  <c r="L809" i="2"/>
  <c r="K809" i="2"/>
  <c r="L808" i="2"/>
  <c r="K808" i="2"/>
  <c r="L807" i="2"/>
  <c r="K807" i="2"/>
  <c r="L806" i="2"/>
  <c r="K806" i="2"/>
  <c r="L805" i="2"/>
  <c r="K805" i="2"/>
  <c r="L804" i="2"/>
  <c r="K804" i="2"/>
  <c r="L803" i="2"/>
  <c r="K803" i="2"/>
  <c r="L802" i="2"/>
  <c r="K802" i="2"/>
  <c r="L801" i="2"/>
  <c r="K801" i="2"/>
  <c r="L800" i="2"/>
  <c r="K800" i="2"/>
  <c r="L799" i="2"/>
  <c r="K799" i="2"/>
  <c r="L798" i="2"/>
  <c r="K798" i="2"/>
  <c r="L797" i="2"/>
  <c r="K797" i="2"/>
  <c r="L796" i="2"/>
  <c r="K796" i="2"/>
  <c r="L795" i="2"/>
  <c r="K795" i="2"/>
  <c r="L794" i="2"/>
  <c r="K794" i="2"/>
  <c r="L793" i="2"/>
  <c r="K793" i="2"/>
  <c r="L792" i="2"/>
  <c r="K792" i="2"/>
  <c r="L791" i="2"/>
  <c r="K791" i="2"/>
  <c r="L790" i="2"/>
  <c r="K790" i="2"/>
  <c r="L789" i="2"/>
  <c r="K789" i="2"/>
  <c r="L788" i="2"/>
  <c r="K788" i="2"/>
  <c r="L787" i="2"/>
  <c r="K787" i="2"/>
  <c r="L786" i="2"/>
  <c r="K786" i="2"/>
  <c r="L785" i="2"/>
  <c r="K785" i="2"/>
  <c r="L784" i="2"/>
  <c r="K784" i="2"/>
  <c r="L783" i="2"/>
  <c r="K783" i="2"/>
  <c r="L782" i="2"/>
  <c r="K782" i="2"/>
  <c r="L781" i="2"/>
  <c r="K781" i="2"/>
  <c r="L780" i="2"/>
  <c r="K780" i="2"/>
  <c r="L779" i="2"/>
  <c r="K779" i="2"/>
  <c r="L778" i="2"/>
  <c r="K778" i="2"/>
  <c r="L777" i="2"/>
  <c r="K777" i="2"/>
  <c r="L776" i="2"/>
  <c r="K776" i="2"/>
  <c r="L775" i="2"/>
  <c r="K775" i="2"/>
  <c r="L774" i="2"/>
  <c r="K774" i="2"/>
  <c r="L773" i="2"/>
  <c r="K773" i="2"/>
  <c r="L772" i="2"/>
  <c r="K772" i="2"/>
  <c r="L771" i="2"/>
  <c r="K771" i="2"/>
  <c r="L770" i="2"/>
  <c r="K770" i="2"/>
  <c r="L769" i="2"/>
  <c r="K769" i="2"/>
  <c r="L768" i="2"/>
  <c r="K768" i="2"/>
  <c r="L767" i="2"/>
  <c r="K767" i="2"/>
  <c r="L766" i="2"/>
  <c r="K766" i="2"/>
  <c r="L765" i="2"/>
  <c r="K765" i="2"/>
  <c r="L764" i="2"/>
  <c r="K764" i="2"/>
  <c r="L763" i="2"/>
  <c r="K763" i="2"/>
  <c r="L762" i="2"/>
  <c r="K762" i="2"/>
  <c r="L761" i="2"/>
  <c r="K761" i="2"/>
  <c r="L760" i="2"/>
  <c r="K760" i="2"/>
  <c r="L759" i="2"/>
  <c r="K759" i="2"/>
  <c r="L758" i="2"/>
  <c r="K758" i="2"/>
  <c r="L757" i="2"/>
  <c r="K757" i="2"/>
  <c r="L756" i="2"/>
  <c r="K756" i="2"/>
  <c r="L755" i="2"/>
  <c r="K755" i="2"/>
  <c r="L754" i="2"/>
  <c r="K754" i="2"/>
  <c r="L753" i="2"/>
  <c r="K753" i="2"/>
  <c r="L752" i="2"/>
  <c r="K752" i="2"/>
  <c r="L751" i="2"/>
  <c r="K751" i="2"/>
  <c r="L750" i="2"/>
  <c r="K750" i="2"/>
  <c r="L749" i="2"/>
  <c r="K749" i="2"/>
  <c r="L748" i="2"/>
  <c r="K748" i="2"/>
  <c r="L747" i="2"/>
  <c r="K747" i="2"/>
  <c r="L746" i="2"/>
  <c r="K746" i="2"/>
  <c r="L745" i="2"/>
  <c r="K745" i="2"/>
  <c r="L744" i="2"/>
  <c r="K744" i="2"/>
  <c r="L743" i="2"/>
  <c r="K743" i="2"/>
  <c r="L742" i="2"/>
  <c r="K742" i="2"/>
  <c r="L741" i="2"/>
  <c r="K741" i="2"/>
  <c r="L740" i="2"/>
  <c r="K740" i="2"/>
  <c r="L739" i="2"/>
  <c r="K739" i="2"/>
  <c r="L738" i="2"/>
  <c r="K738" i="2"/>
  <c r="L737" i="2"/>
  <c r="K737" i="2"/>
  <c r="L736" i="2"/>
  <c r="K736" i="2"/>
  <c r="L735" i="2"/>
  <c r="K735" i="2"/>
  <c r="L734" i="2"/>
  <c r="K734" i="2"/>
  <c r="L733" i="2"/>
  <c r="K733" i="2"/>
  <c r="L732" i="2"/>
  <c r="K732" i="2"/>
  <c r="L731" i="2"/>
  <c r="K731" i="2"/>
  <c r="L730" i="2"/>
  <c r="K730" i="2"/>
  <c r="L729" i="2"/>
  <c r="K729" i="2"/>
  <c r="L728" i="2"/>
  <c r="K728" i="2"/>
  <c r="L727" i="2"/>
  <c r="K727" i="2"/>
  <c r="L726" i="2"/>
  <c r="K726" i="2"/>
  <c r="L725" i="2"/>
  <c r="K725" i="2"/>
  <c r="L724" i="2"/>
  <c r="K724" i="2"/>
  <c r="L723" i="2"/>
  <c r="K723" i="2"/>
  <c r="L722" i="2"/>
  <c r="K722" i="2"/>
  <c r="L721" i="2"/>
  <c r="K721" i="2"/>
  <c r="L720" i="2"/>
  <c r="K720" i="2"/>
  <c r="L719" i="2"/>
  <c r="K719" i="2"/>
  <c r="L718" i="2"/>
  <c r="K718" i="2"/>
  <c r="L717" i="2"/>
  <c r="K717" i="2"/>
  <c r="L716" i="2"/>
  <c r="K716" i="2"/>
  <c r="L715" i="2"/>
  <c r="K715" i="2"/>
  <c r="L714" i="2"/>
  <c r="K714" i="2"/>
  <c r="L713" i="2"/>
  <c r="K713" i="2"/>
  <c r="L712" i="2"/>
  <c r="K712" i="2"/>
  <c r="L711" i="2"/>
  <c r="K711" i="2"/>
  <c r="L710" i="2"/>
  <c r="K710" i="2"/>
  <c r="L709" i="2"/>
  <c r="K709" i="2"/>
  <c r="L708" i="2"/>
  <c r="K708" i="2"/>
  <c r="L707" i="2"/>
  <c r="K707" i="2"/>
  <c r="L706" i="2"/>
  <c r="K706" i="2"/>
  <c r="L705" i="2"/>
  <c r="K705" i="2"/>
  <c r="L704" i="2"/>
  <c r="K704" i="2"/>
  <c r="L703" i="2"/>
  <c r="K703" i="2"/>
  <c r="L702" i="2"/>
  <c r="K702" i="2"/>
  <c r="L701" i="2"/>
  <c r="K701" i="2"/>
  <c r="L700" i="2"/>
  <c r="K700" i="2"/>
  <c r="L699" i="2"/>
  <c r="K699" i="2"/>
  <c r="L698" i="2"/>
  <c r="K698" i="2"/>
  <c r="L697" i="2"/>
  <c r="K697" i="2"/>
  <c r="L696" i="2"/>
  <c r="K696" i="2"/>
  <c r="L695" i="2"/>
  <c r="K695" i="2"/>
  <c r="L694" i="2"/>
  <c r="K694" i="2"/>
  <c r="L693" i="2"/>
  <c r="K693" i="2"/>
  <c r="L692" i="2"/>
  <c r="K692" i="2"/>
  <c r="L691" i="2"/>
  <c r="K691" i="2"/>
  <c r="L690" i="2"/>
  <c r="K690" i="2"/>
  <c r="L689" i="2"/>
  <c r="K689" i="2"/>
  <c r="L688" i="2"/>
  <c r="K688" i="2"/>
  <c r="L687" i="2"/>
  <c r="K687" i="2"/>
  <c r="L686" i="2"/>
  <c r="K686" i="2"/>
  <c r="L685" i="2"/>
  <c r="K685" i="2"/>
  <c r="L684" i="2"/>
  <c r="K684" i="2"/>
  <c r="L683" i="2"/>
  <c r="K683" i="2"/>
  <c r="L682" i="2"/>
  <c r="K682" i="2"/>
  <c r="L681" i="2"/>
  <c r="K681" i="2"/>
  <c r="L680" i="2"/>
  <c r="K680" i="2"/>
  <c r="L679" i="2"/>
  <c r="K679" i="2"/>
  <c r="L678" i="2"/>
  <c r="K678" i="2"/>
  <c r="L677" i="2"/>
  <c r="K677" i="2"/>
  <c r="L676" i="2"/>
  <c r="K676" i="2"/>
  <c r="L675" i="2"/>
  <c r="K675" i="2"/>
  <c r="L674" i="2"/>
  <c r="K674" i="2"/>
  <c r="L673" i="2"/>
  <c r="K673" i="2"/>
  <c r="L672" i="2"/>
  <c r="K672" i="2"/>
  <c r="L671" i="2"/>
  <c r="K671" i="2"/>
  <c r="L670" i="2"/>
  <c r="K670" i="2"/>
  <c r="L669" i="2"/>
  <c r="K669" i="2"/>
  <c r="L668" i="2"/>
  <c r="K668" i="2"/>
  <c r="L667" i="2"/>
  <c r="K667" i="2"/>
  <c r="L666" i="2"/>
  <c r="K666" i="2"/>
  <c r="L665" i="2"/>
  <c r="K665" i="2"/>
  <c r="L664" i="2"/>
  <c r="K664" i="2"/>
  <c r="L663" i="2"/>
  <c r="K663" i="2"/>
  <c r="L662" i="2"/>
  <c r="K662" i="2"/>
  <c r="L661" i="2"/>
  <c r="K661" i="2"/>
  <c r="L660" i="2"/>
  <c r="K660" i="2"/>
  <c r="L659" i="2"/>
  <c r="K659" i="2"/>
  <c r="L658" i="2"/>
  <c r="K658" i="2"/>
  <c r="L657" i="2"/>
  <c r="K657" i="2"/>
  <c r="L656" i="2"/>
  <c r="K656" i="2"/>
  <c r="L655" i="2"/>
  <c r="K655" i="2"/>
  <c r="L654" i="2"/>
  <c r="K654" i="2"/>
  <c r="L653" i="2"/>
  <c r="K653" i="2"/>
  <c r="L652" i="2"/>
  <c r="K652" i="2"/>
  <c r="L651" i="2"/>
  <c r="K651" i="2"/>
  <c r="L650" i="2"/>
  <c r="K650" i="2"/>
  <c r="L649" i="2"/>
  <c r="K649" i="2"/>
  <c r="L648" i="2"/>
  <c r="K648" i="2"/>
  <c r="L647" i="2"/>
  <c r="K647" i="2"/>
  <c r="L646" i="2"/>
  <c r="K646" i="2"/>
  <c r="L645" i="2"/>
  <c r="K645" i="2"/>
  <c r="L644" i="2"/>
  <c r="K644" i="2"/>
  <c r="L643" i="2"/>
  <c r="K643" i="2"/>
  <c r="L642" i="2"/>
  <c r="K642" i="2"/>
  <c r="L641" i="2"/>
  <c r="K641" i="2"/>
  <c r="L640" i="2"/>
  <c r="K640" i="2"/>
  <c r="L639" i="2"/>
  <c r="K639" i="2"/>
  <c r="L638" i="2"/>
  <c r="K638" i="2"/>
  <c r="L637" i="2"/>
  <c r="K637" i="2"/>
  <c r="L636" i="2"/>
  <c r="K636" i="2"/>
  <c r="L635" i="2"/>
  <c r="K635" i="2"/>
  <c r="L634" i="2"/>
  <c r="K634" i="2"/>
  <c r="L633" i="2"/>
  <c r="K633" i="2"/>
  <c r="L632" i="2"/>
  <c r="K632" i="2"/>
  <c r="L631" i="2"/>
  <c r="K631" i="2"/>
  <c r="L630" i="2"/>
  <c r="K630" i="2"/>
  <c r="L629" i="2"/>
  <c r="K629" i="2"/>
  <c r="L628" i="2"/>
  <c r="K628" i="2"/>
  <c r="L627" i="2"/>
  <c r="K627" i="2"/>
  <c r="L626" i="2"/>
  <c r="K626" i="2"/>
  <c r="L625" i="2"/>
  <c r="K625" i="2"/>
  <c r="L624" i="2"/>
  <c r="K624" i="2"/>
  <c r="L623" i="2"/>
  <c r="K623" i="2"/>
  <c r="L622" i="2"/>
  <c r="K622" i="2"/>
  <c r="L621" i="2"/>
  <c r="K621" i="2"/>
  <c r="L620" i="2"/>
  <c r="K620" i="2"/>
  <c r="L619" i="2"/>
  <c r="K619" i="2"/>
  <c r="L618" i="2"/>
  <c r="K618" i="2"/>
  <c r="L617" i="2"/>
  <c r="K617" i="2"/>
  <c r="L616" i="2"/>
  <c r="K616" i="2"/>
  <c r="L615" i="2"/>
  <c r="K615" i="2"/>
  <c r="L614" i="2"/>
  <c r="K614" i="2"/>
  <c r="L613" i="2"/>
  <c r="K613" i="2"/>
  <c r="L612" i="2"/>
  <c r="K612" i="2"/>
  <c r="L611" i="2"/>
  <c r="K611" i="2"/>
  <c r="L610" i="2"/>
  <c r="K610" i="2"/>
  <c r="L609" i="2"/>
  <c r="K609" i="2"/>
  <c r="L608" i="2"/>
  <c r="K608" i="2"/>
  <c r="L607" i="2"/>
  <c r="K607" i="2"/>
  <c r="L606" i="2"/>
  <c r="K606" i="2"/>
  <c r="L605" i="2"/>
  <c r="K605" i="2"/>
  <c r="L604" i="2"/>
  <c r="K604" i="2"/>
  <c r="L603" i="2"/>
  <c r="K603" i="2"/>
  <c r="L602" i="2"/>
  <c r="K602" i="2"/>
  <c r="L601" i="2"/>
  <c r="K601" i="2"/>
  <c r="L600" i="2"/>
  <c r="K600" i="2"/>
  <c r="L599" i="2"/>
  <c r="K599" i="2"/>
  <c r="L598" i="2"/>
  <c r="K598" i="2"/>
  <c r="L597" i="2"/>
  <c r="K597" i="2"/>
  <c r="L596" i="2"/>
  <c r="K596" i="2"/>
  <c r="L595" i="2"/>
  <c r="K595" i="2"/>
  <c r="L594" i="2"/>
  <c r="K594" i="2"/>
  <c r="L593" i="2"/>
  <c r="K593" i="2"/>
  <c r="L592" i="2"/>
  <c r="K592" i="2"/>
  <c r="L591" i="2"/>
  <c r="K591" i="2"/>
  <c r="L590" i="2"/>
  <c r="K590" i="2"/>
  <c r="L589" i="2"/>
  <c r="K589" i="2"/>
  <c r="L588" i="2"/>
  <c r="K588" i="2"/>
  <c r="L587" i="2"/>
  <c r="K587" i="2"/>
  <c r="L586" i="2"/>
  <c r="K586" i="2"/>
  <c r="L585" i="2"/>
  <c r="K585" i="2"/>
  <c r="L584" i="2"/>
  <c r="K584" i="2"/>
  <c r="L583" i="2"/>
  <c r="K583" i="2"/>
  <c r="L582" i="2"/>
  <c r="K582" i="2"/>
  <c r="L581" i="2"/>
  <c r="K581" i="2"/>
  <c r="L580" i="2"/>
  <c r="K580" i="2"/>
  <c r="L579" i="2"/>
  <c r="K579" i="2"/>
  <c r="L578" i="2"/>
  <c r="K578" i="2"/>
  <c r="L577" i="2"/>
  <c r="K577" i="2"/>
  <c r="L576" i="2"/>
  <c r="K576" i="2"/>
  <c r="L575" i="2"/>
  <c r="K575" i="2"/>
  <c r="L574" i="2"/>
  <c r="K574" i="2"/>
  <c r="L573" i="2"/>
  <c r="K573" i="2"/>
  <c r="L572" i="2"/>
  <c r="K572" i="2"/>
  <c r="L571" i="2"/>
  <c r="K571" i="2"/>
  <c r="L570" i="2"/>
  <c r="K570" i="2"/>
  <c r="L569" i="2"/>
  <c r="K569" i="2"/>
  <c r="L568" i="2"/>
  <c r="K568" i="2"/>
  <c r="L567" i="2"/>
  <c r="K567" i="2"/>
  <c r="L566" i="2"/>
  <c r="K566" i="2"/>
  <c r="L565" i="2"/>
  <c r="K565" i="2"/>
  <c r="L564" i="2"/>
  <c r="K564" i="2"/>
  <c r="L563" i="2"/>
  <c r="K563" i="2"/>
  <c r="L562" i="2"/>
  <c r="K562" i="2"/>
  <c r="L561" i="2"/>
  <c r="K561" i="2"/>
  <c r="L560" i="2"/>
  <c r="K560" i="2"/>
  <c r="L559" i="2"/>
  <c r="K559" i="2"/>
  <c r="L558" i="2"/>
  <c r="K558" i="2"/>
  <c r="L557" i="2"/>
  <c r="K557" i="2"/>
  <c r="L556" i="2"/>
  <c r="K556" i="2"/>
  <c r="L555" i="2"/>
  <c r="K555" i="2"/>
  <c r="L554" i="2"/>
  <c r="K554" i="2"/>
  <c r="L553" i="2"/>
  <c r="K553" i="2"/>
  <c r="L552" i="2"/>
  <c r="K552" i="2"/>
  <c r="L551" i="2"/>
  <c r="K551" i="2"/>
  <c r="L550" i="2"/>
  <c r="K550" i="2"/>
  <c r="L549" i="2"/>
  <c r="K549" i="2"/>
  <c r="L548" i="2"/>
  <c r="K548" i="2"/>
  <c r="L547" i="2"/>
  <c r="K547" i="2"/>
  <c r="L546" i="2"/>
  <c r="K546" i="2"/>
  <c r="L545" i="2"/>
  <c r="K545" i="2"/>
  <c r="L544" i="2"/>
  <c r="K544" i="2"/>
  <c r="L543" i="2"/>
  <c r="K543" i="2"/>
  <c r="L542" i="2"/>
  <c r="K542" i="2"/>
  <c r="L541" i="2"/>
  <c r="K541" i="2"/>
  <c r="L540" i="2"/>
  <c r="K540" i="2"/>
  <c r="L539" i="2"/>
  <c r="K539" i="2"/>
  <c r="L538" i="2"/>
  <c r="K538" i="2"/>
  <c r="L537" i="2"/>
  <c r="K537" i="2"/>
  <c r="L536" i="2"/>
  <c r="K536" i="2"/>
  <c r="L535" i="2"/>
  <c r="K535" i="2"/>
  <c r="L534" i="2"/>
  <c r="K534" i="2"/>
  <c r="L533" i="2"/>
  <c r="K533" i="2"/>
  <c r="L532" i="2"/>
  <c r="K532" i="2"/>
  <c r="L531" i="2"/>
  <c r="K531" i="2"/>
  <c r="L530" i="2"/>
  <c r="K530" i="2"/>
  <c r="L529" i="2"/>
  <c r="K529" i="2"/>
  <c r="L528" i="2"/>
  <c r="K528" i="2"/>
  <c r="L527" i="2"/>
  <c r="K527" i="2"/>
  <c r="L526" i="2"/>
  <c r="K526" i="2"/>
  <c r="L525" i="2"/>
  <c r="K525" i="2"/>
  <c r="L524" i="2"/>
  <c r="K524" i="2"/>
  <c r="L523" i="2"/>
  <c r="K523" i="2"/>
  <c r="L522" i="2"/>
  <c r="K522" i="2"/>
  <c r="L521" i="2"/>
  <c r="K521" i="2"/>
  <c r="L520" i="2"/>
  <c r="K520" i="2"/>
  <c r="L519" i="2"/>
  <c r="K519" i="2"/>
  <c r="L518" i="2"/>
  <c r="K518" i="2"/>
  <c r="L517" i="2"/>
  <c r="K517" i="2"/>
  <c r="L516" i="2"/>
  <c r="K516" i="2"/>
  <c r="L515" i="2"/>
  <c r="K515" i="2"/>
  <c r="L514" i="2"/>
  <c r="K514" i="2"/>
  <c r="L513" i="2"/>
  <c r="K513" i="2"/>
  <c r="L512" i="2"/>
  <c r="K512" i="2"/>
  <c r="L511" i="2"/>
  <c r="K511" i="2"/>
  <c r="L510" i="2"/>
  <c r="K510" i="2"/>
  <c r="L509" i="2"/>
  <c r="K509" i="2"/>
  <c r="L508" i="2"/>
  <c r="K508" i="2"/>
  <c r="L507" i="2"/>
  <c r="K507" i="2"/>
  <c r="L506" i="2"/>
  <c r="K506" i="2"/>
  <c r="L505" i="2"/>
  <c r="K505" i="2"/>
  <c r="L504" i="2"/>
  <c r="K504" i="2"/>
  <c r="L503" i="2"/>
  <c r="K503" i="2"/>
  <c r="L502" i="2"/>
  <c r="K502" i="2"/>
  <c r="L501" i="2"/>
  <c r="K501" i="2"/>
  <c r="L500" i="2"/>
  <c r="K500" i="2"/>
  <c r="L499" i="2"/>
  <c r="K499" i="2"/>
  <c r="L498" i="2"/>
  <c r="K498" i="2"/>
  <c r="L497" i="2"/>
  <c r="K497" i="2"/>
  <c r="L496" i="2"/>
  <c r="K496" i="2"/>
  <c r="L495" i="2"/>
  <c r="K495" i="2"/>
  <c r="L494" i="2"/>
  <c r="K494" i="2"/>
  <c r="L493" i="2"/>
  <c r="K493" i="2"/>
  <c r="L492" i="2"/>
  <c r="K492" i="2"/>
  <c r="L491" i="2"/>
  <c r="K491" i="2"/>
  <c r="L490" i="2"/>
  <c r="K490" i="2"/>
  <c r="L489" i="2"/>
  <c r="K489" i="2"/>
  <c r="L488" i="2"/>
  <c r="K488" i="2"/>
  <c r="L487" i="2"/>
  <c r="K487" i="2"/>
  <c r="L486" i="2"/>
  <c r="K486" i="2"/>
  <c r="L485" i="2"/>
  <c r="K485" i="2"/>
  <c r="L484" i="2"/>
  <c r="K484" i="2"/>
  <c r="L483" i="2"/>
  <c r="K483" i="2"/>
  <c r="L482" i="2"/>
  <c r="K482" i="2"/>
  <c r="L481" i="2"/>
  <c r="K481" i="2"/>
  <c r="L480" i="2"/>
  <c r="K480" i="2"/>
  <c r="L479" i="2"/>
  <c r="K479" i="2"/>
  <c r="L478" i="2"/>
  <c r="K478" i="2"/>
  <c r="L477" i="2"/>
  <c r="K477" i="2"/>
  <c r="L476" i="2"/>
  <c r="K476" i="2"/>
  <c r="L475" i="2"/>
  <c r="K475" i="2"/>
  <c r="L474" i="2"/>
  <c r="K474" i="2"/>
  <c r="L473" i="2"/>
  <c r="K473" i="2"/>
  <c r="L472" i="2"/>
  <c r="K472" i="2"/>
  <c r="L471" i="2"/>
  <c r="K471" i="2"/>
  <c r="L470" i="2"/>
  <c r="K470" i="2"/>
  <c r="L469" i="2"/>
  <c r="K469" i="2"/>
  <c r="L468" i="2"/>
  <c r="K468" i="2"/>
  <c r="L467" i="2"/>
  <c r="K467" i="2"/>
  <c r="L466" i="2"/>
  <c r="K466" i="2"/>
  <c r="L465" i="2"/>
  <c r="K465" i="2"/>
  <c r="L464" i="2"/>
  <c r="K464" i="2"/>
  <c r="L463" i="2"/>
  <c r="K463" i="2"/>
  <c r="L462" i="2"/>
  <c r="K462" i="2"/>
  <c r="L461" i="2"/>
  <c r="K461" i="2"/>
  <c r="L460" i="2"/>
  <c r="K460" i="2"/>
  <c r="L459" i="2"/>
  <c r="K459" i="2"/>
  <c r="L458" i="2"/>
  <c r="K458" i="2"/>
  <c r="L457" i="2"/>
  <c r="K457" i="2"/>
  <c r="L456" i="2"/>
  <c r="K456" i="2"/>
  <c r="L455" i="2"/>
  <c r="K455" i="2"/>
  <c r="L454" i="2"/>
  <c r="K454" i="2"/>
  <c r="L453" i="2"/>
  <c r="K453" i="2"/>
  <c r="L452" i="2"/>
  <c r="K452" i="2"/>
  <c r="L451" i="2"/>
  <c r="K451" i="2"/>
  <c r="L450" i="2"/>
  <c r="K450" i="2"/>
  <c r="L449" i="2"/>
  <c r="K449" i="2"/>
  <c r="L448" i="2"/>
  <c r="K448" i="2"/>
  <c r="L447" i="2"/>
  <c r="K447" i="2"/>
  <c r="L446" i="2"/>
  <c r="K446" i="2"/>
  <c r="L445" i="2"/>
  <c r="K445" i="2"/>
  <c r="L444" i="2"/>
  <c r="K444" i="2"/>
  <c r="L443" i="2"/>
  <c r="K443" i="2"/>
  <c r="L442" i="2"/>
  <c r="K442" i="2"/>
  <c r="L441" i="2"/>
  <c r="K441" i="2"/>
  <c r="L440" i="2"/>
  <c r="K440" i="2"/>
  <c r="L439" i="2"/>
  <c r="K439" i="2"/>
  <c r="L438" i="2"/>
  <c r="K438" i="2"/>
  <c r="L437" i="2"/>
  <c r="K437" i="2"/>
  <c r="L436" i="2"/>
  <c r="K436" i="2"/>
  <c r="L435" i="2"/>
  <c r="K435" i="2"/>
  <c r="L434" i="2"/>
  <c r="K434" i="2"/>
  <c r="L433" i="2"/>
  <c r="K433" i="2"/>
  <c r="L432" i="2"/>
  <c r="K432" i="2"/>
  <c r="L431" i="2"/>
  <c r="K431" i="2"/>
  <c r="L430" i="2"/>
  <c r="K430" i="2"/>
  <c r="L429" i="2"/>
  <c r="K429" i="2"/>
  <c r="L428" i="2"/>
  <c r="K428" i="2"/>
  <c r="L427" i="2"/>
  <c r="K427" i="2"/>
  <c r="L426" i="2"/>
  <c r="K426" i="2"/>
  <c r="L425" i="2"/>
  <c r="K425" i="2"/>
  <c r="L424" i="2"/>
  <c r="K424" i="2"/>
  <c r="L423" i="2"/>
  <c r="K423" i="2"/>
  <c r="L422" i="2"/>
  <c r="K422" i="2"/>
  <c r="L421" i="2"/>
  <c r="K421" i="2"/>
  <c r="L420" i="2"/>
  <c r="K420" i="2"/>
  <c r="L419" i="2"/>
  <c r="K419" i="2"/>
  <c r="L418" i="2"/>
  <c r="K418" i="2"/>
  <c r="L417" i="2"/>
  <c r="K417" i="2"/>
  <c r="L416" i="2"/>
  <c r="K416" i="2"/>
  <c r="L415" i="2"/>
  <c r="K415" i="2"/>
  <c r="L414" i="2"/>
  <c r="K414" i="2"/>
  <c r="L413" i="2"/>
  <c r="K413" i="2"/>
  <c r="L412" i="2"/>
  <c r="K412" i="2"/>
  <c r="L411" i="2"/>
  <c r="K411" i="2"/>
  <c r="L410" i="2"/>
  <c r="K410" i="2"/>
  <c r="L409" i="2"/>
  <c r="K409" i="2"/>
  <c r="L408" i="2"/>
  <c r="K408" i="2"/>
  <c r="L407" i="2"/>
  <c r="K407" i="2"/>
  <c r="L406" i="2"/>
  <c r="K406" i="2"/>
  <c r="L405" i="2"/>
  <c r="K405" i="2"/>
  <c r="L404" i="2"/>
  <c r="K404" i="2"/>
  <c r="L403" i="2"/>
  <c r="K403" i="2"/>
  <c r="L402" i="2"/>
  <c r="K402" i="2"/>
  <c r="L401" i="2"/>
  <c r="K401" i="2"/>
  <c r="L400" i="2"/>
  <c r="K400" i="2"/>
  <c r="L399" i="2"/>
  <c r="K399" i="2"/>
  <c r="L398" i="2"/>
  <c r="K398" i="2"/>
  <c r="L397" i="2"/>
  <c r="K397" i="2"/>
  <c r="L396" i="2"/>
  <c r="K396" i="2"/>
  <c r="L395" i="2"/>
  <c r="K395" i="2"/>
  <c r="L394" i="2"/>
  <c r="K394" i="2"/>
  <c r="L393" i="2"/>
  <c r="K393" i="2"/>
  <c r="L392" i="2"/>
  <c r="K392" i="2"/>
  <c r="L391" i="2"/>
  <c r="K391" i="2"/>
  <c r="L390" i="2"/>
  <c r="K390" i="2"/>
  <c r="L389" i="2"/>
  <c r="K389" i="2"/>
  <c r="L388" i="2"/>
  <c r="K388" i="2"/>
  <c r="L387" i="2"/>
  <c r="K387" i="2"/>
  <c r="L386" i="2"/>
  <c r="K386" i="2"/>
  <c r="L385" i="2"/>
  <c r="K385" i="2"/>
  <c r="L384" i="2"/>
  <c r="K384" i="2"/>
  <c r="L383" i="2"/>
  <c r="K383" i="2"/>
  <c r="L382" i="2"/>
  <c r="K382" i="2"/>
  <c r="L381" i="2"/>
  <c r="K381" i="2"/>
  <c r="L380" i="2"/>
  <c r="K380" i="2"/>
  <c r="L379" i="2"/>
  <c r="K379" i="2"/>
  <c r="L378" i="2"/>
  <c r="K378" i="2"/>
  <c r="L377" i="2"/>
  <c r="K377" i="2"/>
  <c r="L376" i="2"/>
  <c r="K376" i="2"/>
  <c r="L375" i="2"/>
  <c r="K375" i="2"/>
  <c r="L374" i="2"/>
  <c r="K374" i="2"/>
  <c r="L373" i="2"/>
  <c r="K373" i="2"/>
  <c r="L372" i="2"/>
  <c r="K372" i="2"/>
  <c r="L371" i="2"/>
  <c r="K371" i="2"/>
  <c r="L370" i="2"/>
  <c r="K370" i="2"/>
  <c r="L369" i="2"/>
  <c r="K369" i="2"/>
  <c r="L368" i="2"/>
  <c r="K368" i="2"/>
  <c r="L367" i="2"/>
  <c r="K367" i="2"/>
  <c r="L366" i="2"/>
  <c r="K366" i="2"/>
  <c r="L365" i="2"/>
  <c r="K365" i="2"/>
  <c r="L364" i="2"/>
  <c r="K364" i="2"/>
  <c r="L363" i="2"/>
  <c r="K363" i="2"/>
  <c r="L362" i="2"/>
  <c r="K362" i="2"/>
  <c r="L361" i="2"/>
  <c r="K361" i="2"/>
  <c r="L360" i="2"/>
  <c r="K360" i="2"/>
  <c r="L359" i="2"/>
  <c r="K359" i="2"/>
  <c r="L358" i="2"/>
  <c r="K358" i="2"/>
  <c r="L357" i="2"/>
  <c r="K357" i="2"/>
  <c r="L356" i="2"/>
  <c r="K356" i="2"/>
  <c r="L355" i="2"/>
  <c r="K355" i="2"/>
  <c r="L354" i="2"/>
  <c r="K354" i="2"/>
  <c r="L353" i="2"/>
  <c r="K353" i="2"/>
  <c r="L352" i="2"/>
  <c r="K352" i="2"/>
  <c r="L351" i="2"/>
  <c r="K351" i="2"/>
  <c r="L350" i="2"/>
  <c r="K350" i="2"/>
  <c r="L349" i="2"/>
  <c r="K349" i="2"/>
  <c r="L348" i="2"/>
  <c r="K348" i="2"/>
  <c r="L347" i="2"/>
  <c r="K347" i="2"/>
  <c r="L346" i="2"/>
  <c r="K346" i="2"/>
  <c r="L345" i="2"/>
  <c r="K345" i="2"/>
  <c r="L344" i="2"/>
  <c r="K344" i="2"/>
  <c r="L343" i="2"/>
  <c r="K343" i="2"/>
  <c r="L342" i="2"/>
  <c r="K342" i="2"/>
  <c r="L341" i="2"/>
  <c r="K341" i="2"/>
  <c r="L340" i="2"/>
  <c r="K340" i="2"/>
  <c r="L339" i="2"/>
  <c r="K339" i="2"/>
  <c r="L338" i="2"/>
  <c r="K338" i="2"/>
  <c r="L337" i="2"/>
  <c r="K337" i="2"/>
  <c r="L336" i="2"/>
  <c r="K336" i="2"/>
  <c r="L335" i="2"/>
  <c r="K335" i="2"/>
  <c r="L334" i="2"/>
  <c r="K334" i="2"/>
  <c r="L333" i="2"/>
  <c r="K333" i="2"/>
  <c r="L332" i="2"/>
  <c r="K332" i="2"/>
  <c r="L331" i="2"/>
  <c r="K331" i="2"/>
  <c r="L330" i="2"/>
  <c r="K330" i="2"/>
  <c r="L329" i="2"/>
  <c r="K329" i="2"/>
  <c r="L328" i="2"/>
  <c r="K328" i="2"/>
  <c r="L327" i="2"/>
  <c r="K327" i="2"/>
  <c r="L326" i="2"/>
  <c r="K326" i="2"/>
  <c r="L325" i="2"/>
  <c r="K325" i="2"/>
  <c r="L324" i="2"/>
  <c r="K324" i="2"/>
  <c r="L323" i="2"/>
  <c r="K323" i="2"/>
  <c r="L322" i="2"/>
  <c r="K322" i="2"/>
  <c r="L321" i="2"/>
  <c r="K321" i="2"/>
  <c r="L320" i="2"/>
  <c r="K320" i="2"/>
  <c r="L319" i="2"/>
  <c r="K319" i="2"/>
  <c r="L318" i="2"/>
  <c r="K318" i="2"/>
  <c r="L317" i="2"/>
  <c r="K317" i="2"/>
  <c r="L316" i="2"/>
  <c r="K316" i="2"/>
  <c r="L315" i="2"/>
  <c r="K315" i="2"/>
  <c r="L314" i="2"/>
  <c r="K314" i="2"/>
  <c r="L313" i="2"/>
  <c r="K313" i="2"/>
  <c r="L312" i="2"/>
  <c r="K312" i="2"/>
  <c r="L311" i="2"/>
  <c r="K311" i="2"/>
  <c r="L310" i="2"/>
  <c r="K310" i="2"/>
  <c r="L309" i="2"/>
  <c r="K309" i="2"/>
  <c r="L308" i="2"/>
  <c r="K308" i="2"/>
  <c r="L307" i="2"/>
  <c r="K307" i="2"/>
  <c r="L306" i="2"/>
  <c r="K306" i="2"/>
  <c r="L305" i="2"/>
  <c r="K305" i="2"/>
  <c r="L304" i="2"/>
  <c r="K304" i="2"/>
  <c r="L303" i="2"/>
  <c r="K303" i="2"/>
  <c r="L302" i="2"/>
  <c r="K302" i="2"/>
  <c r="L301" i="2"/>
  <c r="K301" i="2"/>
  <c r="L300" i="2"/>
  <c r="K300" i="2"/>
  <c r="L299" i="2"/>
  <c r="K299" i="2"/>
  <c r="L298" i="2"/>
  <c r="K298" i="2"/>
  <c r="L297" i="2"/>
  <c r="K297" i="2"/>
  <c r="L296" i="2"/>
  <c r="K296" i="2"/>
  <c r="L295" i="2"/>
  <c r="K295" i="2"/>
  <c r="L294" i="2"/>
  <c r="K294" i="2"/>
  <c r="L293" i="2"/>
  <c r="K293" i="2"/>
  <c r="L292" i="2"/>
  <c r="K292" i="2"/>
  <c r="L291" i="2"/>
  <c r="K291" i="2"/>
  <c r="L290" i="2"/>
  <c r="K290" i="2"/>
  <c r="L289" i="2"/>
  <c r="K289" i="2"/>
  <c r="L288" i="2"/>
  <c r="K288" i="2"/>
  <c r="L287" i="2"/>
  <c r="K287" i="2"/>
  <c r="L286" i="2"/>
  <c r="K286" i="2"/>
  <c r="L285" i="2"/>
  <c r="K285" i="2"/>
  <c r="L284" i="2"/>
  <c r="K284" i="2"/>
  <c r="L283" i="2"/>
  <c r="K283" i="2"/>
  <c r="L282" i="2"/>
  <c r="K282" i="2"/>
  <c r="L281" i="2"/>
  <c r="K281" i="2"/>
  <c r="L280" i="2"/>
  <c r="K280" i="2"/>
  <c r="L279" i="2"/>
  <c r="K279" i="2"/>
  <c r="L278" i="2"/>
  <c r="K278" i="2"/>
  <c r="L277" i="2"/>
  <c r="K277" i="2"/>
  <c r="L276" i="2"/>
  <c r="K276" i="2"/>
  <c r="L275" i="2"/>
  <c r="K275" i="2"/>
  <c r="L274" i="2"/>
  <c r="K274" i="2"/>
  <c r="L273" i="2"/>
  <c r="K273" i="2"/>
  <c r="L272" i="2"/>
  <c r="K272" i="2"/>
  <c r="L271" i="2"/>
  <c r="K271" i="2"/>
  <c r="L270" i="2"/>
  <c r="K270" i="2"/>
  <c r="L269" i="2"/>
  <c r="K269" i="2"/>
  <c r="L268" i="2"/>
  <c r="K268" i="2"/>
  <c r="L267" i="2"/>
  <c r="K267" i="2"/>
  <c r="L266" i="2"/>
  <c r="K266" i="2"/>
  <c r="L265" i="2"/>
  <c r="K265" i="2"/>
  <c r="L264" i="2"/>
  <c r="K264" i="2"/>
  <c r="L263" i="2"/>
  <c r="K263" i="2"/>
  <c r="L262" i="2"/>
  <c r="K262" i="2"/>
  <c r="L261" i="2"/>
  <c r="K261" i="2"/>
  <c r="L260" i="2"/>
  <c r="K260" i="2"/>
  <c r="L259" i="2"/>
  <c r="K259" i="2"/>
  <c r="L258" i="2"/>
  <c r="K258" i="2"/>
  <c r="L257" i="2"/>
  <c r="K257" i="2"/>
  <c r="L256" i="2"/>
  <c r="K256" i="2"/>
  <c r="L255" i="2"/>
  <c r="K255" i="2"/>
  <c r="L254" i="2"/>
  <c r="K254" i="2"/>
  <c r="L253" i="2"/>
  <c r="K253" i="2"/>
  <c r="L252" i="2"/>
  <c r="K252" i="2"/>
  <c r="L251" i="2"/>
  <c r="K251" i="2"/>
  <c r="L250" i="2"/>
  <c r="K250" i="2"/>
  <c r="L249" i="2"/>
  <c r="K249" i="2"/>
  <c r="L248" i="2"/>
  <c r="K248" i="2"/>
  <c r="L247" i="2"/>
  <c r="K247" i="2"/>
  <c r="L246" i="2"/>
  <c r="K246" i="2"/>
  <c r="L245" i="2"/>
  <c r="K245" i="2"/>
  <c r="L244" i="2"/>
  <c r="K244" i="2"/>
  <c r="L243" i="2"/>
  <c r="K243" i="2"/>
  <c r="L242" i="2"/>
  <c r="K242" i="2"/>
  <c r="L241" i="2"/>
  <c r="K241" i="2"/>
  <c r="L240" i="2"/>
  <c r="K240" i="2"/>
  <c r="L239" i="2"/>
  <c r="K239" i="2"/>
  <c r="L238" i="2"/>
  <c r="K238" i="2"/>
  <c r="L237" i="2"/>
  <c r="K237" i="2"/>
  <c r="L236" i="2"/>
  <c r="K236" i="2"/>
  <c r="L235" i="2"/>
  <c r="K235" i="2"/>
  <c r="L234" i="2"/>
  <c r="K234" i="2"/>
  <c r="L233" i="2"/>
  <c r="K233" i="2"/>
  <c r="L232" i="2"/>
  <c r="K232" i="2"/>
  <c r="L231" i="2"/>
  <c r="K231" i="2"/>
  <c r="L230" i="2"/>
  <c r="K230" i="2"/>
  <c r="L229" i="2"/>
  <c r="K229" i="2"/>
  <c r="L228" i="2"/>
  <c r="K228" i="2"/>
  <c r="L227" i="2"/>
  <c r="K227" i="2"/>
  <c r="L226" i="2"/>
  <c r="K226" i="2"/>
  <c r="L225" i="2"/>
  <c r="K225" i="2"/>
  <c r="L224" i="2"/>
  <c r="K224" i="2"/>
  <c r="L223" i="2"/>
  <c r="K223" i="2"/>
  <c r="L222" i="2"/>
  <c r="K222" i="2"/>
  <c r="L221" i="2"/>
  <c r="K221" i="2"/>
  <c r="L220" i="2"/>
  <c r="K220" i="2"/>
  <c r="L219" i="2"/>
  <c r="K219" i="2"/>
  <c r="L218" i="2"/>
  <c r="K218" i="2"/>
  <c r="L217" i="2"/>
  <c r="K217" i="2"/>
  <c r="L216" i="2"/>
  <c r="K216" i="2"/>
  <c r="L215" i="2"/>
  <c r="K215" i="2"/>
  <c r="L214" i="2"/>
  <c r="K214" i="2"/>
  <c r="L213" i="2"/>
  <c r="K213" i="2"/>
  <c r="L212" i="2"/>
  <c r="K212" i="2"/>
  <c r="L211" i="2"/>
  <c r="K211" i="2"/>
  <c r="L210" i="2"/>
  <c r="K210" i="2"/>
  <c r="L209" i="2"/>
  <c r="K209" i="2"/>
  <c r="L208" i="2"/>
  <c r="K208" i="2"/>
  <c r="L207" i="2"/>
  <c r="K207" i="2"/>
  <c r="L206" i="2"/>
  <c r="K206" i="2"/>
  <c r="L205" i="2"/>
  <c r="K205" i="2"/>
  <c r="L204" i="2"/>
  <c r="K204" i="2"/>
  <c r="L203" i="2"/>
  <c r="K203" i="2"/>
  <c r="L202" i="2"/>
  <c r="K202" i="2"/>
  <c r="L201" i="2"/>
  <c r="K201" i="2"/>
  <c r="L200" i="2"/>
  <c r="K200" i="2"/>
  <c r="L199" i="2"/>
  <c r="K199" i="2"/>
  <c r="L198" i="2"/>
  <c r="K198" i="2"/>
  <c r="L197" i="2"/>
  <c r="K197" i="2"/>
  <c r="L196" i="2"/>
  <c r="K196" i="2"/>
  <c r="L195" i="2"/>
  <c r="K195" i="2"/>
  <c r="L194" i="2"/>
  <c r="K194" i="2"/>
  <c r="L193" i="2"/>
  <c r="K193" i="2"/>
  <c r="L192" i="2"/>
  <c r="K192" i="2"/>
  <c r="L191" i="2"/>
  <c r="K191" i="2"/>
  <c r="L190" i="2"/>
  <c r="K190" i="2"/>
  <c r="L189" i="2"/>
  <c r="K189" i="2"/>
  <c r="L188" i="2"/>
  <c r="K188" i="2"/>
  <c r="L187" i="2"/>
  <c r="K187" i="2"/>
  <c r="L186" i="2"/>
  <c r="K186" i="2"/>
  <c r="L185" i="2"/>
  <c r="K185" i="2"/>
  <c r="L184" i="2"/>
  <c r="K184" i="2"/>
  <c r="L183" i="2"/>
  <c r="K183" i="2"/>
  <c r="L182" i="2"/>
  <c r="K182" i="2"/>
  <c r="L181" i="2"/>
  <c r="K181" i="2"/>
  <c r="L180" i="2"/>
  <c r="K180" i="2"/>
  <c r="L179" i="2"/>
  <c r="K179" i="2"/>
  <c r="L178" i="2"/>
  <c r="K178" i="2"/>
  <c r="L177" i="2"/>
  <c r="K177" i="2"/>
  <c r="L176" i="2"/>
  <c r="K176" i="2"/>
  <c r="L175" i="2"/>
  <c r="K175" i="2"/>
  <c r="L174" i="2"/>
  <c r="K174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K167" i="2"/>
  <c r="L166" i="2"/>
  <c r="K166" i="2"/>
  <c r="L165" i="2"/>
  <c r="K165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2" i="2"/>
  <c r="K122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3" i="2"/>
  <c r="K103" i="2"/>
  <c r="L102" i="2"/>
  <c r="K102" i="2"/>
  <c r="L101" i="2"/>
  <c r="K101" i="2"/>
  <c r="L100" i="2"/>
  <c r="K100" i="2"/>
  <c r="L99" i="2"/>
  <c r="K99" i="2"/>
  <c r="L98" i="2"/>
  <c r="K98" i="2"/>
  <c r="L97" i="2"/>
  <c r="K97" i="2"/>
  <c r="L96" i="2"/>
  <c r="K96" i="2"/>
  <c r="L95" i="2"/>
  <c r="K95" i="2"/>
  <c r="L94" i="2"/>
  <c r="K94" i="2"/>
  <c r="L93" i="2"/>
  <c r="K93" i="2"/>
  <c r="L92" i="2"/>
  <c r="K92" i="2"/>
  <c r="L91" i="2"/>
  <c r="K91" i="2"/>
  <c r="L90" i="2"/>
  <c r="K90" i="2"/>
  <c r="L89" i="2"/>
  <c r="K89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  <c r="L2" i="2"/>
  <c r="D9" i="3"/>
  <c r="D8" i="3"/>
  <c r="E5" i="3"/>
  <c r="I1596" i="1" s="1"/>
  <c r="E4" i="3"/>
  <c r="I302" i="1" l="1"/>
  <c r="I825" i="1"/>
  <c r="I69" i="1"/>
  <c r="J1888" i="2"/>
  <c r="J1884" i="2"/>
  <c r="J1880" i="2"/>
  <c r="J1876" i="2"/>
  <c r="J1872" i="2"/>
  <c r="J1868" i="2"/>
  <c r="J1864" i="2"/>
  <c r="J1860" i="2"/>
  <c r="J1856" i="2"/>
  <c r="J1852" i="2"/>
  <c r="J1848" i="2"/>
  <c r="J1844" i="2"/>
  <c r="J1840" i="2"/>
  <c r="J1836" i="2"/>
  <c r="J1832" i="2"/>
  <c r="J1828" i="2"/>
  <c r="J1824" i="2"/>
  <c r="J1820" i="2"/>
  <c r="J1816" i="2"/>
  <c r="J1812" i="2"/>
  <c r="J1808" i="2"/>
  <c r="J1804" i="2"/>
  <c r="J1800" i="2"/>
  <c r="J1796" i="2"/>
  <c r="J1792" i="2"/>
  <c r="J1788" i="2"/>
  <c r="J1784" i="2"/>
  <c r="J1780" i="2"/>
  <c r="J1776" i="2"/>
  <c r="J1772" i="2"/>
  <c r="J1768" i="2"/>
  <c r="J1764" i="2"/>
  <c r="J1760" i="2"/>
  <c r="J1756" i="2"/>
  <c r="J1752" i="2"/>
  <c r="J1748" i="2"/>
  <c r="J1744" i="2"/>
  <c r="J1740" i="2"/>
  <c r="J1736" i="2"/>
  <c r="J1732" i="2"/>
  <c r="J1728" i="2"/>
  <c r="J1724" i="2"/>
  <c r="J1720" i="2"/>
  <c r="J1716" i="2"/>
  <c r="J1712" i="2"/>
  <c r="J1708" i="2"/>
  <c r="J1704" i="2"/>
  <c r="J1700" i="2"/>
  <c r="J1696" i="2"/>
  <c r="J1692" i="2"/>
  <c r="J1688" i="2"/>
  <c r="J1684" i="2"/>
  <c r="J1680" i="2"/>
  <c r="J1676" i="2"/>
  <c r="J1672" i="2"/>
  <c r="J1668" i="2"/>
  <c r="J1664" i="2"/>
  <c r="J1660" i="2"/>
  <c r="J1656" i="2"/>
  <c r="J1652" i="2"/>
  <c r="J1648" i="2"/>
  <c r="J1644" i="2"/>
  <c r="J1640" i="2"/>
  <c r="J1636" i="2"/>
  <c r="J1632" i="2"/>
  <c r="J1628" i="2"/>
  <c r="J1624" i="2"/>
  <c r="J1620" i="2"/>
  <c r="J1616" i="2"/>
  <c r="J1612" i="2"/>
  <c r="J1608" i="2"/>
  <c r="J1604" i="2"/>
  <c r="J1600" i="2"/>
  <c r="J1596" i="2"/>
  <c r="J1592" i="2"/>
  <c r="J1588" i="2"/>
  <c r="J1584" i="2"/>
  <c r="J1580" i="2"/>
  <c r="J1576" i="2"/>
  <c r="J1572" i="2"/>
  <c r="J1568" i="2"/>
  <c r="I1888" i="2"/>
  <c r="I1884" i="2"/>
  <c r="I1880" i="2"/>
  <c r="I1876" i="2"/>
  <c r="I1872" i="2"/>
  <c r="I1868" i="2"/>
  <c r="I1864" i="2"/>
  <c r="I1860" i="2"/>
  <c r="I1856" i="2"/>
  <c r="I1852" i="2"/>
  <c r="I1848" i="2"/>
  <c r="I1844" i="2"/>
  <c r="I1840" i="2"/>
  <c r="I1836" i="2"/>
  <c r="I1832" i="2"/>
  <c r="I1828" i="2"/>
  <c r="I1824" i="2"/>
  <c r="I1820" i="2"/>
  <c r="I1816" i="2"/>
  <c r="I1812" i="2"/>
  <c r="I1808" i="2"/>
  <c r="I1804" i="2"/>
  <c r="I1800" i="2"/>
  <c r="I1796" i="2"/>
  <c r="I1792" i="2"/>
  <c r="I1788" i="2"/>
  <c r="I1784" i="2"/>
  <c r="I1780" i="2"/>
  <c r="I1776" i="2"/>
  <c r="I1772" i="2"/>
  <c r="I1768" i="2"/>
  <c r="I1764" i="2"/>
  <c r="I1760" i="2"/>
  <c r="I1756" i="2"/>
  <c r="I1752" i="2"/>
  <c r="I1748" i="2"/>
  <c r="I1744" i="2"/>
  <c r="I1740" i="2"/>
  <c r="I1736" i="2"/>
  <c r="I1732" i="2"/>
  <c r="I1728" i="2"/>
  <c r="I1724" i="2"/>
  <c r="I1720" i="2"/>
  <c r="I1716" i="2"/>
  <c r="I1712" i="2"/>
  <c r="I1708" i="2"/>
  <c r="I1704" i="2"/>
  <c r="I1700" i="2"/>
  <c r="I1696" i="2"/>
  <c r="I1692" i="2"/>
  <c r="I1688" i="2"/>
  <c r="I1684" i="2"/>
  <c r="I1680" i="2"/>
  <c r="I1676" i="2"/>
  <c r="I1672" i="2"/>
  <c r="I1668" i="2"/>
  <c r="I1664" i="2"/>
  <c r="I1660" i="2"/>
  <c r="I1656" i="2"/>
  <c r="I1652" i="2"/>
  <c r="I1648" i="2"/>
  <c r="I1644" i="2"/>
  <c r="I1640" i="2"/>
  <c r="I1636" i="2"/>
  <c r="I1632" i="2"/>
  <c r="I1628" i="2"/>
  <c r="I1624" i="2"/>
  <c r="I1620" i="2"/>
  <c r="I1616" i="2"/>
  <c r="I1612" i="2"/>
  <c r="I1608" i="2"/>
  <c r="I1604" i="2"/>
  <c r="I1600" i="2"/>
  <c r="I1596" i="2"/>
  <c r="I1592" i="2"/>
  <c r="I1588" i="2"/>
  <c r="I1584" i="2"/>
  <c r="I1580" i="2"/>
  <c r="I1576" i="2"/>
  <c r="I1572" i="2"/>
  <c r="I1568" i="2"/>
  <c r="J1887" i="2"/>
  <c r="J1883" i="2"/>
  <c r="J1879" i="2"/>
  <c r="J1875" i="2"/>
  <c r="J1871" i="2"/>
  <c r="J1867" i="2"/>
  <c r="J1863" i="2"/>
  <c r="J1859" i="2"/>
  <c r="J1855" i="2"/>
  <c r="J1851" i="2"/>
  <c r="J1847" i="2"/>
  <c r="J1843" i="2"/>
  <c r="J1839" i="2"/>
  <c r="J1835" i="2"/>
  <c r="J1831" i="2"/>
  <c r="J1827" i="2"/>
  <c r="J1823" i="2"/>
  <c r="J1819" i="2"/>
  <c r="J1815" i="2"/>
  <c r="J1811" i="2"/>
  <c r="J1807" i="2"/>
  <c r="J1803" i="2"/>
  <c r="J1799" i="2"/>
  <c r="J1795" i="2"/>
  <c r="J1791" i="2"/>
  <c r="J1787" i="2"/>
  <c r="J1783" i="2"/>
  <c r="J1779" i="2"/>
  <c r="J1775" i="2"/>
  <c r="J1771" i="2"/>
  <c r="J1767" i="2"/>
  <c r="J1763" i="2"/>
  <c r="J1759" i="2"/>
  <c r="J1755" i="2"/>
  <c r="J1751" i="2"/>
  <c r="J1747" i="2"/>
  <c r="J1743" i="2"/>
  <c r="J1739" i="2"/>
  <c r="J1735" i="2"/>
  <c r="J1731" i="2"/>
  <c r="J1727" i="2"/>
  <c r="J1723" i="2"/>
  <c r="J1719" i="2"/>
  <c r="J1715" i="2"/>
  <c r="J1711" i="2"/>
  <c r="J1707" i="2"/>
  <c r="J1703" i="2"/>
  <c r="J1699" i="2"/>
  <c r="J1695" i="2"/>
  <c r="J1691" i="2"/>
  <c r="J1687" i="2"/>
  <c r="J1683" i="2"/>
  <c r="J1679" i="2"/>
  <c r="J1675" i="2"/>
  <c r="J1671" i="2"/>
  <c r="J1667" i="2"/>
  <c r="J1663" i="2"/>
  <c r="J1659" i="2"/>
  <c r="J1655" i="2"/>
  <c r="J1651" i="2"/>
  <c r="J1647" i="2"/>
  <c r="J1643" i="2"/>
  <c r="J1639" i="2"/>
  <c r="J1635" i="2"/>
  <c r="J1631" i="2"/>
  <c r="J1627" i="2"/>
  <c r="J1623" i="2"/>
  <c r="J1619" i="2"/>
  <c r="J1615" i="2"/>
  <c r="J1611" i="2"/>
  <c r="J1607" i="2"/>
  <c r="J1603" i="2"/>
  <c r="J1599" i="2"/>
  <c r="J1595" i="2"/>
  <c r="J1591" i="2"/>
  <c r="J1587" i="2"/>
  <c r="J1583" i="2"/>
  <c r="J1579" i="2"/>
  <c r="J1575" i="2"/>
  <c r="J1571" i="2"/>
  <c r="J1567" i="2"/>
  <c r="I1887" i="2"/>
  <c r="I1883" i="2"/>
  <c r="I1879" i="2"/>
  <c r="I1875" i="2"/>
  <c r="I1871" i="2"/>
  <c r="I1867" i="2"/>
  <c r="I1863" i="2"/>
  <c r="I1859" i="2"/>
  <c r="I1855" i="2"/>
  <c r="I1851" i="2"/>
  <c r="I1847" i="2"/>
  <c r="I1843" i="2"/>
  <c r="I1839" i="2"/>
  <c r="I1835" i="2"/>
  <c r="I1831" i="2"/>
  <c r="I1827" i="2"/>
  <c r="I1823" i="2"/>
  <c r="I1819" i="2"/>
  <c r="I1815" i="2"/>
  <c r="I1811" i="2"/>
  <c r="I1807" i="2"/>
  <c r="I1803" i="2"/>
  <c r="I1799" i="2"/>
  <c r="I1795" i="2"/>
  <c r="I1791" i="2"/>
  <c r="I1787" i="2"/>
  <c r="I1783" i="2"/>
  <c r="I1779" i="2"/>
  <c r="I1775" i="2"/>
  <c r="I1771" i="2"/>
  <c r="I1767" i="2"/>
  <c r="I1763" i="2"/>
  <c r="I1759" i="2"/>
  <c r="I1755" i="2"/>
  <c r="I1751" i="2"/>
  <c r="I1747" i="2"/>
  <c r="I1743" i="2"/>
  <c r="I1739" i="2"/>
  <c r="I1735" i="2"/>
  <c r="I1731" i="2"/>
  <c r="I1727" i="2"/>
  <c r="I1723" i="2"/>
  <c r="I1719" i="2"/>
  <c r="I1715" i="2"/>
  <c r="I1711" i="2"/>
  <c r="I1707" i="2"/>
  <c r="I1703" i="2"/>
  <c r="I1699" i="2"/>
  <c r="I1695" i="2"/>
  <c r="I1691" i="2"/>
  <c r="I1687" i="2"/>
  <c r="I1683" i="2"/>
  <c r="I1679" i="2"/>
  <c r="I1675" i="2"/>
  <c r="I1671" i="2"/>
  <c r="I1667" i="2"/>
  <c r="I1663" i="2"/>
  <c r="I1659" i="2"/>
  <c r="I1655" i="2"/>
  <c r="I1651" i="2"/>
  <c r="I1647" i="2"/>
  <c r="I1643" i="2"/>
  <c r="I1639" i="2"/>
  <c r="I1635" i="2"/>
  <c r="I1631" i="2"/>
  <c r="I1627" i="2"/>
  <c r="I1623" i="2"/>
  <c r="I1619" i="2"/>
  <c r="I1615" i="2"/>
  <c r="I1611" i="2"/>
  <c r="I1607" i="2"/>
  <c r="I1603" i="2"/>
  <c r="I1599" i="2"/>
  <c r="I1595" i="2"/>
  <c r="I1591" i="2"/>
  <c r="I1587" i="2"/>
  <c r="I1583" i="2"/>
  <c r="I1579" i="2"/>
  <c r="I1575" i="2"/>
  <c r="I1571" i="2"/>
  <c r="I1567" i="2"/>
  <c r="I1563" i="2"/>
  <c r="I1559" i="2"/>
  <c r="I1555" i="2"/>
  <c r="I1551" i="2"/>
  <c r="J1886" i="2"/>
  <c r="J1878" i="2"/>
  <c r="J1870" i="2"/>
  <c r="J1862" i="2"/>
  <c r="J1854" i="2"/>
  <c r="J1846" i="2"/>
  <c r="J1838" i="2"/>
  <c r="J1830" i="2"/>
  <c r="J1822" i="2"/>
  <c r="J1814" i="2"/>
  <c r="J1806" i="2"/>
  <c r="J1798" i="2"/>
  <c r="J1790" i="2"/>
  <c r="J1782" i="2"/>
  <c r="J1774" i="2"/>
  <c r="J1766" i="2"/>
  <c r="I1886" i="2"/>
  <c r="I1878" i="2"/>
  <c r="I1870" i="2"/>
  <c r="I1862" i="2"/>
  <c r="I1854" i="2"/>
  <c r="I1846" i="2"/>
  <c r="I1838" i="2"/>
  <c r="I1830" i="2"/>
  <c r="I1822" i="2"/>
  <c r="I1814" i="2"/>
  <c r="I1806" i="2"/>
  <c r="I1798" i="2"/>
  <c r="I1790" i="2"/>
  <c r="I1782" i="2"/>
  <c r="I1774" i="2"/>
  <c r="I1766" i="2"/>
  <c r="J1885" i="2"/>
  <c r="J1877" i="2"/>
  <c r="J1869" i="2"/>
  <c r="J1861" i="2"/>
  <c r="J1853" i="2"/>
  <c r="J1845" i="2"/>
  <c r="J1837" i="2"/>
  <c r="J1829" i="2"/>
  <c r="J1821" i="2"/>
  <c r="J1813" i="2"/>
  <c r="J1805" i="2"/>
  <c r="J1797" i="2"/>
  <c r="J1789" i="2"/>
  <c r="J1781" i="2"/>
  <c r="J1773" i="2"/>
  <c r="J1765" i="2"/>
  <c r="I1882" i="2"/>
  <c r="I1874" i="2"/>
  <c r="I1866" i="2"/>
  <c r="I1858" i="2"/>
  <c r="I1850" i="2"/>
  <c r="I1842" i="2"/>
  <c r="I1834" i="2"/>
  <c r="I1826" i="2"/>
  <c r="I1818" i="2"/>
  <c r="I1810" i="2"/>
  <c r="I1802" i="2"/>
  <c r="I1794" i="2"/>
  <c r="I1786" i="2"/>
  <c r="I1778" i="2"/>
  <c r="I1770" i="2"/>
  <c r="I1762" i="2"/>
  <c r="I1754" i="2"/>
  <c r="I1746" i="2"/>
  <c r="I1738" i="2"/>
  <c r="I1730" i="2"/>
  <c r="I1722" i="2"/>
  <c r="I1714" i="2"/>
  <c r="I1706" i="2"/>
  <c r="I1698" i="2"/>
  <c r="I1690" i="2"/>
  <c r="I1682" i="2"/>
  <c r="I1674" i="2"/>
  <c r="I1666" i="2"/>
  <c r="I1658" i="2"/>
  <c r="I1650" i="2"/>
  <c r="I1642" i="2"/>
  <c r="I1634" i="2"/>
  <c r="I1626" i="2"/>
  <c r="I1618" i="2"/>
  <c r="I1610" i="2"/>
  <c r="I1602" i="2"/>
  <c r="I1594" i="2"/>
  <c r="I1586" i="2"/>
  <c r="I1578" i="2"/>
  <c r="I1570" i="2"/>
  <c r="I1564" i="2"/>
  <c r="J1559" i="2"/>
  <c r="J1554" i="2"/>
  <c r="I1550" i="2"/>
  <c r="I1546" i="2"/>
  <c r="I1542" i="2"/>
  <c r="I1538" i="2"/>
  <c r="I1534" i="2"/>
  <c r="I1530" i="2"/>
  <c r="I1526" i="2"/>
  <c r="I1522" i="2"/>
  <c r="I1518" i="2"/>
  <c r="I1514" i="2"/>
  <c r="I1510" i="2"/>
  <c r="I1506" i="2"/>
  <c r="I1502" i="2"/>
  <c r="I1498" i="2"/>
  <c r="I1494" i="2"/>
  <c r="I1490" i="2"/>
  <c r="I1486" i="2"/>
  <c r="I1482" i="2"/>
  <c r="I1478" i="2"/>
  <c r="I1474" i="2"/>
  <c r="I1470" i="2"/>
  <c r="I1466" i="2"/>
  <c r="I1462" i="2"/>
  <c r="I1458" i="2"/>
  <c r="I1454" i="2"/>
  <c r="I1450" i="2"/>
  <c r="I1446" i="2"/>
  <c r="I1442" i="2"/>
  <c r="I1438" i="2"/>
  <c r="I1434" i="2"/>
  <c r="I1430" i="2"/>
  <c r="I1426" i="2"/>
  <c r="I1422" i="2"/>
  <c r="I1418" i="2"/>
  <c r="I1414" i="2"/>
  <c r="I1410" i="2"/>
  <c r="I1406" i="2"/>
  <c r="I1402" i="2"/>
  <c r="I1398" i="2"/>
  <c r="I1394" i="2"/>
  <c r="I1390" i="2"/>
  <c r="I1386" i="2"/>
  <c r="I1885" i="2"/>
  <c r="I1869" i="2"/>
  <c r="I1853" i="2"/>
  <c r="I1837" i="2"/>
  <c r="I1821" i="2"/>
  <c r="I1805" i="2"/>
  <c r="I1789" i="2"/>
  <c r="I1773" i="2"/>
  <c r="J1758" i="2"/>
  <c r="I1750" i="2"/>
  <c r="J1741" i="2"/>
  <c r="I1733" i="2"/>
  <c r="J1722" i="2"/>
  <c r="J1713" i="2"/>
  <c r="I1705" i="2"/>
  <c r="J1694" i="2"/>
  <c r="I1686" i="2"/>
  <c r="J1677" i="2"/>
  <c r="I1669" i="2"/>
  <c r="J1658" i="2"/>
  <c r="J1649" i="2"/>
  <c r="I1641" i="2"/>
  <c r="J1630" i="2"/>
  <c r="I1622" i="2"/>
  <c r="J1613" i="2"/>
  <c r="I1605" i="2"/>
  <c r="J1594" i="2"/>
  <c r="J1585" i="2"/>
  <c r="I1577" i="2"/>
  <c r="J1566" i="2"/>
  <c r="J1561" i="2"/>
  <c r="J1556" i="2"/>
  <c r="J1551" i="2"/>
  <c r="J1546" i="2"/>
  <c r="J1541" i="2"/>
  <c r="I1537" i="2"/>
  <c r="J1532" i="2"/>
  <c r="I1528" i="2"/>
  <c r="J1523" i="2"/>
  <c r="I1519" i="2"/>
  <c r="J1514" i="2"/>
  <c r="J1509" i="2"/>
  <c r="I1505" i="2"/>
  <c r="J1500" i="2"/>
  <c r="I1496" i="2"/>
  <c r="J1491" i="2"/>
  <c r="I1487" i="2"/>
  <c r="J1482" i="2"/>
  <c r="J1477" i="2"/>
  <c r="I1473" i="2"/>
  <c r="J1468" i="2"/>
  <c r="I1464" i="2"/>
  <c r="J1459" i="2"/>
  <c r="I1455" i="2"/>
  <c r="J1450" i="2"/>
  <c r="J1445" i="2"/>
  <c r="I1441" i="2"/>
  <c r="J1436" i="2"/>
  <c r="I1432" i="2"/>
  <c r="J1427" i="2"/>
  <c r="I1423" i="2"/>
  <c r="J1418" i="2"/>
  <c r="J1413" i="2"/>
  <c r="I1409" i="2"/>
  <c r="J1404" i="2"/>
  <c r="I1400" i="2"/>
  <c r="J1395" i="2"/>
  <c r="I1391" i="2"/>
  <c r="J1386" i="2"/>
  <c r="I1382" i="2"/>
  <c r="I1378" i="2"/>
  <c r="I1374" i="2"/>
  <c r="I1370" i="2"/>
  <c r="I1366" i="2"/>
  <c r="I1362" i="2"/>
  <c r="I1358" i="2"/>
  <c r="I1354" i="2"/>
  <c r="I1350" i="2"/>
  <c r="J1882" i="2"/>
  <c r="J1866" i="2"/>
  <c r="J1850" i="2"/>
  <c r="J1834" i="2"/>
  <c r="J1818" i="2"/>
  <c r="J1802" i="2"/>
  <c r="J1786" i="2"/>
  <c r="J1770" i="2"/>
  <c r="I1758" i="2"/>
  <c r="J1749" i="2"/>
  <c r="I1741" i="2"/>
  <c r="J1730" i="2"/>
  <c r="J1721" i="2"/>
  <c r="I1713" i="2"/>
  <c r="J1702" i="2"/>
  <c r="I1694" i="2"/>
  <c r="J1685" i="2"/>
  <c r="I1677" i="2"/>
  <c r="J1666" i="2"/>
  <c r="J1657" i="2"/>
  <c r="I1649" i="2"/>
  <c r="J1638" i="2"/>
  <c r="I1630" i="2"/>
  <c r="J1621" i="2"/>
  <c r="I1613" i="2"/>
  <c r="J1602" i="2"/>
  <c r="J1593" i="2"/>
  <c r="I1585" i="2"/>
  <c r="J1574" i="2"/>
  <c r="I1566" i="2"/>
  <c r="I1561" i="2"/>
  <c r="I1556" i="2"/>
  <c r="J1550" i="2"/>
  <c r="J1545" i="2"/>
  <c r="I1541" i="2"/>
  <c r="J1536" i="2"/>
  <c r="I1532" i="2"/>
  <c r="J1527" i="2"/>
  <c r="I1523" i="2"/>
  <c r="J1518" i="2"/>
  <c r="J1513" i="2"/>
  <c r="I1509" i="2"/>
  <c r="J1504" i="2"/>
  <c r="I1500" i="2"/>
  <c r="J1495" i="2"/>
  <c r="I1491" i="2"/>
  <c r="J1486" i="2"/>
  <c r="J1481" i="2"/>
  <c r="I1477" i="2"/>
  <c r="J1472" i="2"/>
  <c r="I1468" i="2"/>
  <c r="J1463" i="2"/>
  <c r="I1459" i="2"/>
  <c r="J1454" i="2"/>
  <c r="J1449" i="2"/>
  <c r="I1445" i="2"/>
  <c r="J1440" i="2"/>
  <c r="I1436" i="2"/>
  <c r="J1431" i="2"/>
  <c r="I1427" i="2"/>
  <c r="J1422" i="2"/>
  <c r="J1417" i="2"/>
  <c r="I1413" i="2"/>
  <c r="J1408" i="2"/>
  <c r="I1404" i="2"/>
  <c r="J1399" i="2"/>
  <c r="I1395" i="2"/>
  <c r="J1390" i="2"/>
  <c r="J1385" i="2"/>
  <c r="J1381" i="2"/>
  <c r="J1377" i="2"/>
  <c r="J1373" i="2"/>
  <c r="J1369" i="2"/>
  <c r="J1365" i="2"/>
  <c r="J1361" i="2"/>
  <c r="J1357" i="2"/>
  <c r="J1353" i="2"/>
  <c r="J1349" i="2"/>
  <c r="J1345" i="2"/>
  <c r="J1881" i="2"/>
  <c r="J1865" i="2"/>
  <c r="J1849" i="2"/>
  <c r="J1833" i="2"/>
  <c r="J1817" i="2"/>
  <c r="J1801" i="2"/>
  <c r="J1785" i="2"/>
  <c r="J1769" i="2"/>
  <c r="J1757" i="2"/>
  <c r="I1749" i="2"/>
  <c r="J1738" i="2"/>
  <c r="J1729" i="2"/>
  <c r="I1721" i="2"/>
  <c r="J1710" i="2"/>
  <c r="I1702" i="2"/>
  <c r="J1693" i="2"/>
  <c r="M1693" i="2" s="1"/>
  <c r="I1685" i="2"/>
  <c r="J1674" i="2"/>
  <c r="J1665" i="2"/>
  <c r="I1657" i="2"/>
  <c r="J1646" i="2"/>
  <c r="I1638" i="2"/>
  <c r="J1629" i="2"/>
  <c r="I1621" i="2"/>
  <c r="J1610" i="2"/>
  <c r="J1601" i="2"/>
  <c r="I1593" i="2"/>
  <c r="J1582" i="2"/>
  <c r="I1574" i="2"/>
  <c r="J1565" i="2"/>
  <c r="J1560" i="2"/>
  <c r="J1555" i="2"/>
  <c r="J1549" i="2"/>
  <c r="I1545" i="2"/>
  <c r="J1540" i="2"/>
  <c r="I1536" i="2"/>
  <c r="J1531" i="2"/>
  <c r="I1527" i="2"/>
  <c r="J1522" i="2"/>
  <c r="J1517" i="2"/>
  <c r="I1513" i="2"/>
  <c r="J1508" i="2"/>
  <c r="I1504" i="2"/>
  <c r="J1499" i="2"/>
  <c r="I1495" i="2"/>
  <c r="J1490" i="2"/>
  <c r="J1874" i="2"/>
  <c r="J1858" i="2"/>
  <c r="J1842" i="2"/>
  <c r="J1826" i="2"/>
  <c r="J1810" i="2"/>
  <c r="J1794" i="2"/>
  <c r="J1778" i="2"/>
  <c r="J1762" i="2"/>
  <c r="J1753" i="2"/>
  <c r="I1745" i="2"/>
  <c r="J1734" i="2"/>
  <c r="I1726" i="2"/>
  <c r="J1717" i="2"/>
  <c r="I1709" i="2"/>
  <c r="J1698" i="2"/>
  <c r="J1689" i="2"/>
  <c r="I1681" i="2"/>
  <c r="J1670" i="2"/>
  <c r="I1662" i="2"/>
  <c r="J1653" i="2"/>
  <c r="I1645" i="2"/>
  <c r="J1634" i="2"/>
  <c r="J1625" i="2"/>
  <c r="I1617" i="2"/>
  <c r="J1606" i="2"/>
  <c r="I1598" i="2"/>
  <c r="J1589" i="2"/>
  <c r="I1581" i="2"/>
  <c r="J1570" i="2"/>
  <c r="J1563" i="2"/>
  <c r="I1558" i="2"/>
  <c r="I1553" i="2"/>
  <c r="I1548" i="2"/>
  <c r="J1543" i="2"/>
  <c r="I1539" i="2"/>
  <c r="J1534" i="2"/>
  <c r="J1529" i="2"/>
  <c r="I1525" i="2"/>
  <c r="J1520" i="2"/>
  <c r="I1516" i="2"/>
  <c r="J1511" i="2"/>
  <c r="I1507" i="2"/>
  <c r="J1502" i="2"/>
  <c r="J1497" i="2"/>
  <c r="I1493" i="2"/>
  <c r="J1488" i="2"/>
  <c r="I1484" i="2"/>
  <c r="J1479" i="2"/>
  <c r="I1475" i="2"/>
  <c r="J1470" i="2"/>
  <c r="J1465" i="2"/>
  <c r="I1461" i="2"/>
  <c r="J1456" i="2"/>
  <c r="I1452" i="2"/>
  <c r="J1447" i="2"/>
  <c r="I1443" i="2"/>
  <c r="J1438" i="2"/>
  <c r="J1433" i="2"/>
  <c r="I1429" i="2"/>
  <c r="J1424" i="2"/>
  <c r="I1420" i="2"/>
  <c r="J1415" i="2"/>
  <c r="I1411" i="2"/>
  <c r="J1406" i="2"/>
  <c r="J1401" i="2"/>
  <c r="I1397" i="2"/>
  <c r="J1392" i="2"/>
  <c r="I1388" i="2"/>
  <c r="J1383" i="2"/>
  <c r="J1379" i="2"/>
  <c r="J1375" i="2"/>
  <c r="J1371" i="2"/>
  <c r="J1367" i="2"/>
  <c r="J1363" i="2"/>
  <c r="J1359" i="2"/>
  <c r="J1355" i="2"/>
  <c r="J1351" i="2"/>
  <c r="J1347" i="2"/>
  <c r="J1343" i="2"/>
  <c r="J1339" i="2"/>
  <c r="J1335" i="2"/>
  <c r="J1331" i="2"/>
  <c r="J1327" i="2"/>
  <c r="J1323" i="2"/>
  <c r="J1319" i="2"/>
  <c r="J1315" i="2"/>
  <c r="J1311" i="2"/>
  <c r="J1307" i="2"/>
  <c r="J1303" i="2"/>
  <c r="J1299" i="2"/>
  <c r="J1295" i="2"/>
  <c r="J1291" i="2"/>
  <c r="J1287" i="2"/>
  <c r="J1283" i="2"/>
  <c r="J1279" i="2"/>
  <c r="J1275" i="2"/>
  <c r="J1271" i="2"/>
  <c r="J1267" i="2"/>
  <c r="J1263" i="2"/>
  <c r="J1259" i="2"/>
  <c r="J1255" i="2"/>
  <c r="J1251" i="2"/>
  <c r="J1247" i="2"/>
  <c r="J1243" i="2"/>
  <c r="J1239" i="2"/>
  <c r="J1235" i="2"/>
  <c r="J1231" i="2"/>
  <c r="J1227" i="2"/>
  <c r="J1223" i="2"/>
  <c r="J1219" i="2"/>
  <c r="J1215" i="2"/>
  <c r="J1211" i="2"/>
  <c r="J1207" i="2"/>
  <c r="J1203" i="2"/>
  <c r="J1199" i="2"/>
  <c r="J1195" i="2"/>
  <c r="J1191" i="2"/>
  <c r="J1187" i="2"/>
  <c r="J1183" i="2"/>
  <c r="J1179" i="2"/>
  <c r="J1175" i="2"/>
  <c r="J1171" i="2"/>
  <c r="J1167" i="2"/>
  <c r="J1163" i="2"/>
  <c r="J1159" i="2"/>
  <c r="J1155" i="2"/>
  <c r="J1151" i="2"/>
  <c r="J1147" i="2"/>
  <c r="J1143" i="2"/>
  <c r="J1139" i="2"/>
  <c r="J1135" i="2"/>
  <c r="J1131" i="2"/>
  <c r="J1127" i="2"/>
  <c r="J1123" i="2"/>
  <c r="J1119" i="2"/>
  <c r="J1115" i="2"/>
  <c r="J1111" i="2"/>
  <c r="J1107" i="2"/>
  <c r="J1103" i="2"/>
  <c r="J1099" i="2"/>
  <c r="J1095" i="2"/>
  <c r="J1091" i="2"/>
  <c r="J1087" i="2"/>
  <c r="J1083" i="2"/>
  <c r="J1079" i="2"/>
  <c r="J1075" i="2"/>
  <c r="J1071" i="2"/>
  <c r="J1067" i="2"/>
  <c r="J1063" i="2"/>
  <c r="J1059" i="2"/>
  <c r="J1055" i="2"/>
  <c r="J1051" i="2"/>
  <c r="J1047" i="2"/>
  <c r="J1043" i="2"/>
  <c r="J1039" i="2"/>
  <c r="J1035" i="2"/>
  <c r="J1031" i="2"/>
  <c r="J1027" i="2"/>
  <c r="J1023" i="2"/>
  <c r="J1019" i="2"/>
  <c r="J1015" i="2"/>
  <c r="J1011" i="2"/>
  <c r="J1007" i="2"/>
  <c r="J1003" i="2"/>
  <c r="J999" i="2"/>
  <c r="J995" i="2"/>
  <c r="J991" i="2"/>
  <c r="J987" i="2"/>
  <c r="J983" i="2"/>
  <c r="J979" i="2"/>
  <c r="I1881" i="2"/>
  <c r="I1849" i="2"/>
  <c r="I1817" i="2"/>
  <c r="I1785" i="2"/>
  <c r="I1757" i="2"/>
  <c r="J1737" i="2"/>
  <c r="J1718" i="2"/>
  <c r="J1701" i="2"/>
  <c r="J1682" i="2"/>
  <c r="I1665" i="2"/>
  <c r="I1646" i="2"/>
  <c r="I1629" i="2"/>
  <c r="J1609" i="2"/>
  <c r="J1590" i="2"/>
  <c r="J1573" i="2"/>
  <c r="I1560" i="2"/>
  <c r="I1549" i="2"/>
  <c r="I1540" i="2"/>
  <c r="I1531" i="2"/>
  <c r="J1521" i="2"/>
  <c r="J1512" i="2"/>
  <c r="J1503" i="2"/>
  <c r="J1494" i="2"/>
  <c r="J1485" i="2"/>
  <c r="I1479" i="2"/>
  <c r="J1471" i="2"/>
  <c r="J1464" i="2"/>
  <c r="I1457" i="2"/>
  <c r="I1449" i="2"/>
  <c r="J1442" i="2"/>
  <c r="I1435" i="2"/>
  <c r="I1428" i="2"/>
  <c r="J1420" i="2"/>
  <c r="J1412" i="2"/>
  <c r="J1405" i="2"/>
  <c r="J1398" i="2"/>
  <c r="J1391" i="2"/>
  <c r="I1384" i="2"/>
  <c r="I1377" i="2"/>
  <c r="I1371" i="2"/>
  <c r="J1364" i="2"/>
  <c r="J1358" i="2"/>
  <c r="I1352" i="2"/>
  <c r="I1346" i="2"/>
  <c r="I1341" i="2"/>
  <c r="J1336" i="2"/>
  <c r="I1332" i="2"/>
  <c r="I1327" i="2"/>
  <c r="J1322" i="2"/>
  <c r="I1318" i="2"/>
  <c r="J1313" i="2"/>
  <c r="I1309" i="2"/>
  <c r="J1304" i="2"/>
  <c r="I1300" i="2"/>
  <c r="I1295" i="2"/>
  <c r="J1290" i="2"/>
  <c r="I1286" i="2"/>
  <c r="J1281" i="2"/>
  <c r="I1277" i="2"/>
  <c r="J1272" i="2"/>
  <c r="I1268" i="2"/>
  <c r="I1263" i="2"/>
  <c r="J1258" i="2"/>
  <c r="I1254" i="2"/>
  <c r="J1249" i="2"/>
  <c r="I1245" i="2"/>
  <c r="J1240" i="2"/>
  <c r="I1236" i="2"/>
  <c r="I1231" i="2"/>
  <c r="J1226" i="2"/>
  <c r="I1222" i="2"/>
  <c r="J1217" i="2"/>
  <c r="I1213" i="2"/>
  <c r="J1208" i="2"/>
  <c r="I1204" i="2"/>
  <c r="I1199" i="2"/>
  <c r="J1194" i="2"/>
  <c r="I1190" i="2"/>
  <c r="J1185" i="2"/>
  <c r="I1181" i="2"/>
  <c r="J1176" i="2"/>
  <c r="I1172" i="2"/>
  <c r="I1167" i="2"/>
  <c r="J1162" i="2"/>
  <c r="I1158" i="2"/>
  <c r="J1873" i="2"/>
  <c r="J1841" i="2"/>
  <c r="J1809" i="2"/>
  <c r="J1777" i="2"/>
  <c r="I1753" i="2"/>
  <c r="I1734" i="2"/>
  <c r="I1717" i="2"/>
  <c r="J1697" i="2"/>
  <c r="J1678" i="2"/>
  <c r="J1661" i="2"/>
  <c r="J1642" i="2"/>
  <c r="I1625" i="2"/>
  <c r="I1606" i="2"/>
  <c r="I1589" i="2"/>
  <c r="J1569" i="2"/>
  <c r="J1557" i="2"/>
  <c r="J1547" i="2"/>
  <c r="J1538" i="2"/>
  <c r="I1529" i="2"/>
  <c r="I1520" i="2"/>
  <c r="I1511" i="2"/>
  <c r="J1501" i="2"/>
  <c r="J1492" i="2"/>
  <c r="J1484" i="2"/>
  <c r="J1476" i="2"/>
  <c r="J1469" i="2"/>
  <c r="J1462" i="2"/>
  <c r="J1455" i="2"/>
  <c r="I1448" i="2"/>
  <c r="I1440" i="2"/>
  <c r="I1433" i="2"/>
  <c r="J1425" i="2"/>
  <c r="I1419" i="2"/>
  <c r="J1411" i="2"/>
  <c r="J1403" i="2"/>
  <c r="J1396" i="2"/>
  <c r="I1873" i="2"/>
  <c r="I1841" i="2"/>
  <c r="I1809" i="2"/>
  <c r="I1777" i="2"/>
  <c r="J1750" i="2"/>
  <c r="J1733" i="2"/>
  <c r="J1714" i="2"/>
  <c r="I1697" i="2"/>
  <c r="I1678" i="2"/>
  <c r="I1661" i="2"/>
  <c r="J1641" i="2"/>
  <c r="J1622" i="2"/>
  <c r="J1605" i="2"/>
  <c r="J1586" i="2"/>
  <c r="I1569" i="2"/>
  <c r="I1557" i="2"/>
  <c r="I1547" i="2"/>
  <c r="J1537" i="2"/>
  <c r="J1528" i="2"/>
  <c r="J1519" i="2"/>
  <c r="J1510" i="2"/>
  <c r="I1501" i="2"/>
  <c r="I1492" i="2"/>
  <c r="J1483" i="2"/>
  <c r="I1476" i="2"/>
  <c r="I1469" i="2"/>
  <c r="J1461" i="2"/>
  <c r="J1453" i="2"/>
  <c r="I1447" i="2"/>
  <c r="J1439" i="2"/>
  <c r="J1432" i="2"/>
  <c r="I1425" i="2"/>
  <c r="I1417" i="2"/>
  <c r="J1410" i="2"/>
  <c r="I1403" i="2"/>
  <c r="I1396" i="2"/>
  <c r="J1388" i="2"/>
  <c r="I1381" i="2"/>
  <c r="I1375" i="2"/>
  <c r="J1368" i="2"/>
  <c r="J1362" i="2"/>
  <c r="I1356" i="2"/>
  <c r="I1349" i="2"/>
  <c r="I1344" i="2"/>
  <c r="I1339" i="2"/>
  <c r="J1334" i="2"/>
  <c r="I1330" i="2"/>
  <c r="J1325" i="2"/>
  <c r="I1321" i="2"/>
  <c r="J1316" i="2"/>
  <c r="I1312" i="2"/>
  <c r="I1307" i="2"/>
  <c r="J1302" i="2"/>
  <c r="I1298" i="2"/>
  <c r="J1293" i="2"/>
  <c r="I1289" i="2"/>
  <c r="J1284" i="2"/>
  <c r="I1280" i="2"/>
  <c r="I1275" i="2"/>
  <c r="J1270" i="2"/>
  <c r="I1266" i="2"/>
  <c r="J1261" i="2"/>
  <c r="I1257" i="2"/>
  <c r="J1252" i="2"/>
  <c r="I1248" i="2"/>
  <c r="I1243" i="2"/>
  <c r="J1238" i="2"/>
  <c r="I1234" i="2"/>
  <c r="J1229" i="2"/>
  <c r="I1225" i="2"/>
  <c r="J1220" i="2"/>
  <c r="I1216" i="2"/>
  <c r="I1211" i="2"/>
  <c r="J1206" i="2"/>
  <c r="I1202" i="2"/>
  <c r="J1197" i="2"/>
  <c r="I1193" i="2"/>
  <c r="J1188" i="2"/>
  <c r="I1184" i="2"/>
  <c r="I1179" i="2"/>
  <c r="J1174" i="2"/>
  <c r="I1170" i="2"/>
  <c r="J1165" i="2"/>
  <c r="I1161" i="2"/>
  <c r="J1156" i="2"/>
  <c r="I1877" i="2"/>
  <c r="J1825" i="2"/>
  <c r="I1769" i="2"/>
  <c r="I1742" i="2"/>
  <c r="J1709" i="2"/>
  <c r="J1681" i="2"/>
  <c r="I1653" i="2"/>
  <c r="J1618" i="2"/>
  <c r="I1597" i="2"/>
  <c r="J1564" i="2"/>
  <c r="J1548" i="2"/>
  <c r="J1533" i="2"/>
  <c r="I1517" i="2"/>
  <c r="J1505" i="2"/>
  <c r="I1489" i="2"/>
  <c r="I1865" i="2"/>
  <c r="I1825" i="2"/>
  <c r="I1765" i="2"/>
  <c r="I1737" i="2"/>
  <c r="J1706" i="2"/>
  <c r="J1673" i="2"/>
  <c r="J1650" i="2"/>
  <c r="J1617" i="2"/>
  <c r="I1590" i="2"/>
  <c r="J1562" i="2"/>
  <c r="J1544" i="2"/>
  <c r="I1533" i="2"/>
  <c r="J1516" i="2"/>
  <c r="I1503" i="2"/>
  <c r="I1488" i="2"/>
  <c r="I1861" i="2"/>
  <c r="I1813" i="2"/>
  <c r="J1761" i="2"/>
  <c r="I1729" i="2"/>
  <c r="J1705" i="2"/>
  <c r="I1673" i="2"/>
  <c r="J1645" i="2"/>
  <c r="J1614" i="2"/>
  <c r="I1582" i="2"/>
  <c r="I1562" i="2"/>
  <c r="I1544" i="2"/>
  <c r="J1530" i="2"/>
  <c r="J1515" i="2"/>
  <c r="I1499" i="2"/>
  <c r="J1487" i="2"/>
  <c r="J1474" i="2"/>
  <c r="I1463" i="2"/>
  <c r="J1451" i="2"/>
  <c r="I1439" i="2"/>
  <c r="J1428" i="2"/>
  <c r="I1416" i="2"/>
  <c r="I1405" i="2"/>
  <c r="I1393" i="2"/>
  <c r="I1383" i="2"/>
  <c r="J1374" i="2"/>
  <c r="J1366" i="2"/>
  <c r="I1357" i="2"/>
  <c r="J1348" i="2"/>
  <c r="I1342" i="2"/>
  <c r="I1336" i="2"/>
  <c r="J1329" i="2"/>
  <c r="I1324" i="2"/>
  <c r="J1317" i="2"/>
  <c r="I1311" i="2"/>
  <c r="J1305" i="2"/>
  <c r="I1299" i="2"/>
  <c r="I1293" i="2"/>
  <c r="I1287" i="2"/>
  <c r="I1281" i="2"/>
  <c r="J1274" i="2"/>
  <c r="I1269" i="2"/>
  <c r="J1262" i="2"/>
  <c r="J1256" i="2"/>
  <c r="J1250" i="2"/>
  <c r="J1244" i="2"/>
  <c r="I1238" i="2"/>
  <c r="J1232" i="2"/>
  <c r="I1226" i="2"/>
  <c r="I1220" i="2"/>
  <c r="I1214" i="2"/>
  <c r="I1208" i="2"/>
  <c r="J1201" i="2"/>
  <c r="I1196" i="2"/>
  <c r="J1189" i="2"/>
  <c r="I1183" i="2"/>
  <c r="J1177" i="2"/>
  <c r="I1171" i="2"/>
  <c r="I1165" i="2"/>
  <c r="I1159" i="2"/>
  <c r="J1153" i="2"/>
  <c r="I1149" i="2"/>
  <c r="J1144" i="2"/>
  <c r="I1140" i="2"/>
  <c r="I1135" i="2"/>
  <c r="J1130" i="2"/>
  <c r="I1126" i="2"/>
  <c r="J1121" i="2"/>
  <c r="I1117" i="2"/>
  <c r="J1112" i="2"/>
  <c r="I1108" i="2"/>
  <c r="I1103" i="2"/>
  <c r="J1098" i="2"/>
  <c r="I1094" i="2"/>
  <c r="J1089" i="2"/>
  <c r="I1085" i="2"/>
  <c r="J1080" i="2"/>
  <c r="I1076" i="2"/>
  <c r="I1071" i="2"/>
  <c r="J1066" i="2"/>
  <c r="I1062" i="2"/>
  <c r="J1057" i="2"/>
  <c r="I1053" i="2"/>
  <c r="J1048" i="2"/>
  <c r="I1044" i="2"/>
  <c r="I1039" i="2"/>
  <c r="J1857" i="2"/>
  <c r="I1793" i="2"/>
  <c r="J1725" i="2"/>
  <c r="J1686" i="2"/>
  <c r="J1633" i="2"/>
  <c r="J1581" i="2"/>
  <c r="J1552" i="2"/>
  <c r="J1525" i="2"/>
  <c r="J1506" i="2"/>
  <c r="I1481" i="2"/>
  <c r="J1467" i="2"/>
  <c r="I1456" i="2"/>
  <c r="J1443" i="2"/>
  <c r="J1429" i="2"/>
  <c r="I1415" i="2"/>
  <c r="I1401" i="2"/>
  <c r="I1389" i="2"/>
  <c r="I1379" i="2"/>
  <c r="I1369" i="2"/>
  <c r="I1360" i="2"/>
  <c r="J1350" i="2"/>
  <c r="J1341" i="2"/>
  <c r="I1334" i="2"/>
  <c r="I1328" i="2"/>
  <c r="J1320" i="2"/>
  <c r="I1314" i="2"/>
  <c r="J1306" i="2"/>
  <c r="J1300" i="2"/>
  <c r="J1292" i="2"/>
  <c r="J1285" i="2"/>
  <c r="J1278" i="2"/>
  <c r="I1272" i="2"/>
  <c r="I1265" i="2"/>
  <c r="I1258" i="2"/>
  <c r="I1251" i="2"/>
  <c r="I1244" i="2"/>
  <c r="I1237" i="2"/>
  <c r="I1230" i="2"/>
  <c r="I1223" i="2"/>
  <c r="J1216" i="2"/>
  <c r="J1209" i="2"/>
  <c r="J1202" i="2"/>
  <c r="I1195" i="2"/>
  <c r="I1188" i="2"/>
  <c r="J1181" i="2"/>
  <c r="I1174" i="2"/>
  <c r="I1168" i="2"/>
  <c r="J1160" i="2"/>
  <c r="I1154" i="2"/>
  <c r="J1148" i="2"/>
  <c r="I1143" i="2"/>
  <c r="I1138" i="2"/>
  <c r="I1133" i="2"/>
  <c r="I1128" i="2"/>
  <c r="J1122" i="2"/>
  <c r="J1117" i="2"/>
  <c r="I1112" i="2"/>
  <c r="J1106" i="2"/>
  <c r="J1101" i="2"/>
  <c r="J1096" i="2"/>
  <c r="I1091" i="2"/>
  <c r="I1086" i="2"/>
  <c r="I1081" i="2"/>
  <c r="I1075" i="2"/>
  <c r="I1070" i="2"/>
  <c r="I1065" i="2"/>
  <c r="I1060" i="2"/>
  <c r="J1054" i="2"/>
  <c r="J1049" i="2"/>
  <c r="J1044" i="2"/>
  <c r="J1038" i="2"/>
  <c r="I1034" i="2"/>
  <c r="J1029" i="2"/>
  <c r="I1025" i="2"/>
  <c r="J1020" i="2"/>
  <c r="I1016" i="2"/>
  <c r="I1011" i="2"/>
  <c r="J1006" i="2"/>
  <c r="I1002" i="2"/>
  <c r="J997" i="2"/>
  <c r="I993" i="2"/>
  <c r="J988" i="2"/>
  <c r="I984" i="2"/>
  <c r="I979" i="2"/>
  <c r="I975" i="2"/>
  <c r="I971" i="2"/>
  <c r="I1857" i="2"/>
  <c r="I1781" i="2"/>
  <c r="I1725" i="2"/>
  <c r="I1670" i="2"/>
  <c r="I1633" i="2"/>
  <c r="J1578" i="2"/>
  <c r="I1552" i="2"/>
  <c r="J1524" i="2"/>
  <c r="J1498" i="2"/>
  <c r="J1480" i="2"/>
  <c r="I1467" i="2"/>
  <c r="I1453" i="2"/>
  <c r="J1441" i="2"/>
  <c r="J1426" i="2"/>
  <c r="J1414" i="2"/>
  <c r="J1400" i="2"/>
  <c r="J1387" i="2"/>
  <c r="J1378" i="2"/>
  <c r="I1368" i="2"/>
  <c r="I1359" i="2"/>
  <c r="I1348" i="2"/>
  <c r="J1340" i="2"/>
  <c r="J1333" i="2"/>
  <c r="J1326" i="2"/>
  <c r="I1320" i="2"/>
  <c r="I1313" i="2"/>
  <c r="I1306" i="2"/>
  <c r="J1298" i="2"/>
  <c r="I1292" i="2"/>
  <c r="I1285" i="2"/>
  <c r="I1278" i="2"/>
  <c r="I1271" i="2"/>
  <c r="J1264" i="2"/>
  <c r="J1257" i="2"/>
  <c r="I1250" i="2"/>
  <c r="J1242" i="2"/>
  <c r="J1236" i="2"/>
  <c r="I1229" i="2"/>
  <c r="J1222" i="2"/>
  <c r="I1215" i="2"/>
  <c r="I1209" i="2"/>
  <c r="I1201" i="2"/>
  <c r="I1194" i="2"/>
  <c r="I1187" i="2"/>
  <c r="J1180" i="2"/>
  <c r="J1173" i="2"/>
  <c r="J1166" i="2"/>
  <c r="I1160" i="2"/>
  <c r="I1153" i="2"/>
  <c r="I1148" i="2"/>
  <c r="J1142" i="2"/>
  <c r="J1137" i="2"/>
  <c r="J1132" i="2"/>
  <c r="I1127" i="2"/>
  <c r="I1122" i="2"/>
  <c r="J1116" i="2"/>
  <c r="I1111" i="2"/>
  <c r="I1106" i="2"/>
  <c r="I1101" i="2"/>
  <c r="I1096" i="2"/>
  <c r="J1090" i="2"/>
  <c r="J1085" i="2"/>
  <c r="I1080" i="2"/>
  <c r="J1074" i="2"/>
  <c r="J1069" i="2"/>
  <c r="J1064" i="2"/>
  <c r="I1059" i="2"/>
  <c r="I1054" i="2"/>
  <c r="I1049" i="2"/>
  <c r="I1043" i="2"/>
  <c r="I1038" i="2"/>
  <c r="J1033" i="2"/>
  <c r="I1029" i="2"/>
  <c r="J1024" i="2"/>
  <c r="I1020" i="2"/>
  <c r="I1015" i="2"/>
  <c r="J1010" i="2"/>
  <c r="I1006" i="2"/>
  <c r="J1001" i="2"/>
  <c r="I997" i="2"/>
  <c r="J992" i="2"/>
  <c r="I988" i="2"/>
  <c r="I983" i="2"/>
  <c r="J978" i="2"/>
  <c r="J974" i="2"/>
  <c r="I1845" i="2"/>
  <c r="I1761" i="2"/>
  <c r="I1718" i="2"/>
  <c r="J1669" i="2"/>
  <c r="J1626" i="2"/>
  <c r="J1577" i="2"/>
  <c r="I1543" i="2"/>
  <c r="I1524" i="2"/>
  <c r="I1497" i="2"/>
  <c r="I1480" i="2"/>
  <c r="J1466" i="2"/>
  <c r="J1452" i="2"/>
  <c r="J1437" i="2"/>
  <c r="I1424" i="2"/>
  <c r="I1412" i="2"/>
  <c r="I1399" i="2"/>
  <c r="I1387" i="2"/>
  <c r="J1376" i="2"/>
  <c r="I1367" i="2"/>
  <c r="J1356" i="2"/>
  <c r="I1347" i="2"/>
  <c r="I1340" i="2"/>
  <c r="I1333" i="2"/>
  <c r="I1326" i="2"/>
  <c r="I1319" i="2"/>
  <c r="J1312" i="2"/>
  <c r="I1305" i="2"/>
  <c r="J1297" i="2"/>
  <c r="I1291" i="2"/>
  <c r="I1284" i="2"/>
  <c r="J1277" i="2"/>
  <c r="I1270" i="2"/>
  <c r="I1264" i="2"/>
  <c r="I1256" i="2"/>
  <c r="I1249" i="2"/>
  <c r="I1242" i="2"/>
  <c r="I1235" i="2"/>
  <c r="J1228" i="2"/>
  <c r="J1221" i="2"/>
  <c r="J1214" i="2"/>
  <c r="I1207" i="2"/>
  <c r="J1200" i="2"/>
  <c r="J1193" i="2"/>
  <c r="J1186" i="2"/>
  <c r="I1180" i="2"/>
  <c r="I1173" i="2"/>
  <c r="I1166" i="2"/>
  <c r="J1158" i="2"/>
  <c r="J1152" i="2"/>
  <c r="I1147" i="2"/>
  <c r="I1142" i="2"/>
  <c r="I1137" i="2"/>
  <c r="I1132" i="2"/>
  <c r="J1126" i="2"/>
  <c r="I1121" i="2"/>
  <c r="I1116" i="2"/>
  <c r="J1110" i="2"/>
  <c r="J1105" i="2"/>
  <c r="J1100" i="2"/>
  <c r="I1095" i="2"/>
  <c r="I1090" i="2"/>
  <c r="J1084" i="2"/>
  <c r="I1079" i="2"/>
  <c r="I1074" i="2"/>
  <c r="I1069" i="2"/>
  <c r="I1064" i="2"/>
  <c r="J1058" i="2"/>
  <c r="J1053" i="2"/>
  <c r="I1048" i="2"/>
  <c r="J1042" i="2"/>
  <c r="J1037" i="2"/>
  <c r="I1033" i="2"/>
  <c r="J1028" i="2"/>
  <c r="I1024" i="2"/>
  <c r="I1019" i="2"/>
  <c r="J1014" i="2"/>
  <c r="I1010" i="2"/>
  <c r="J1005" i="2"/>
  <c r="I1001" i="2"/>
  <c r="J996" i="2"/>
  <c r="I992" i="2"/>
  <c r="I987" i="2"/>
  <c r="J982" i="2"/>
  <c r="I978" i="2"/>
  <c r="I974" i="2"/>
  <c r="I970" i="2"/>
  <c r="I966" i="2"/>
  <c r="I962" i="2"/>
  <c r="I958" i="2"/>
  <c r="I954" i="2"/>
  <c r="I950" i="2"/>
  <c r="I946" i="2"/>
  <c r="I942" i="2"/>
  <c r="I938" i="2"/>
  <c r="I934" i="2"/>
  <c r="I930" i="2"/>
  <c r="I926" i="2"/>
  <c r="I922" i="2"/>
  <c r="I918" i="2"/>
  <c r="I914" i="2"/>
  <c r="I910" i="2"/>
  <c r="I906" i="2"/>
  <c r="I902" i="2"/>
  <c r="I898" i="2"/>
  <c r="I894" i="2"/>
  <c r="I890" i="2"/>
  <c r="I886" i="2"/>
  <c r="I882" i="2"/>
  <c r="I878" i="2"/>
  <c r="I874" i="2"/>
  <c r="I870" i="2"/>
  <c r="I866" i="2"/>
  <c r="I862" i="2"/>
  <c r="I858" i="2"/>
  <c r="I854" i="2"/>
  <c r="I850" i="2"/>
  <c r="I846" i="2"/>
  <c r="I842" i="2"/>
  <c r="I838" i="2"/>
  <c r="I834" i="2"/>
  <c r="I830" i="2"/>
  <c r="I826" i="2"/>
  <c r="I822" i="2"/>
  <c r="I818" i="2"/>
  <c r="I814" i="2"/>
  <c r="I810" i="2"/>
  <c r="I806" i="2"/>
  <c r="I802" i="2"/>
  <c r="I798" i="2"/>
  <c r="I794" i="2"/>
  <c r="I790" i="2"/>
  <c r="I786" i="2"/>
  <c r="I782" i="2"/>
  <c r="I778" i="2"/>
  <c r="I774" i="2"/>
  <c r="I770" i="2"/>
  <c r="I766" i="2"/>
  <c r="I762" i="2"/>
  <c r="I758" i="2"/>
  <c r="I754" i="2"/>
  <c r="I750" i="2"/>
  <c r="I746" i="2"/>
  <c r="I742" i="2"/>
  <c r="I738" i="2"/>
  <c r="I734" i="2"/>
  <c r="I730" i="2"/>
  <c r="I726" i="2"/>
  <c r="I722" i="2"/>
  <c r="I718" i="2"/>
  <c r="I714" i="2"/>
  <c r="I710" i="2"/>
  <c r="I706" i="2"/>
  <c r="I702" i="2"/>
  <c r="I698" i="2"/>
  <c r="I694" i="2"/>
  <c r="I690" i="2"/>
  <c r="I686" i="2"/>
  <c r="I682" i="2"/>
  <c r="I678" i="2"/>
  <c r="I674" i="2"/>
  <c r="I670" i="2"/>
  <c r="I666" i="2"/>
  <c r="I662" i="2"/>
  <c r="I658" i="2"/>
  <c r="I654" i="2"/>
  <c r="I650" i="2"/>
  <c r="I646" i="2"/>
  <c r="I642" i="2"/>
  <c r="I638" i="2"/>
  <c r="I1833" i="2"/>
  <c r="J1742" i="2"/>
  <c r="J1654" i="2"/>
  <c r="J1597" i="2"/>
  <c r="J1535" i="2"/>
  <c r="J1496" i="2"/>
  <c r="I1472" i="2"/>
  <c r="J1448" i="2"/>
  <c r="J1430" i="2"/>
  <c r="J1407" i="2"/>
  <c r="I1385" i="2"/>
  <c r="I1372" i="2"/>
  <c r="J1354" i="2"/>
  <c r="J1342" i="2"/>
  <c r="J1330" i="2"/>
  <c r="J1318" i="2"/>
  <c r="J1308" i="2"/>
  <c r="J1296" i="2"/>
  <c r="J1286" i="2"/>
  <c r="I1274" i="2"/>
  <c r="I1262" i="2"/>
  <c r="I1253" i="2"/>
  <c r="I1241" i="2"/>
  <c r="J1230" i="2"/>
  <c r="J1218" i="2"/>
  <c r="I1206" i="2"/>
  <c r="I1197" i="2"/>
  <c r="I1185" i="2"/>
  <c r="I1175" i="2"/>
  <c r="I1163" i="2"/>
  <c r="I1152" i="2"/>
  <c r="I1145" i="2"/>
  <c r="I1136" i="2"/>
  <c r="J1128" i="2"/>
  <c r="I1119" i="2"/>
  <c r="I1110" i="2"/>
  <c r="J1102" i="2"/>
  <c r="J1093" i="2"/>
  <c r="J1086" i="2"/>
  <c r="J1077" i="2"/>
  <c r="J1068" i="2"/>
  <c r="I1061" i="2"/>
  <c r="I1052" i="2"/>
  <c r="I1045" i="2"/>
  <c r="I1036" i="2"/>
  <c r="I1028" i="2"/>
  <c r="J1021" i="2"/>
  <c r="J1013" i="2"/>
  <c r="I1007" i="2"/>
  <c r="I999" i="2"/>
  <c r="I991" i="2"/>
  <c r="I985" i="2"/>
  <c r="I977" i="2"/>
  <c r="J971" i="2"/>
  <c r="J966" i="2"/>
  <c r="J961" i="2"/>
  <c r="I957" i="2"/>
  <c r="J952" i="2"/>
  <c r="I948" i="2"/>
  <c r="J943" i="2"/>
  <c r="I939" i="2"/>
  <c r="J934" i="2"/>
  <c r="J929" i="2"/>
  <c r="I925" i="2"/>
  <c r="J920" i="2"/>
  <c r="I916" i="2"/>
  <c r="J911" i="2"/>
  <c r="I907" i="2"/>
  <c r="J902" i="2"/>
  <c r="J897" i="2"/>
  <c r="I893" i="2"/>
  <c r="J888" i="2"/>
  <c r="I884" i="2"/>
  <c r="J879" i="2"/>
  <c r="I875" i="2"/>
  <c r="J870" i="2"/>
  <c r="J865" i="2"/>
  <c r="I861" i="2"/>
  <c r="J856" i="2"/>
  <c r="I852" i="2"/>
  <c r="J847" i="2"/>
  <c r="I843" i="2"/>
  <c r="J838" i="2"/>
  <c r="J833" i="2"/>
  <c r="I829" i="2"/>
  <c r="J824" i="2"/>
  <c r="I1829" i="2"/>
  <c r="J1726" i="2"/>
  <c r="I1654" i="2"/>
  <c r="I1573" i="2"/>
  <c r="I1535" i="2"/>
  <c r="J1493" i="2"/>
  <c r="I1471" i="2"/>
  <c r="J1446" i="2"/>
  <c r="J1423" i="2"/>
  <c r="I1407" i="2"/>
  <c r="J1384" i="2"/>
  <c r="J1370" i="2"/>
  <c r="I1353" i="2"/>
  <c r="J1338" i="2"/>
  <c r="I1329" i="2"/>
  <c r="I1317" i="2"/>
  <c r="I1308" i="2"/>
  <c r="I1296" i="2"/>
  <c r="I1283" i="2"/>
  <c r="J1273" i="2"/>
  <c r="I1261" i="2"/>
  <c r="I1252" i="2"/>
  <c r="I1240" i="2"/>
  <c r="I1228" i="2"/>
  <c r="I1218" i="2"/>
  <c r="J1205" i="2"/>
  <c r="J1196" i="2"/>
  <c r="J1184" i="2"/>
  <c r="J1172" i="2"/>
  <c r="I1162" i="2"/>
  <c r="I1151" i="2"/>
  <c r="I1144" i="2"/>
  <c r="J1134" i="2"/>
  <c r="J1125" i="2"/>
  <c r="J1118" i="2"/>
  <c r="J1109" i="2"/>
  <c r="I1102" i="2"/>
  <c r="I1093" i="2"/>
  <c r="I1084" i="2"/>
  <c r="I1077" i="2"/>
  <c r="I1068" i="2"/>
  <c r="J1060" i="2"/>
  <c r="I1051" i="2"/>
  <c r="I1042" i="2"/>
  <c r="I1035" i="2"/>
  <c r="I1027" i="2"/>
  <c r="I1021" i="2"/>
  <c r="I1013" i="2"/>
  <c r="I1005" i="2"/>
  <c r="J998" i="2"/>
  <c r="J990" i="2"/>
  <c r="J984" i="2"/>
  <c r="J976" i="2"/>
  <c r="J970" i="2"/>
  <c r="J965" i="2"/>
  <c r="I961" i="2"/>
  <c r="J956" i="2"/>
  <c r="I952" i="2"/>
  <c r="J947" i="2"/>
  <c r="I943" i="2"/>
  <c r="J938" i="2"/>
  <c r="J933" i="2"/>
  <c r="I929" i="2"/>
  <c r="J924" i="2"/>
  <c r="I920" i="2"/>
  <c r="J915" i="2"/>
  <c r="I911" i="2"/>
  <c r="J906" i="2"/>
  <c r="J901" i="2"/>
  <c r="I897" i="2"/>
  <c r="J892" i="2"/>
  <c r="I888" i="2"/>
  <c r="J883" i="2"/>
  <c r="I879" i="2"/>
  <c r="J874" i="2"/>
  <c r="J869" i="2"/>
  <c r="I865" i="2"/>
  <c r="J860" i="2"/>
  <c r="I856" i="2"/>
  <c r="J851" i="2"/>
  <c r="I847" i="2"/>
  <c r="J842" i="2"/>
  <c r="J837" i="2"/>
  <c r="I833" i="2"/>
  <c r="J828" i="2"/>
  <c r="I824" i="2"/>
  <c r="I1797" i="2"/>
  <c r="I1701" i="2"/>
  <c r="I1637" i="2"/>
  <c r="J1558" i="2"/>
  <c r="I1521" i="2"/>
  <c r="I1485" i="2"/>
  <c r="J1460" i="2"/>
  <c r="I1444" i="2"/>
  <c r="I1421" i="2"/>
  <c r="J1397" i="2"/>
  <c r="J1380" i="2"/>
  <c r="I1364" i="2"/>
  <c r="I1351" i="2"/>
  <c r="J1337" i="2"/>
  <c r="I1325" i="2"/>
  <c r="I1315" i="2"/>
  <c r="I1303" i="2"/>
  <c r="I1294" i="2"/>
  <c r="I1282" i="2"/>
  <c r="J1269" i="2"/>
  <c r="I1260" i="2"/>
  <c r="I1247" i="2"/>
  <c r="J1237" i="2"/>
  <c r="J1225" i="2"/>
  <c r="J1213" i="2"/>
  <c r="J1204" i="2"/>
  <c r="I1192" i="2"/>
  <c r="I1182" i="2"/>
  <c r="J1169" i="2"/>
  <c r="J1157" i="2"/>
  <c r="I1150" i="2"/>
  <c r="I1141" i="2"/>
  <c r="J1133" i="2"/>
  <c r="J1124" i="2"/>
  <c r="I1115" i="2"/>
  <c r="J1108" i="2"/>
  <c r="I1099" i="2"/>
  <c r="I1092" i="2"/>
  <c r="J1082" i="2"/>
  <c r="J1073" i="2"/>
  <c r="I1066" i="2"/>
  <c r="I1057" i="2"/>
  <c r="I1050" i="2"/>
  <c r="I1041" i="2"/>
  <c r="J1032" i="2"/>
  <c r="I1026" i="2"/>
  <c r="I1018" i="2"/>
  <c r="I1012" i="2"/>
  <c r="I1004" i="2"/>
  <c r="I996" i="2"/>
  <c r="J989" i="2"/>
  <c r="J981" i="2"/>
  <c r="J975" i="2"/>
  <c r="I969" i="2"/>
  <c r="J964" i="2"/>
  <c r="I960" i="2"/>
  <c r="J955" i="2"/>
  <c r="I951" i="2"/>
  <c r="J946" i="2"/>
  <c r="J941" i="2"/>
  <c r="I937" i="2"/>
  <c r="J932" i="2"/>
  <c r="I928" i="2"/>
  <c r="J923" i="2"/>
  <c r="I919" i="2"/>
  <c r="J914" i="2"/>
  <c r="J909" i="2"/>
  <c r="I905" i="2"/>
  <c r="J900" i="2"/>
  <c r="I896" i="2"/>
  <c r="J891" i="2"/>
  <c r="I887" i="2"/>
  <c r="J882" i="2"/>
  <c r="J877" i="2"/>
  <c r="I873" i="2"/>
  <c r="J868" i="2"/>
  <c r="I864" i="2"/>
  <c r="J859" i="2"/>
  <c r="I855" i="2"/>
  <c r="J850" i="2"/>
  <c r="J845" i="2"/>
  <c r="I841" i="2"/>
  <c r="J836" i="2"/>
  <c r="I832" i="2"/>
  <c r="J827" i="2"/>
  <c r="I823" i="2"/>
  <c r="J818" i="2"/>
  <c r="J813" i="2"/>
  <c r="I809" i="2"/>
  <c r="J804" i="2"/>
  <c r="I800" i="2"/>
  <c r="J795" i="2"/>
  <c r="I791" i="2"/>
  <c r="J786" i="2"/>
  <c r="J781" i="2"/>
  <c r="I777" i="2"/>
  <c r="J772" i="2"/>
  <c r="I768" i="2"/>
  <c r="J763" i="2"/>
  <c r="I759" i="2"/>
  <c r="J754" i="2"/>
  <c r="J749" i="2"/>
  <c r="I745" i="2"/>
  <c r="J740" i="2"/>
  <c r="I736" i="2"/>
  <c r="J731" i="2"/>
  <c r="I727" i="2"/>
  <c r="J722" i="2"/>
  <c r="J717" i="2"/>
  <c r="I713" i="2"/>
  <c r="J708" i="2"/>
  <c r="I704" i="2"/>
  <c r="J699" i="2"/>
  <c r="I695" i="2"/>
  <c r="J690" i="2"/>
  <c r="J685" i="2"/>
  <c r="I681" i="2"/>
  <c r="J676" i="2"/>
  <c r="I672" i="2"/>
  <c r="J667" i="2"/>
  <c r="I663" i="2"/>
  <c r="J658" i="2"/>
  <c r="J653" i="2"/>
  <c r="I649" i="2"/>
  <c r="J644" i="2"/>
  <c r="I640" i="2"/>
  <c r="J635" i="2"/>
  <c r="J631" i="2"/>
  <c r="J627" i="2"/>
  <c r="J623" i="2"/>
  <c r="J619" i="2"/>
  <c r="J615" i="2"/>
  <c r="J611" i="2"/>
  <c r="J607" i="2"/>
  <c r="J603" i="2"/>
  <c r="J599" i="2"/>
  <c r="J595" i="2"/>
  <c r="J591" i="2"/>
  <c r="J587" i="2"/>
  <c r="J583" i="2"/>
  <c r="J579" i="2"/>
  <c r="J575" i="2"/>
  <c r="J571" i="2"/>
  <c r="J567" i="2"/>
  <c r="J563" i="2"/>
  <c r="J559" i="2"/>
  <c r="J555" i="2"/>
  <c r="J551" i="2"/>
  <c r="J547" i="2"/>
  <c r="J543" i="2"/>
  <c r="J539" i="2"/>
  <c r="J535" i="2"/>
  <c r="J531" i="2"/>
  <c r="J527" i="2"/>
  <c r="J523" i="2"/>
  <c r="J519" i="2"/>
  <c r="J515" i="2"/>
  <c r="J511" i="2"/>
  <c r="J507" i="2"/>
  <c r="J503" i="2"/>
  <c r="J499" i="2"/>
  <c r="J495" i="2"/>
  <c r="J491" i="2"/>
  <c r="J487" i="2"/>
  <c r="J483" i="2"/>
  <c r="J479" i="2"/>
  <c r="J475" i="2"/>
  <c r="J471" i="2"/>
  <c r="J467" i="2"/>
  <c r="J463" i="2"/>
  <c r="I1801" i="2"/>
  <c r="I1689" i="2"/>
  <c r="I1554" i="2"/>
  <c r="J1507" i="2"/>
  <c r="J1458" i="2"/>
  <c r="J1421" i="2"/>
  <c r="I1392" i="2"/>
  <c r="I1363" i="2"/>
  <c r="I1343" i="2"/>
  <c r="I1323" i="2"/>
  <c r="I1304" i="2"/>
  <c r="J1288" i="2"/>
  <c r="J1268" i="2"/>
  <c r="J1253" i="2"/>
  <c r="J1233" i="2"/>
  <c r="I1217" i="2"/>
  <c r="J1198" i="2"/>
  <c r="J1178" i="2"/>
  <c r="I1164" i="2"/>
  <c r="J1146" i="2"/>
  <c r="I1134" i="2"/>
  <c r="J1120" i="2"/>
  <c r="I1107" i="2"/>
  <c r="J1094" i="2"/>
  <c r="J1081" i="2"/>
  <c r="I1067" i="2"/>
  <c r="I1055" i="2"/>
  <c r="J1040" i="2"/>
  <c r="I1030" i="2"/>
  <c r="I1017" i="2"/>
  <c r="J1004" i="2"/>
  <c r="I994" i="2"/>
  <c r="I981" i="2"/>
  <c r="I972" i="2"/>
  <c r="J963" i="2"/>
  <c r="I956" i="2"/>
  <c r="I949" i="2"/>
  <c r="I941" i="2"/>
  <c r="I935" i="2"/>
  <c r="I927" i="2"/>
  <c r="J919" i="2"/>
  <c r="J912" i="2"/>
  <c r="J904" i="2"/>
  <c r="J898" i="2"/>
  <c r="J890" i="2"/>
  <c r="I883" i="2"/>
  <c r="I876" i="2"/>
  <c r="I868" i="2"/>
  <c r="J861" i="2"/>
  <c r="J853" i="2"/>
  <c r="J846" i="2"/>
  <c r="J839" i="2"/>
  <c r="J831" i="2"/>
  <c r="I825" i="2"/>
  <c r="I819" i="2"/>
  <c r="I813" i="2"/>
  <c r="I808" i="2"/>
  <c r="I803" i="2"/>
  <c r="J797" i="2"/>
  <c r="J792" i="2"/>
  <c r="J787" i="2"/>
  <c r="J782" i="2"/>
  <c r="J776" i="2"/>
  <c r="J771" i="2"/>
  <c r="J766" i="2"/>
  <c r="I761" i="2"/>
  <c r="I756" i="2"/>
  <c r="I751" i="2"/>
  <c r="J745" i="2"/>
  <c r="I740" i="2"/>
  <c r="I735" i="2"/>
  <c r="J729" i="2"/>
  <c r="J724" i="2"/>
  <c r="J719" i="2"/>
  <c r="J714" i="2"/>
  <c r="I709" i="2"/>
  <c r="J703" i="2"/>
  <c r="J698" i="2"/>
  <c r="I693" i="2"/>
  <c r="I688" i="2"/>
  <c r="I683" i="2"/>
  <c r="J677" i="2"/>
  <c r="J672" i="2"/>
  <c r="J1793" i="2"/>
  <c r="J1662" i="2"/>
  <c r="J1553" i="2"/>
  <c r="J1489" i="2"/>
  <c r="J1457" i="2"/>
  <c r="J1419" i="2"/>
  <c r="J1389" i="2"/>
  <c r="I1361" i="2"/>
  <c r="I1338" i="2"/>
  <c r="I1322" i="2"/>
  <c r="I1302" i="2"/>
  <c r="I1288" i="2"/>
  <c r="I1267" i="2"/>
  <c r="J1248" i="2"/>
  <c r="I1233" i="2"/>
  <c r="J1212" i="2"/>
  <c r="I1198" i="2"/>
  <c r="I1178" i="2"/>
  <c r="J1161" i="2"/>
  <c r="I1146" i="2"/>
  <c r="I1131" i="2"/>
  <c r="I1120" i="2"/>
  <c r="I1105" i="2"/>
  <c r="J1092" i="2"/>
  <c r="J1078" i="2"/>
  <c r="J1065" i="2"/>
  <c r="J1052" i="2"/>
  <c r="I1040" i="2"/>
  <c r="J1026" i="2"/>
  <c r="J1016" i="2"/>
  <c r="I1003" i="2"/>
  <c r="J993" i="2"/>
  <c r="J980" i="2"/>
  <c r="J969" i="2"/>
  <c r="I963" i="2"/>
  <c r="I955" i="2"/>
  <c r="J948" i="2"/>
  <c r="J940" i="2"/>
  <c r="I933" i="2"/>
  <c r="J926" i="2"/>
  <c r="J918" i="2"/>
  <c r="I912" i="2"/>
  <c r="I904" i="2"/>
  <c r="J896" i="2"/>
  <c r="J889" i="2"/>
  <c r="J881" i="2"/>
  <c r="J875" i="2"/>
  <c r="J867" i="2"/>
  <c r="I860" i="2"/>
  <c r="I853" i="2"/>
  <c r="I845" i="2"/>
  <c r="I839" i="2"/>
  <c r="I831" i="2"/>
  <c r="J823" i="2"/>
  <c r="J817" i="2"/>
  <c r="J812" i="2"/>
  <c r="J807" i="2"/>
  <c r="J802" i="2"/>
  <c r="I797" i="2"/>
  <c r="I792" i="2"/>
  <c r="I787" i="2"/>
  <c r="I781" i="2"/>
  <c r="I776" i="2"/>
  <c r="I771" i="2"/>
  <c r="J765" i="2"/>
  <c r="J760" i="2"/>
  <c r="J755" i="2"/>
  <c r="J750" i="2"/>
  <c r="J744" i="2"/>
  <c r="J739" i="2"/>
  <c r="J734" i="2"/>
  <c r="I729" i="2"/>
  <c r="I724" i="2"/>
  <c r="I719" i="2"/>
  <c r="J713" i="2"/>
  <c r="I708" i="2"/>
  <c r="I703" i="2"/>
  <c r="J697" i="2"/>
  <c r="J692" i="2"/>
  <c r="J687" i="2"/>
  <c r="J682" i="2"/>
  <c r="I677" i="2"/>
  <c r="J671" i="2"/>
  <c r="J1754" i="2"/>
  <c r="J1637" i="2"/>
  <c r="J1542" i="2"/>
  <c r="I1483" i="2"/>
  <c r="I1451" i="2"/>
  <c r="J1416" i="2"/>
  <c r="J1382" i="2"/>
  <c r="J1360" i="2"/>
  <c r="I1337" i="2"/>
  <c r="J1321" i="2"/>
  <c r="J1301" i="2"/>
  <c r="J1282" i="2"/>
  <c r="J1266" i="2"/>
  <c r="J1246" i="2"/>
  <c r="I1232" i="2"/>
  <c r="I1212" i="2"/>
  <c r="J1192" i="2"/>
  <c r="I1177" i="2"/>
  <c r="I1157" i="2"/>
  <c r="J1145" i="2"/>
  <c r="I1130" i="2"/>
  <c r="I1118" i="2"/>
  <c r="J1104" i="2"/>
  <c r="I1089" i="2"/>
  <c r="I1078" i="2"/>
  <c r="I1063" i="2"/>
  <c r="J1050" i="2"/>
  <c r="I1037" i="2"/>
  <c r="J1025" i="2"/>
  <c r="I1014" i="2"/>
  <c r="J1002" i="2"/>
  <c r="I990" i="2"/>
  <c r="I980" i="2"/>
  <c r="J968" i="2"/>
  <c r="J962" i="2"/>
  <c r="J954" i="2"/>
  <c r="I947" i="2"/>
  <c r="I940" i="2"/>
  <c r="I932" i="2"/>
  <c r="J925" i="2"/>
  <c r="J917" i="2"/>
  <c r="J910" i="2"/>
  <c r="J903" i="2"/>
  <c r="J895" i="2"/>
  <c r="I889" i="2"/>
  <c r="I881" i="2"/>
  <c r="J873" i="2"/>
  <c r="I867" i="2"/>
  <c r="I859" i="2"/>
  <c r="J852" i="2"/>
  <c r="J844" i="2"/>
  <c r="I837" i="2"/>
  <c r="J830" i="2"/>
  <c r="J822" i="2"/>
  <c r="I817" i="2"/>
  <c r="I812" i="2"/>
  <c r="I807" i="2"/>
  <c r="J801" i="2"/>
  <c r="J796" i="2"/>
  <c r="J791" i="2"/>
  <c r="J785" i="2"/>
  <c r="J780" i="2"/>
  <c r="J775" i="2"/>
  <c r="J770" i="2"/>
  <c r="I765" i="2"/>
  <c r="I760" i="2"/>
  <c r="I755" i="2"/>
  <c r="I749" i="2"/>
  <c r="I744" i="2"/>
  <c r="I739" i="2"/>
  <c r="J733" i="2"/>
  <c r="J728" i="2"/>
  <c r="J723" i="2"/>
  <c r="J718" i="2"/>
  <c r="J712" i="2"/>
  <c r="J707" i="2"/>
  <c r="J702" i="2"/>
  <c r="I697" i="2"/>
  <c r="I692" i="2"/>
  <c r="I687" i="2"/>
  <c r="J681" i="2"/>
  <c r="I676" i="2"/>
  <c r="I671" i="2"/>
  <c r="J665" i="2"/>
  <c r="J660" i="2"/>
  <c r="J655" i="2"/>
  <c r="J650" i="2"/>
  <c r="I645" i="2"/>
  <c r="J639" i="2"/>
  <c r="J634" i="2"/>
  <c r="I630" i="2"/>
  <c r="J625" i="2"/>
  <c r="I621" i="2"/>
  <c r="J616" i="2"/>
  <c r="I612" i="2"/>
  <c r="I607" i="2"/>
  <c r="J602" i="2"/>
  <c r="I598" i="2"/>
  <c r="J593" i="2"/>
  <c r="I589" i="2"/>
  <c r="J584" i="2"/>
  <c r="I580" i="2"/>
  <c r="I575" i="2"/>
  <c r="J570" i="2"/>
  <c r="I566" i="2"/>
  <c r="J561" i="2"/>
  <c r="I557" i="2"/>
  <c r="J552" i="2"/>
  <c r="I548" i="2"/>
  <c r="I543" i="2"/>
  <c r="J538" i="2"/>
  <c r="I534" i="2"/>
  <c r="J529" i="2"/>
  <c r="I525" i="2"/>
  <c r="J520" i="2"/>
  <c r="I516" i="2"/>
  <c r="I511" i="2"/>
  <c r="J506" i="2"/>
  <c r="I502" i="2"/>
  <c r="J497" i="2"/>
  <c r="I493" i="2"/>
  <c r="J488" i="2"/>
  <c r="I484" i="2"/>
  <c r="I479" i="2"/>
  <c r="J474" i="2"/>
  <c r="I470" i="2"/>
  <c r="J465" i="2"/>
  <c r="I461" i="2"/>
  <c r="I457" i="2"/>
  <c r="I453" i="2"/>
  <c r="I449" i="2"/>
  <c r="I445" i="2"/>
  <c r="I441" i="2"/>
  <c r="I437" i="2"/>
  <c r="I433" i="2"/>
  <c r="I429" i="2"/>
  <c r="I425" i="2"/>
  <c r="I421" i="2"/>
  <c r="I417" i="2"/>
  <c r="I413" i="2"/>
  <c r="I409" i="2"/>
  <c r="I405" i="2"/>
  <c r="I401" i="2"/>
  <c r="I397" i="2"/>
  <c r="I393" i="2"/>
  <c r="I389" i="2"/>
  <c r="I385" i="2"/>
  <c r="I381" i="2"/>
  <c r="I377" i="2"/>
  <c r="I373" i="2"/>
  <c r="I369" i="2"/>
  <c r="I365" i="2"/>
  <c r="I361" i="2"/>
  <c r="I357" i="2"/>
  <c r="I353" i="2"/>
  <c r="I349" i="2"/>
  <c r="I345" i="2"/>
  <c r="I341" i="2"/>
  <c r="I337" i="2"/>
  <c r="I333" i="2"/>
  <c r="I329" i="2"/>
  <c r="I325" i="2"/>
  <c r="I321" i="2"/>
  <c r="I317" i="2"/>
  <c r="I313" i="2"/>
  <c r="I309" i="2"/>
  <c r="I305" i="2"/>
  <c r="I301" i="2"/>
  <c r="I297" i="2"/>
  <c r="I293" i="2"/>
  <c r="J1746" i="2"/>
  <c r="J1598" i="2"/>
  <c r="J1475" i="2"/>
  <c r="I1431" i="2"/>
  <c r="I1373" i="2"/>
  <c r="I1335" i="2"/>
  <c r="I1310" i="2"/>
  <c r="I1279" i="2"/>
  <c r="J1254" i="2"/>
  <c r="I1224" i="2"/>
  <c r="I1191" i="2"/>
  <c r="J1168" i="2"/>
  <c r="J1140" i="2"/>
  <c r="I1123" i="2"/>
  <c r="I1098" i="2"/>
  <c r="J1076" i="2"/>
  <c r="J1056" i="2"/>
  <c r="J1034" i="2"/>
  <c r="J1017" i="2"/>
  <c r="I998" i="2"/>
  <c r="J977" i="2"/>
  <c r="I965" i="2"/>
  <c r="I953" i="2"/>
  <c r="J942" i="2"/>
  <c r="J930" i="2"/>
  <c r="I917" i="2"/>
  <c r="J907" i="2"/>
  <c r="J894" i="2"/>
  <c r="J884" i="2"/>
  <c r="J871" i="2"/>
  <c r="J858" i="2"/>
  <c r="J848" i="2"/>
  <c r="J835" i="2"/>
  <c r="J825" i="2"/>
  <c r="J815" i="2"/>
  <c r="J806" i="2"/>
  <c r="I799" i="2"/>
  <c r="J789" i="2"/>
  <c r="I783" i="2"/>
  <c r="J773" i="2"/>
  <c r="J764" i="2"/>
  <c r="I757" i="2"/>
  <c r="I748" i="2"/>
  <c r="I741" i="2"/>
  <c r="I732" i="2"/>
  <c r="I723" i="2"/>
  <c r="J715" i="2"/>
  <c r="J706" i="2"/>
  <c r="I699" i="2"/>
  <c r="J689" i="2"/>
  <c r="J680" i="2"/>
  <c r="J673" i="2"/>
  <c r="J666" i="2"/>
  <c r="I660" i="2"/>
  <c r="J654" i="2"/>
  <c r="I648" i="2"/>
  <c r="J642" i="2"/>
  <c r="J636" i="2"/>
  <c r="I631" i="2"/>
  <c r="I626" i="2"/>
  <c r="J620" i="2"/>
  <c r="I615" i="2"/>
  <c r="I610" i="2"/>
  <c r="I605" i="2"/>
  <c r="I600" i="2"/>
  <c r="J594" i="2"/>
  <c r="J589" i="2"/>
  <c r="I584" i="2"/>
  <c r="J578" i="2"/>
  <c r="J573" i="2"/>
  <c r="J568" i="2"/>
  <c r="I563" i="2"/>
  <c r="I558" i="2"/>
  <c r="I553" i="2"/>
  <c r="I547" i="2"/>
  <c r="I542" i="2"/>
  <c r="I537" i="2"/>
  <c r="I532" i="2"/>
  <c r="J526" i="2"/>
  <c r="J521" i="2"/>
  <c r="J516" i="2"/>
  <c r="J510" i="2"/>
  <c r="J505" i="2"/>
  <c r="J500" i="2"/>
  <c r="I495" i="2"/>
  <c r="I490" i="2"/>
  <c r="I485" i="2"/>
  <c r="I480" i="2"/>
  <c r="I474" i="2"/>
  <c r="I469" i="2"/>
  <c r="I464" i="2"/>
  <c r="I459" i="2"/>
  <c r="J454" i="2"/>
  <c r="I450" i="2"/>
  <c r="J445" i="2"/>
  <c r="J440" i="2"/>
  <c r="I436" i="2"/>
  <c r="J431" i="2"/>
  <c r="I427" i="2"/>
  <c r="J422" i="2"/>
  <c r="I418" i="2"/>
  <c r="J413" i="2"/>
  <c r="J408" i="2"/>
  <c r="I404" i="2"/>
  <c r="J399" i="2"/>
  <c r="I395" i="2"/>
  <c r="J390" i="2"/>
  <c r="I386" i="2"/>
  <c r="J381" i="2"/>
  <c r="J376" i="2"/>
  <c r="I372" i="2"/>
  <c r="J367" i="2"/>
  <c r="I363" i="2"/>
  <c r="J358" i="2"/>
  <c r="I354" i="2"/>
  <c r="J349" i="2"/>
  <c r="J344" i="2"/>
  <c r="I340" i="2"/>
  <c r="J335" i="2"/>
  <c r="I331" i="2"/>
  <c r="J326" i="2"/>
  <c r="I322" i="2"/>
  <c r="J317" i="2"/>
  <c r="J312" i="2"/>
  <c r="I308" i="2"/>
  <c r="J303" i="2"/>
  <c r="I299" i="2"/>
  <c r="J294" i="2"/>
  <c r="I290" i="2"/>
  <c r="I286" i="2"/>
  <c r="I282" i="2"/>
  <c r="I278" i="2"/>
  <c r="I274" i="2"/>
  <c r="I270" i="2"/>
  <c r="I266" i="2"/>
  <c r="I262" i="2"/>
  <c r="I258" i="2"/>
  <c r="I254" i="2"/>
  <c r="I250" i="2"/>
  <c r="I246" i="2"/>
  <c r="I242" i="2"/>
  <c r="I238" i="2"/>
  <c r="I234" i="2"/>
  <c r="I230" i="2"/>
  <c r="I226" i="2"/>
  <c r="I222" i="2"/>
  <c r="I218" i="2"/>
  <c r="I214" i="2"/>
  <c r="I210" i="2"/>
  <c r="I206" i="2"/>
  <c r="I202" i="2"/>
  <c r="I198" i="2"/>
  <c r="I194" i="2"/>
  <c r="I190" i="2"/>
  <c r="I186" i="2"/>
  <c r="I182" i="2"/>
  <c r="I178" i="2"/>
  <c r="I174" i="2"/>
  <c r="I170" i="2"/>
  <c r="I166" i="2"/>
  <c r="I162" i="2"/>
  <c r="I158" i="2"/>
  <c r="I154" i="2"/>
  <c r="I150" i="2"/>
  <c r="I146" i="2"/>
  <c r="I142" i="2"/>
  <c r="I138" i="2"/>
  <c r="I134" i="2"/>
  <c r="I130" i="2"/>
  <c r="I126" i="2"/>
  <c r="J1745" i="2"/>
  <c r="I1565" i="2"/>
  <c r="J1473" i="2"/>
  <c r="J1409" i="2"/>
  <c r="J1372" i="2"/>
  <c r="J1332" i="2"/>
  <c r="J1309" i="2"/>
  <c r="J1276" i="2"/>
  <c r="I1246" i="2"/>
  <c r="I1221" i="2"/>
  <c r="J1190" i="2"/>
  <c r="J1164" i="2"/>
  <c r="I1139" i="2"/>
  <c r="J1114" i="2"/>
  <c r="J1097" i="2"/>
  <c r="I1073" i="2"/>
  <c r="I1056" i="2"/>
  <c r="I1032" i="2"/>
  <c r="J1012" i="2"/>
  <c r="I995" i="2"/>
  <c r="I976" i="2"/>
  <c r="I964" i="2"/>
  <c r="J951" i="2"/>
  <c r="J939" i="2"/>
  <c r="J928" i="2"/>
  <c r="J916" i="2"/>
  <c r="J905" i="2"/>
  <c r="J893" i="2"/>
  <c r="J880" i="2"/>
  <c r="I871" i="2"/>
  <c r="J857" i="2"/>
  <c r="I848" i="2"/>
  <c r="I835" i="2"/>
  <c r="J821" i="2"/>
  <c r="I815" i="2"/>
  <c r="J805" i="2"/>
  <c r="J798" i="2"/>
  <c r="I789" i="2"/>
  <c r="I780" i="2"/>
  <c r="I773" i="2"/>
  <c r="I764" i="2"/>
  <c r="J756" i="2"/>
  <c r="J747" i="2"/>
  <c r="J738" i="2"/>
  <c r="I731" i="2"/>
  <c r="J721" i="2"/>
  <c r="I715" i="2"/>
  <c r="J705" i="2"/>
  <c r="J696" i="2"/>
  <c r="I689" i="2"/>
  <c r="I680" i="2"/>
  <c r="I673" i="2"/>
  <c r="I665" i="2"/>
  <c r="J659" i="2"/>
  <c r="I653" i="2"/>
  <c r="J647" i="2"/>
  <c r="J641" i="2"/>
  <c r="I636" i="2"/>
  <c r="J630" i="2"/>
  <c r="I625" i="2"/>
  <c r="I620" i="2"/>
  <c r="J614" i="2"/>
  <c r="J609" i="2"/>
  <c r="J604" i="2"/>
  <c r="I599" i="2"/>
  <c r="I594" i="2"/>
  <c r="J588" i="2"/>
  <c r="I583" i="2"/>
  <c r="I578" i="2"/>
  <c r="I573" i="2"/>
  <c r="I568" i="2"/>
  <c r="J562" i="2"/>
  <c r="J557" i="2"/>
  <c r="I552" i="2"/>
  <c r="J546" i="2"/>
  <c r="J541" i="2"/>
  <c r="J536" i="2"/>
  <c r="I531" i="2"/>
  <c r="I526" i="2"/>
  <c r="I521" i="2"/>
  <c r="I515" i="2"/>
  <c r="I510" i="2"/>
  <c r="I505" i="2"/>
  <c r="I500" i="2"/>
  <c r="J494" i="2"/>
  <c r="J489" i="2"/>
  <c r="J484" i="2"/>
  <c r="J478" i="2"/>
  <c r="J473" i="2"/>
  <c r="J468" i="2"/>
  <c r="I463" i="2"/>
  <c r="J458" i="2"/>
  <c r="I454" i="2"/>
  <c r="J449" i="2"/>
  <c r="J444" i="2"/>
  <c r="I440" i="2"/>
  <c r="J435" i="2"/>
  <c r="I431" i="2"/>
  <c r="J426" i="2"/>
  <c r="I422" i="2"/>
  <c r="J417" i="2"/>
  <c r="J412" i="2"/>
  <c r="I408" i="2"/>
  <c r="J403" i="2"/>
  <c r="I399" i="2"/>
  <c r="J394" i="2"/>
  <c r="I390" i="2"/>
  <c r="J385" i="2"/>
  <c r="J380" i="2"/>
  <c r="I376" i="2"/>
  <c r="J371" i="2"/>
  <c r="I367" i="2"/>
  <c r="J362" i="2"/>
  <c r="I358" i="2"/>
  <c r="J353" i="2"/>
  <c r="J348" i="2"/>
  <c r="I344" i="2"/>
  <c r="J339" i="2"/>
  <c r="I335" i="2"/>
  <c r="J330" i="2"/>
  <c r="I326" i="2"/>
  <c r="J321" i="2"/>
  <c r="J316" i="2"/>
  <c r="I312" i="2"/>
  <c r="J307" i="2"/>
  <c r="I303" i="2"/>
  <c r="J298" i="2"/>
  <c r="I294" i="2"/>
  <c r="J289" i="2"/>
  <c r="J285" i="2"/>
  <c r="J281" i="2"/>
  <c r="J277" i="2"/>
  <c r="J273" i="2"/>
  <c r="J269" i="2"/>
  <c r="J265" i="2"/>
  <c r="J261" i="2"/>
  <c r="J257" i="2"/>
  <c r="J253" i="2"/>
  <c r="J249" i="2"/>
  <c r="J245" i="2"/>
  <c r="J241" i="2"/>
  <c r="J237" i="2"/>
  <c r="J233" i="2"/>
  <c r="J229" i="2"/>
  <c r="J225" i="2"/>
  <c r="J221" i="2"/>
  <c r="J217" i="2"/>
  <c r="J213" i="2"/>
  <c r="J209" i="2"/>
  <c r="J205" i="2"/>
  <c r="J201" i="2"/>
  <c r="J197" i="2"/>
  <c r="J193" i="2"/>
  <c r="J189" i="2"/>
  <c r="J185" i="2"/>
  <c r="J181" i="2"/>
  <c r="J177" i="2"/>
  <c r="J173" i="2"/>
  <c r="J169" i="2"/>
  <c r="J165" i="2"/>
  <c r="J161" i="2"/>
  <c r="J157" i="2"/>
  <c r="J153" i="2"/>
  <c r="J149" i="2"/>
  <c r="J145" i="2"/>
  <c r="J141" i="2"/>
  <c r="J137" i="2"/>
  <c r="J133" i="2"/>
  <c r="J129" i="2"/>
  <c r="I1710" i="2"/>
  <c r="J1539" i="2"/>
  <c r="I1465" i="2"/>
  <c r="I1408" i="2"/>
  <c r="I1365" i="2"/>
  <c r="I1331" i="2"/>
  <c r="I1301" i="2"/>
  <c r="I1276" i="2"/>
  <c r="J1245" i="2"/>
  <c r="I1219" i="2"/>
  <c r="I1189" i="2"/>
  <c r="I1156" i="2"/>
  <c r="J1138" i="2"/>
  <c r="I1114" i="2"/>
  <c r="I1097" i="2"/>
  <c r="J1072" i="2"/>
  <c r="I1047" i="2"/>
  <c r="I1031" i="2"/>
  <c r="J1009" i="2"/>
  <c r="J994" i="2"/>
  <c r="J973" i="2"/>
  <c r="J960" i="2"/>
  <c r="J950" i="2"/>
  <c r="J937" i="2"/>
  <c r="J927" i="2"/>
  <c r="I915" i="2"/>
  <c r="I903" i="2"/>
  <c r="I892" i="2"/>
  <c r="I880" i="2"/>
  <c r="I869" i="2"/>
  <c r="I857" i="2"/>
  <c r="I844" i="2"/>
  <c r="J834" i="2"/>
  <c r="I821" i="2"/>
  <c r="J814" i="2"/>
  <c r="I805" i="2"/>
  <c r="I796" i="2"/>
  <c r="J788" i="2"/>
  <c r="J779" i="2"/>
  <c r="I772" i="2"/>
  <c r="I763" i="2"/>
  <c r="J753" i="2"/>
  <c r="I747" i="2"/>
  <c r="J737" i="2"/>
  <c r="J730" i="2"/>
  <c r="I721" i="2"/>
  <c r="I712" i="2"/>
  <c r="I705" i="2"/>
  <c r="I696" i="2"/>
  <c r="J688" i="2"/>
  <c r="J679" i="2"/>
  <c r="J670" i="2"/>
  <c r="J664" i="2"/>
  <c r="I659" i="2"/>
  <c r="J652" i="2"/>
  <c r="I647" i="2"/>
  <c r="I641" i="2"/>
  <c r="I635" i="2"/>
  <c r="J629" i="2"/>
  <c r="J624" i="2"/>
  <c r="I619" i="2"/>
  <c r="I614" i="2"/>
  <c r="I609" i="2"/>
  <c r="I604" i="2"/>
  <c r="J598" i="2"/>
  <c r="I593" i="2"/>
  <c r="I588" i="2"/>
  <c r="J582" i="2"/>
  <c r="J577" i="2"/>
  <c r="J572" i="2"/>
  <c r="I567" i="2"/>
  <c r="I562" i="2"/>
  <c r="J556" i="2"/>
  <c r="I551" i="2"/>
  <c r="I546" i="2"/>
  <c r="I541" i="2"/>
  <c r="I536" i="2"/>
  <c r="J530" i="2"/>
  <c r="J525" i="2"/>
  <c r="I520" i="2"/>
  <c r="J514" i="2"/>
  <c r="J509" i="2"/>
  <c r="J504" i="2"/>
  <c r="I499" i="2"/>
  <c r="I494" i="2"/>
  <c r="I489" i="2"/>
  <c r="I483" i="2"/>
  <c r="I478" i="2"/>
  <c r="I473" i="2"/>
  <c r="I468" i="2"/>
  <c r="J462" i="2"/>
  <c r="I458" i="2"/>
  <c r="J453" i="2"/>
  <c r="J448" i="2"/>
  <c r="I444" i="2"/>
  <c r="J439" i="2"/>
  <c r="I435" i="2"/>
  <c r="J430" i="2"/>
  <c r="I426" i="2"/>
  <c r="J421" i="2"/>
  <c r="J416" i="2"/>
  <c r="I412" i="2"/>
  <c r="J407" i="2"/>
  <c r="I403" i="2"/>
  <c r="J398" i="2"/>
  <c r="I394" i="2"/>
  <c r="J389" i="2"/>
  <c r="J384" i="2"/>
  <c r="I380" i="2"/>
  <c r="J375" i="2"/>
  <c r="I371" i="2"/>
  <c r="J366" i="2"/>
  <c r="I362" i="2"/>
  <c r="J357" i="2"/>
  <c r="J352" i="2"/>
  <c r="I348" i="2"/>
  <c r="J343" i="2"/>
  <c r="I339" i="2"/>
  <c r="J334" i="2"/>
  <c r="I330" i="2"/>
  <c r="J325" i="2"/>
  <c r="J320" i="2"/>
  <c r="I316" i="2"/>
  <c r="J311" i="2"/>
  <c r="I307" i="2"/>
  <c r="J302" i="2"/>
  <c r="I298" i="2"/>
  <c r="J293" i="2"/>
  <c r="I289" i="2"/>
  <c r="I285" i="2"/>
  <c r="I281" i="2"/>
  <c r="I277" i="2"/>
  <c r="I273" i="2"/>
  <c r="I269" i="2"/>
  <c r="I265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5" i="2"/>
  <c r="I1693" i="2"/>
  <c r="J1526" i="2"/>
  <c r="J1690" i="2"/>
  <c r="I1460" i="2"/>
  <c r="I1380" i="2"/>
  <c r="J1324" i="2"/>
  <c r="J1280" i="2"/>
  <c r="J1234" i="2"/>
  <c r="I1186" i="2"/>
  <c r="J1149" i="2"/>
  <c r="I1113" i="2"/>
  <c r="I1082" i="2"/>
  <c r="J1045" i="2"/>
  <c r="I1009" i="2"/>
  <c r="J985" i="2"/>
  <c r="I959" i="2"/>
  <c r="I944" i="2"/>
  <c r="J922" i="2"/>
  <c r="I901" i="2"/>
  <c r="J885" i="2"/>
  <c r="J864" i="2"/>
  <c r="I849" i="2"/>
  <c r="I828" i="2"/>
  <c r="J811" i="2"/>
  <c r="J800" i="2"/>
  <c r="I785" i="2"/>
  <c r="J774" i="2"/>
  <c r="J759" i="2"/>
  <c r="J746" i="2"/>
  <c r="I733" i="2"/>
  <c r="I720" i="2"/>
  <c r="I707" i="2"/>
  <c r="J693" i="2"/>
  <c r="I679" i="2"/>
  <c r="I668" i="2"/>
  <c r="I657" i="2"/>
  <c r="J648" i="2"/>
  <c r="J638" i="2"/>
  <c r="I629" i="2"/>
  <c r="I622" i="2"/>
  <c r="I613" i="2"/>
  <c r="J605" i="2"/>
  <c r="J596" i="2"/>
  <c r="I587" i="2"/>
  <c r="J580" i="2"/>
  <c r="I571" i="2"/>
  <c r="I564" i="2"/>
  <c r="J554" i="2"/>
  <c r="J545" i="2"/>
  <c r="I538" i="2"/>
  <c r="I529" i="2"/>
  <c r="I522" i="2"/>
  <c r="I513" i="2"/>
  <c r="I504" i="2"/>
  <c r="J496" i="2"/>
  <c r="I487" i="2"/>
  <c r="J480" i="2"/>
  <c r="I471" i="2"/>
  <c r="I462" i="2"/>
  <c r="J455" i="2"/>
  <c r="J447" i="2"/>
  <c r="J441" i="2"/>
  <c r="J433" i="2"/>
  <c r="J425" i="2"/>
  <c r="I419" i="2"/>
  <c r="I411" i="2"/>
  <c r="J404" i="2"/>
  <c r="J396" i="2"/>
  <c r="J388" i="2"/>
  <c r="J382" i="2"/>
  <c r="J374" i="2"/>
  <c r="I368" i="2"/>
  <c r="I360" i="2"/>
  <c r="I352" i="2"/>
  <c r="I346" i="2"/>
  <c r="I338" i="2"/>
  <c r="J331" i="2"/>
  <c r="J323" i="2"/>
  <c r="J315" i="2"/>
  <c r="J309" i="2"/>
  <c r="J301" i="2"/>
  <c r="I295" i="2"/>
  <c r="J287" i="2"/>
  <c r="J280" i="2"/>
  <c r="I275" i="2"/>
  <c r="I268" i="2"/>
  <c r="J262" i="2"/>
  <c r="J255" i="2"/>
  <c r="J248" i="2"/>
  <c r="I243" i="2"/>
  <c r="I236" i="2"/>
  <c r="J230" i="2"/>
  <c r="J223" i="2"/>
  <c r="J216" i="2"/>
  <c r="I211" i="2"/>
  <c r="I204" i="2"/>
  <c r="J198" i="2"/>
  <c r="J191" i="2"/>
  <c r="J184" i="2"/>
  <c r="I179" i="2"/>
  <c r="I172" i="2"/>
  <c r="J166" i="2"/>
  <c r="J159" i="2"/>
  <c r="J152" i="2"/>
  <c r="I147" i="2"/>
  <c r="I140" i="2"/>
  <c r="J134" i="2"/>
  <c r="J127" i="2"/>
  <c r="J122" i="2"/>
  <c r="I118" i="2"/>
  <c r="J113" i="2"/>
  <c r="J108" i="2"/>
  <c r="I104" i="2"/>
  <c r="J99" i="2"/>
  <c r="I95" i="2"/>
  <c r="J90" i="2"/>
  <c r="I86" i="2"/>
  <c r="J81" i="2"/>
  <c r="J76" i="2"/>
  <c r="I72" i="2"/>
  <c r="J67" i="2"/>
  <c r="I63" i="2"/>
  <c r="J58" i="2"/>
  <c r="I54" i="2"/>
  <c r="J49" i="2"/>
  <c r="J44" i="2"/>
  <c r="I40" i="2"/>
  <c r="J35" i="2"/>
  <c r="I31" i="2"/>
  <c r="J26" i="2"/>
  <c r="I22" i="2"/>
  <c r="J17" i="2"/>
  <c r="J12" i="2"/>
  <c r="I8" i="2"/>
  <c r="J3" i="2"/>
  <c r="I3" i="2"/>
  <c r="J284" i="2"/>
  <c r="I215" i="2"/>
  <c r="J195" i="2"/>
  <c r="I176" i="2"/>
  <c r="J156" i="2"/>
  <c r="J138" i="2"/>
  <c r="J120" i="2"/>
  <c r="J111" i="2"/>
  <c r="I98" i="2"/>
  <c r="I84" i="2"/>
  <c r="I75" i="2"/>
  <c r="J61" i="2"/>
  <c r="J47" i="2"/>
  <c r="I34" i="2"/>
  <c r="I20" i="2"/>
  <c r="J6" i="2"/>
  <c r="I1515" i="2"/>
  <c r="I895" i="2"/>
  <c r="J808" i="2"/>
  <c r="J767" i="2"/>
  <c r="J711" i="2"/>
  <c r="J674" i="2"/>
  <c r="I652" i="2"/>
  <c r="J626" i="2"/>
  <c r="I601" i="2"/>
  <c r="I576" i="2"/>
  <c r="I550" i="2"/>
  <c r="J524" i="2"/>
  <c r="I501" i="2"/>
  <c r="I476" i="2"/>
  <c r="J451" i="2"/>
  <c r="J429" i="2"/>
  <c r="I407" i="2"/>
  <c r="J392" i="2"/>
  <c r="J370" i="2"/>
  <c r="I350" i="2"/>
  <c r="J327" i="2"/>
  <c r="J305" i="2"/>
  <c r="I1614" i="2"/>
  <c r="J1444" i="2"/>
  <c r="I1376" i="2"/>
  <c r="I1316" i="2"/>
  <c r="I1273" i="2"/>
  <c r="I1227" i="2"/>
  <c r="J1182" i="2"/>
  <c r="J1141" i="2"/>
  <c r="I1109" i="2"/>
  <c r="I1072" i="2"/>
  <c r="J1041" i="2"/>
  <c r="J1008" i="2"/>
  <c r="I982" i="2"/>
  <c r="J958" i="2"/>
  <c r="J936" i="2"/>
  <c r="J921" i="2"/>
  <c r="I900" i="2"/>
  <c r="I885" i="2"/>
  <c r="J863" i="2"/>
  <c r="J843" i="2"/>
  <c r="I827" i="2"/>
  <c r="I811" i="2"/>
  <c r="J799" i="2"/>
  <c r="J784" i="2"/>
  <c r="J769" i="2"/>
  <c r="J758" i="2"/>
  <c r="J743" i="2"/>
  <c r="J732" i="2"/>
  <c r="I717" i="2"/>
  <c r="J704" i="2"/>
  <c r="J691" i="2"/>
  <c r="J678" i="2"/>
  <c r="I667" i="2"/>
  <c r="J656" i="2"/>
  <c r="J646" i="2"/>
  <c r="J637" i="2"/>
  <c r="J628" i="2"/>
  <c r="J621" i="2"/>
  <c r="J612" i="2"/>
  <c r="I603" i="2"/>
  <c r="I596" i="2"/>
  <c r="J586" i="2"/>
  <c r="I579" i="2"/>
  <c r="I570" i="2"/>
  <c r="I561" i="2"/>
  <c r="I554" i="2"/>
  <c r="I545" i="2"/>
  <c r="J537" i="2"/>
  <c r="J528" i="2"/>
  <c r="I519" i="2"/>
  <c r="J512" i="2"/>
  <c r="I503" i="2"/>
  <c r="I496" i="2"/>
  <c r="J486" i="2"/>
  <c r="J477" i="2"/>
  <c r="J470" i="2"/>
  <c r="J461" i="2"/>
  <c r="I455" i="2"/>
  <c r="I447" i="2"/>
  <c r="I439" i="2"/>
  <c r="J432" i="2"/>
  <c r="J424" i="2"/>
  <c r="J418" i="2"/>
  <c r="J410" i="2"/>
  <c r="J402" i="2"/>
  <c r="I396" i="2"/>
  <c r="I388" i="2"/>
  <c r="I382" i="2"/>
  <c r="I374" i="2"/>
  <c r="I366" i="2"/>
  <c r="J359" i="2"/>
  <c r="J351" i="2"/>
  <c r="J345" i="2"/>
  <c r="J337" i="2"/>
  <c r="J329" i="2"/>
  <c r="I323" i="2"/>
  <c r="I315" i="2"/>
  <c r="J308" i="2"/>
  <c r="J300" i="2"/>
  <c r="J292" i="2"/>
  <c r="I287" i="2"/>
  <c r="I280" i="2"/>
  <c r="J274" i="2"/>
  <c r="J267" i="2"/>
  <c r="J260" i="2"/>
  <c r="I255" i="2"/>
  <c r="I248" i="2"/>
  <c r="J242" i="2"/>
  <c r="J235" i="2"/>
  <c r="J228" i="2"/>
  <c r="I223" i="2"/>
  <c r="I216" i="2"/>
  <c r="J210" i="2"/>
  <c r="J203" i="2"/>
  <c r="J196" i="2"/>
  <c r="I191" i="2"/>
  <c r="I184" i="2"/>
  <c r="J178" i="2"/>
  <c r="J171" i="2"/>
  <c r="J164" i="2"/>
  <c r="I159" i="2"/>
  <c r="I152" i="2"/>
  <c r="J146" i="2"/>
  <c r="J139" i="2"/>
  <c r="J132" i="2"/>
  <c r="I127" i="2"/>
  <c r="I122" i="2"/>
  <c r="J117" i="2"/>
  <c r="J112" i="2"/>
  <c r="I108" i="2"/>
  <c r="J103" i="2"/>
  <c r="I99" i="2"/>
  <c r="J94" i="2"/>
  <c r="I90" i="2"/>
  <c r="J85" i="2"/>
  <c r="J80" i="2"/>
  <c r="I76" i="2"/>
  <c r="J71" i="2"/>
  <c r="I67" i="2"/>
  <c r="J62" i="2"/>
  <c r="I58" i="2"/>
  <c r="J53" i="2"/>
  <c r="J48" i="2"/>
  <c r="I44" i="2"/>
  <c r="J39" i="2"/>
  <c r="I35" i="2"/>
  <c r="J30" i="2"/>
  <c r="I26" i="2"/>
  <c r="J21" i="2"/>
  <c r="J16" i="2"/>
  <c r="I12" i="2"/>
  <c r="J7" i="2"/>
  <c r="J291" i="2"/>
  <c r="J220" i="2"/>
  <c r="J202" i="2"/>
  <c r="I183" i="2"/>
  <c r="J163" i="2"/>
  <c r="I144" i="2"/>
  <c r="J125" i="2"/>
  <c r="I107" i="2"/>
  <c r="J93" i="2"/>
  <c r="J79" i="2"/>
  <c r="J70" i="2"/>
  <c r="J56" i="2"/>
  <c r="I43" i="2"/>
  <c r="J29" i="2"/>
  <c r="J15" i="2"/>
  <c r="I2" i="2"/>
  <c r="J1346" i="2"/>
  <c r="I913" i="2"/>
  <c r="J855" i="2"/>
  <c r="I820" i="2"/>
  <c r="I779" i="2"/>
  <c r="J741" i="2"/>
  <c r="J700" i="2"/>
  <c r="J662" i="2"/>
  <c r="J633" i="2"/>
  <c r="J608" i="2"/>
  <c r="I585" i="2"/>
  <c r="I559" i="2"/>
  <c r="J542" i="2"/>
  <c r="J517" i="2"/>
  <c r="I492" i="2"/>
  <c r="J466" i="2"/>
  <c r="J437" i="2"/>
  <c r="I415" i="2"/>
  <c r="J386" i="2"/>
  <c r="I364" i="2"/>
  <c r="I342" i="2"/>
  <c r="J319" i="2"/>
  <c r="I1609" i="2"/>
  <c r="I1437" i="2"/>
  <c r="I1355" i="2"/>
  <c r="J1314" i="2"/>
  <c r="J1265" i="2"/>
  <c r="J1224" i="2"/>
  <c r="I1176" i="2"/>
  <c r="J1136" i="2"/>
  <c r="I1104" i="2"/>
  <c r="J1070" i="2"/>
  <c r="J1036" i="2"/>
  <c r="I1008" i="2"/>
  <c r="I973" i="2"/>
  <c r="J957" i="2"/>
  <c r="I936" i="2"/>
  <c r="I921" i="2"/>
  <c r="J899" i="2"/>
  <c r="J878" i="2"/>
  <c r="I863" i="2"/>
  <c r="J841" i="2"/>
  <c r="J826" i="2"/>
  <c r="J810" i="2"/>
  <c r="I795" i="2"/>
  <c r="I784" i="2"/>
  <c r="I769" i="2"/>
  <c r="J757" i="2"/>
  <c r="I743" i="2"/>
  <c r="I728" i="2"/>
  <c r="J716" i="2"/>
  <c r="J701" i="2"/>
  <c r="I691" i="2"/>
  <c r="J675" i="2"/>
  <c r="I664" i="2"/>
  <c r="I656" i="2"/>
  <c r="J645" i="2"/>
  <c r="I637" i="2"/>
  <c r="I628" i="2"/>
  <c r="J618" i="2"/>
  <c r="I611" i="2"/>
  <c r="I602" i="2"/>
  <c r="I595" i="2"/>
  <c r="I586" i="2"/>
  <c r="I577" i="2"/>
  <c r="J569" i="2"/>
  <c r="J560" i="2"/>
  <c r="J553" i="2"/>
  <c r="J544" i="2"/>
  <c r="I535" i="2"/>
  <c r="I528" i="2"/>
  <c r="J518" i="2"/>
  <c r="I512" i="2"/>
  <c r="J502" i="2"/>
  <c r="J493" i="2"/>
  <c r="I486" i="2"/>
  <c r="I477" i="2"/>
  <c r="J469" i="2"/>
  <c r="J460" i="2"/>
  <c r="J452" i="2"/>
  <c r="J446" i="2"/>
  <c r="J438" i="2"/>
  <c r="I432" i="2"/>
  <c r="I424" i="2"/>
  <c r="I416" i="2"/>
  <c r="I410" i="2"/>
  <c r="I402" i="2"/>
  <c r="J395" i="2"/>
  <c r="J387" i="2"/>
  <c r="J379" i="2"/>
  <c r="J373" i="2"/>
  <c r="J365" i="2"/>
  <c r="I359" i="2"/>
  <c r="I351" i="2"/>
  <c r="I343" i="2"/>
  <c r="J336" i="2"/>
  <c r="J328" i="2"/>
  <c r="J322" i="2"/>
  <c r="J314" i="2"/>
  <c r="J306" i="2"/>
  <c r="I300" i="2"/>
  <c r="I292" i="2"/>
  <c r="J286" i="2"/>
  <c r="J279" i="2"/>
  <c r="J272" i="2"/>
  <c r="I267" i="2"/>
  <c r="I260" i="2"/>
  <c r="J254" i="2"/>
  <c r="J247" i="2"/>
  <c r="J240" i="2"/>
  <c r="I235" i="2"/>
  <c r="I228" i="2"/>
  <c r="J222" i="2"/>
  <c r="J215" i="2"/>
  <c r="J208" i="2"/>
  <c r="I203" i="2"/>
  <c r="I196" i="2"/>
  <c r="J190" i="2"/>
  <c r="J183" i="2"/>
  <c r="J176" i="2"/>
  <c r="I171" i="2"/>
  <c r="I164" i="2"/>
  <c r="J158" i="2"/>
  <c r="J151" i="2"/>
  <c r="J144" i="2"/>
  <c r="I139" i="2"/>
  <c r="I132" i="2"/>
  <c r="J126" i="2"/>
  <c r="J121" i="2"/>
  <c r="J116" i="2"/>
  <c r="I112" i="2"/>
  <c r="J107" i="2"/>
  <c r="I103" i="2"/>
  <c r="J98" i="2"/>
  <c r="I94" i="2"/>
  <c r="J89" i="2"/>
  <c r="J84" i="2"/>
  <c r="I80" i="2"/>
  <c r="J75" i="2"/>
  <c r="I71" i="2"/>
  <c r="J66" i="2"/>
  <c r="I62" i="2"/>
  <c r="J57" i="2"/>
  <c r="J52" i="2"/>
  <c r="I48" i="2"/>
  <c r="J43" i="2"/>
  <c r="I39" i="2"/>
  <c r="J34" i="2"/>
  <c r="I30" i="2"/>
  <c r="J25" i="2"/>
  <c r="J20" i="2"/>
  <c r="I16" i="2"/>
  <c r="J11" i="2"/>
  <c r="I7" i="2"/>
  <c r="J2" i="2"/>
  <c r="I1601" i="2"/>
  <c r="J1435" i="2"/>
  <c r="J1352" i="2"/>
  <c r="J1310" i="2"/>
  <c r="J1260" i="2"/>
  <c r="J1210" i="2"/>
  <c r="J1170" i="2"/>
  <c r="J1129" i="2"/>
  <c r="I1100" i="2"/>
  <c r="J1062" i="2"/>
  <c r="J1030" i="2"/>
  <c r="J1000" i="2"/>
  <c r="J972" i="2"/>
  <c r="J953" i="2"/>
  <c r="J935" i="2"/>
  <c r="J913" i="2"/>
  <c r="I899" i="2"/>
  <c r="I877" i="2"/>
  <c r="J862" i="2"/>
  <c r="J840" i="2"/>
  <c r="J820" i="2"/>
  <c r="J809" i="2"/>
  <c r="J794" i="2"/>
  <c r="J783" i="2"/>
  <c r="J768" i="2"/>
  <c r="I753" i="2"/>
  <c r="J742" i="2"/>
  <c r="J727" i="2"/>
  <c r="I716" i="2"/>
  <c r="I701" i="2"/>
  <c r="J686" i="2"/>
  <c r="I675" i="2"/>
  <c r="J663" i="2"/>
  <c r="I655" i="2"/>
  <c r="I644" i="2"/>
  <c r="I634" i="2"/>
  <c r="I627" i="2"/>
  <c r="I618" i="2"/>
  <c r="J610" i="2"/>
  <c r="J601" i="2"/>
  <c r="J592" i="2"/>
  <c r="J585" i="2"/>
  <c r="J576" i="2"/>
  <c r="I569" i="2"/>
  <c r="I560" i="2"/>
  <c r="J550" i="2"/>
  <c r="I544" i="2"/>
  <c r="J534" i="2"/>
  <c r="I527" i="2"/>
  <c r="I518" i="2"/>
  <c r="I509" i="2"/>
  <c r="J501" i="2"/>
  <c r="J492" i="2"/>
  <c r="J485" i="2"/>
  <c r="J476" i="2"/>
  <c r="I467" i="2"/>
  <c r="I460" i="2"/>
  <c r="I452" i="2"/>
  <c r="I446" i="2"/>
  <c r="I438" i="2"/>
  <c r="I430" i="2"/>
  <c r="J423" i="2"/>
  <c r="J415" i="2"/>
  <c r="J409" i="2"/>
  <c r="J401" i="2"/>
  <c r="J393" i="2"/>
  <c r="I387" i="2"/>
  <c r="I379" i="2"/>
  <c r="J372" i="2"/>
  <c r="J364" i="2"/>
  <c r="J356" i="2"/>
  <c r="J350" i="2"/>
  <c r="J342" i="2"/>
  <c r="I336" i="2"/>
  <c r="I328" i="2"/>
  <c r="I320" i="2"/>
  <c r="I314" i="2"/>
  <c r="I306" i="2"/>
  <c r="J299" i="2"/>
  <c r="I279" i="2"/>
  <c r="I272" i="2"/>
  <c r="J266" i="2"/>
  <c r="J259" i="2"/>
  <c r="J252" i="2"/>
  <c r="I247" i="2"/>
  <c r="I240" i="2"/>
  <c r="J234" i="2"/>
  <c r="J227" i="2"/>
  <c r="I208" i="2"/>
  <c r="J188" i="2"/>
  <c r="J170" i="2"/>
  <c r="I151" i="2"/>
  <c r="J131" i="2"/>
  <c r="I116" i="2"/>
  <c r="J102" i="2"/>
  <c r="J88" i="2"/>
  <c r="I66" i="2"/>
  <c r="I52" i="2"/>
  <c r="J38" i="2"/>
  <c r="J24" i="2"/>
  <c r="I11" i="2"/>
  <c r="J1434" i="2"/>
  <c r="I1297" i="2"/>
  <c r="I1259" i="2"/>
  <c r="I1210" i="2"/>
  <c r="I1169" i="2"/>
  <c r="I1129" i="2"/>
  <c r="J1088" i="2"/>
  <c r="J1061" i="2"/>
  <c r="I1023" i="2"/>
  <c r="I1000" i="2"/>
  <c r="I968" i="2"/>
  <c r="J949" i="2"/>
  <c r="J931" i="2"/>
  <c r="J876" i="2"/>
  <c r="I840" i="2"/>
  <c r="J793" i="2"/>
  <c r="J752" i="2"/>
  <c r="J726" i="2"/>
  <c r="I685" i="2"/>
  <c r="J643" i="2"/>
  <c r="J617" i="2"/>
  <c r="I592" i="2"/>
  <c r="J566" i="2"/>
  <c r="J533" i="2"/>
  <c r="J508" i="2"/>
  <c r="J482" i="2"/>
  <c r="J459" i="2"/>
  <c r="J443" i="2"/>
  <c r="I423" i="2"/>
  <c r="J400" i="2"/>
  <c r="J378" i="2"/>
  <c r="I356" i="2"/>
  <c r="I334" i="2"/>
  <c r="J313" i="2"/>
  <c r="I1512" i="2"/>
  <c r="J1328" i="2"/>
  <c r="I1203" i="2"/>
  <c r="I1088" i="2"/>
  <c r="J1018" i="2"/>
  <c r="I945" i="2"/>
  <c r="I891" i="2"/>
  <c r="J849" i="2"/>
  <c r="J803" i="2"/>
  <c r="I767" i="2"/>
  <c r="J735" i="2"/>
  <c r="J695" i="2"/>
  <c r="J661" i="2"/>
  <c r="I639" i="2"/>
  <c r="I616" i="2"/>
  <c r="I591" i="2"/>
  <c r="I572" i="2"/>
  <c r="I549" i="2"/>
  <c r="I524" i="2"/>
  <c r="I506" i="2"/>
  <c r="J481" i="2"/>
  <c r="J457" i="2"/>
  <c r="I442" i="2"/>
  <c r="I420" i="2"/>
  <c r="I400" i="2"/>
  <c r="I383" i="2"/>
  <c r="J361" i="2"/>
  <c r="J341" i="2"/>
  <c r="I324" i="2"/>
  <c r="I304" i="2"/>
  <c r="J288" i="2"/>
  <c r="I276" i="2"/>
  <c r="J263" i="2"/>
  <c r="I251" i="2"/>
  <c r="J238" i="2"/>
  <c r="J224" i="2"/>
  <c r="I212" i="2"/>
  <c r="J199" i="2"/>
  <c r="I187" i="2"/>
  <c r="J174" i="2"/>
  <c r="J160" i="2"/>
  <c r="I148" i="2"/>
  <c r="J135" i="2"/>
  <c r="J123" i="2"/>
  <c r="J114" i="2"/>
  <c r="J105" i="2"/>
  <c r="I96" i="2"/>
  <c r="I87" i="2"/>
  <c r="I78" i="2"/>
  <c r="J68" i="2"/>
  <c r="J59" i="2"/>
  <c r="J50" i="2"/>
  <c r="J41" i="2"/>
  <c r="I32" i="2"/>
  <c r="I23" i="2"/>
  <c r="I14" i="2"/>
  <c r="J4" i="2"/>
  <c r="J77" i="2"/>
  <c r="I59" i="2"/>
  <c r="J40" i="2"/>
  <c r="J31" i="2"/>
  <c r="J13" i="2"/>
  <c r="I4" i="2"/>
  <c r="I207" i="2"/>
  <c r="J155" i="2"/>
  <c r="J110" i="2"/>
  <c r="I83" i="2"/>
  <c r="J55" i="2"/>
  <c r="I28" i="2"/>
  <c r="I10" i="2"/>
  <c r="I1255" i="2"/>
  <c r="I711" i="2"/>
  <c r="I624" i="2"/>
  <c r="I539" i="2"/>
  <c r="I472" i="2"/>
  <c r="J411" i="2"/>
  <c r="J354" i="2"/>
  <c r="I296" i="2"/>
  <c r="J256" i="2"/>
  <c r="I219" i="2"/>
  <c r="I180" i="2"/>
  <c r="J142" i="2"/>
  <c r="I110" i="2"/>
  <c r="J82" i="2"/>
  <c r="I64" i="2"/>
  <c r="J36" i="2"/>
  <c r="J1241" i="2"/>
  <c r="J816" i="2"/>
  <c r="J710" i="2"/>
  <c r="I623" i="2"/>
  <c r="I533" i="2"/>
  <c r="I466" i="2"/>
  <c r="J406" i="2"/>
  <c r="I332" i="2"/>
  <c r="J268" i="2"/>
  <c r="I231" i="2"/>
  <c r="I192" i="2"/>
  <c r="J140" i="2"/>
  <c r="J109" i="2"/>
  <c r="I91" i="2"/>
  <c r="J63" i="2"/>
  <c r="I36" i="2"/>
  <c r="J8" i="2"/>
  <c r="I1239" i="2"/>
  <c r="I816" i="2"/>
  <c r="J709" i="2"/>
  <c r="J622" i="2"/>
  <c r="I555" i="2"/>
  <c r="I488" i="2"/>
  <c r="J427" i="2"/>
  <c r="J368" i="2"/>
  <c r="I310" i="2"/>
  <c r="J264" i="2"/>
  <c r="I227" i="2"/>
  <c r="I188" i="2"/>
  <c r="J150" i="2"/>
  <c r="J106" i="2"/>
  <c r="I79" i="2"/>
  <c r="J42" i="2"/>
  <c r="I6" i="2"/>
  <c r="J1113" i="2"/>
  <c r="I851" i="2"/>
  <c r="J736" i="2"/>
  <c r="J640" i="2"/>
  <c r="I574" i="2"/>
  <c r="I507" i="2"/>
  <c r="J442" i="2"/>
  <c r="J383" i="2"/>
  <c r="J324" i="2"/>
  <c r="J276" i="2"/>
  <c r="I239" i="2"/>
  <c r="J187" i="2"/>
  <c r="J148" i="2"/>
  <c r="I115" i="2"/>
  <c r="J87" i="2"/>
  <c r="I60" i="2"/>
  <c r="J32" i="2"/>
  <c r="J5" i="2"/>
  <c r="I1508" i="2"/>
  <c r="J1294" i="2"/>
  <c r="I1200" i="2"/>
  <c r="I1087" i="2"/>
  <c r="I989" i="2"/>
  <c r="J944" i="2"/>
  <c r="J887" i="2"/>
  <c r="I836" i="2"/>
  <c r="I801" i="2"/>
  <c r="J762" i="2"/>
  <c r="J725" i="2"/>
  <c r="J694" i="2"/>
  <c r="I661" i="2"/>
  <c r="I633" i="2"/>
  <c r="J613" i="2"/>
  <c r="J590" i="2"/>
  <c r="J565" i="2"/>
  <c r="J548" i="2"/>
  <c r="I523" i="2"/>
  <c r="J498" i="2"/>
  <c r="I481" i="2"/>
  <c r="J456" i="2"/>
  <c r="J436" i="2"/>
  <c r="J419" i="2"/>
  <c r="I398" i="2"/>
  <c r="I378" i="2"/>
  <c r="J360" i="2"/>
  <c r="J340" i="2"/>
  <c r="I319" i="2"/>
  <c r="I302" i="2"/>
  <c r="I288" i="2"/>
  <c r="J275" i="2"/>
  <c r="I263" i="2"/>
  <c r="J250" i="2"/>
  <c r="J236" i="2"/>
  <c r="I224" i="2"/>
  <c r="J211" i="2"/>
  <c r="I199" i="2"/>
  <c r="J186" i="2"/>
  <c r="J172" i="2"/>
  <c r="I160" i="2"/>
  <c r="J147" i="2"/>
  <c r="I135" i="2"/>
  <c r="I123" i="2"/>
  <c r="I114" i="2"/>
  <c r="J104" i="2"/>
  <c r="J95" i="2"/>
  <c r="J86" i="2"/>
  <c r="I68" i="2"/>
  <c r="I50" i="2"/>
  <c r="J22" i="2"/>
  <c r="J194" i="2"/>
  <c r="I143" i="2"/>
  <c r="J119" i="2"/>
  <c r="I92" i="2"/>
  <c r="J64" i="2"/>
  <c r="J46" i="2"/>
  <c r="I19" i="2"/>
  <c r="J1394" i="2"/>
  <c r="J683" i="2"/>
  <c r="J581" i="2"/>
  <c r="I514" i="2"/>
  <c r="J450" i="2"/>
  <c r="J391" i="2"/>
  <c r="J332" i="2"/>
  <c r="I283" i="2"/>
  <c r="I244" i="2"/>
  <c r="J206" i="2"/>
  <c r="J167" i="2"/>
  <c r="J128" i="2"/>
  <c r="J91" i="2"/>
  <c r="I46" i="2"/>
  <c r="J18" i="2"/>
  <c r="I1125" i="2"/>
  <c r="J778" i="2"/>
  <c r="J649" i="2"/>
  <c r="I581" i="2"/>
  <c r="J513" i="2"/>
  <c r="I448" i="2"/>
  <c r="I391" i="2"/>
  <c r="J347" i="2"/>
  <c r="J295" i="2"/>
  <c r="J243" i="2"/>
  <c r="J204" i="2"/>
  <c r="I167" i="2"/>
  <c r="J118" i="2"/>
  <c r="I82" i="2"/>
  <c r="J54" i="2"/>
  <c r="I27" i="2"/>
  <c r="I1124" i="2"/>
  <c r="J777" i="2"/>
  <c r="I643" i="2"/>
  <c r="J574" i="2"/>
  <c r="I508" i="2"/>
  <c r="I443" i="2"/>
  <c r="I384" i="2"/>
  <c r="I327" i="2"/>
  <c r="J278" i="2"/>
  <c r="J239" i="2"/>
  <c r="J200" i="2"/>
  <c r="I163" i="2"/>
  <c r="J124" i="2"/>
  <c r="I88" i="2"/>
  <c r="J60" i="2"/>
  <c r="I24" i="2"/>
  <c r="I1205" i="2"/>
  <c r="I804" i="2"/>
  <c r="J668" i="2"/>
  <c r="I597" i="2"/>
  <c r="I530" i="2"/>
  <c r="J464" i="2"/>
  <c r="J405" i="2"/>
  <c r="J346" i="2"/>
  <c r="J290" i="2"/>
  <c r="J251" i="2"/>
  <c r="J212" i="2"/>
  <c r="I175" i="2"/>
  <c r="I124" i="2"/>
  <c r="J96" i="2"/>
  <c r="J69" i="2"/>
  <c r="I42" i="2"/>
  <c r="J14" i="2"/>
  <c r="J1478" i="2"/>
  <c r="I1290" i="2"/>
  <c r="I1155" i="2"/>
  <c r="I1083" i="2"/>
  <c r="J986" i="2"/>
  <c r="I931" i="2"/>
  <c r="J886" i="2"/>
  <c r="J832" i="2"/>
  <c r="I793" i="2"/>
  <c r="J761" i="2"/>
  <c r="I725" i="2"/>
  <c r="J684" i="2"/>
  <c r="J657" i="2"/>
  <c r="J632" i="2"/>
  <c r="I608" i="2"/>
  <c r="I590" i="2"/>
  <c r="I565" i="2"/>
  <c r="J540" i="2"/>
  <c r="J522" i="2"/>
  <c r="I498" i="2"/>
  <c r="I475" i="2"/>
  <c r="I456" i="2"/>
  <c r="J434" i="2"/>
  <c r="J414" i="2"/>
  <c r="J397" i="2"/>
  <c r="J377" i="2"/>
  <c r="J355" i="2"/>
  <c r="J338" i="2"/>
  <c r="J318" i="2"/>
  <c r="J297" i="2"/>
  <c r="I284" i="2"/>
  <c r="J271" i="2"/>
  <c r="I259" i="2"/>
  <c r="J246" i="2"/>
  <c r="J232" i="2"/>
  <c r="I220" i="2"/>
  <c r="J207" i="2"/>
  <c r="I195" i="2"/>
  <c r="J182" i="2"/>
  <c r="J168" i="2"/>
  <c r="I156" i="2"/>
  <c r="J143" i="2"/>
  <c r="I131" i="2"/>
  <c r="I120" i="2"/>
  <c r="I111" i="2"/>
  <c r="I102" i="2"/>
  <c r="J92" i="2"/>
  <c r="J83" i="2"/>
  <c r="J74" i="2"/>
  <c r="J65" i="2"/>
  <c r="I56" i="2"/>
  <c r="I47" i="2"/>
  <c r="I38" i="2"/>
  <c r="J28" i="2"/>
  <c r="J19" i="2"/>
  <c r="J10" i="2"/>
  <c r="J1402" i="2"/>
  <c r="J1289" i="2"/>
  <c r="J1154" i="2"/>
  <c r="I1058" i="2"/>
  <c r="I986" i="2"/>
  <c r="I924" i="2"/>
  <c r="J872" i="2"/>
  <c r="J829" i="2"/>
  <c r="J790" i="2"/>
  <c r="I752" i="2"/>
  <c r="J720" i="2"/>
  <c r="I684" i="2"/>
  <c r="J651" i="2"/>
  <c r="I632" i="2"/>
  <c r="J606" i="2"/>
  <c r="I582" i="2"/>
  <c r="J564" i="2"/>
  <c r="I540" i="2"/>
  <c r="I517" i="2"/>
  <c r="I497" i="2"/>
  <c r="J472" i="2"/>
  <c r="I451" i="2"/>
  <c r="I434" i="2"/>
  <c r="I414" i="2"/>
  <c r="I392" i="2"/>
  <c r="I375" i="2"/>
  <c r="I355" i="2"/>
  <c r="J333" i="2"/>
  <c r="I318" i="2"/>
  <c r="J296" i="2"/>
  <c r="J283" i="2"/>
  <c r="I271" i="2"/>
  <c r="J258" i="2"/>
  <c r="J244" i="2"/>
  <c r="I232" i="2"/>
  <c r="J219" i="2"/>
  <c r="J180" i="2"/>
  <c r="I168" i="2"/>
  <c r="J130" i="2"/>
  <c r="J101" i="2"/>
  <c r="I74" i="2"/>
  <c r="J37" i="2"/>
  <c r="J1150" i="2"/>
  <c r="J1046" i="2"/>
  <c r="J967" i="2"/>
  <c r="I923" i="2"/>
  <c r="I872" i="2"/>
  <c r="J819" i="2"/>
  <c r="I788" i="2"/>
  <c r="J751" i="2"/>
  <c r="I651" i="2"/>
  <c r="I606" i="2"/>
  <c r="J558" i="2"/>
  <c r="I491" i="2"/>
  <c r="J428" i="2"/>
  <c r="I370" i="2"/>
  <c r="I311" i="2"/>
  <c r="J270" i="2"/>
  <c r="J231" i="2"/>
  <c r="J192" i="2"/>
  <c r="I155" i="2"/>
  <c r="I119" i="2"/>
  <c r="J100" i="2"/>
  <c r="J73" i="2"/>
  <c r="I55" i="2"/>
  <c r="J27" i="2"/>
  <c r="J9" i="2"/>
  <c r="J1393" i="2"/>
  <c r="I1046" i="2"/>
  <c r="I967" i="2"/>
  <c r="I909" i="2"/>
  <c r="J866" i="2"/>
  <c r="J748" i="2"/>
  <c r="J669" i="2"/>
  <c r="J600" i="2"/>
  <c r="I556" i="2"/>
  <c r="J490" i="2"/>
  <c r="I428" i="2"/>
  <c r="J369" i="2"/>
  <c r="J310" i="2"/>
  <c r="J282" i="2"/>
  <c r="I256" i="2"/>
  <c r="J218" i="2"/>
  <c r="J179" i="2"/>
  <c r="J154" i="2"/>
  <c r="I128" i="2"/>
  <c r="I100" i="2"/>
  <c r="J72" i="2"/>
  <c r="J45" i="2"/>
  <c r="I18" i="2"/>
  <c r="I1345" i="2"/>
  <c r="J1022" i="2"/>
  <c r="J959" i="2"/>
  <c r="J908" i="2"/>
  <c r="J854" i="2"/>
  <c r="I737" i="2"/>
  <c r="I669" i="2"/>
  <c r="J597" i="2"/>
  <c r="J532" i="2"/>
  <c r="I465" i="2"/>
  <c r="I406" i="2"/>
  <c r="I347" i="2"/>
  <c r="I291" i="2"/>
  <c r="I252" i="2"/>
  <c r="J214" i="2"/>
  <c r="J175" i="2"/>
  <c r="J136" i="2"/>
  <c r="J115" i="2"/>
  <c r="J97" i="2"/>
  <c r="I70" i="2"/>
  <c r="J51" i="2"/>
  <c r="J33" i="2"/>
  <c r="I15" i="2"/>
  <c r="J1344" i="2"/>
  <c r="I1022" i="2"/>
  <c r="J945" i="2"/>
  <c r="I908" i="2"/>
  <c r="I775" i="2"/>
  <c r="I700" i="2"/>
  <c r="I617" i="2"/>
  <c r="J549" i="2"/>
  <c r="I482" i="2"/>
  <c r="J420" i="2"/>
  <c r="J363" i="2"/>
  <c r="J304" i="2"/>
  <c r="I264" i="2"/>
  <c r="J226" i="2"/>
  <c r="I200" i="2"/>
  <c r="J162" i="2"/>
  <c r="I136" i="2"/>
  <c r="I106" i="2"/>
  <c r="J78" i="2"/>
  <c r="I51" i="2"/>
  <c r="J23" i="2"/>
  <c r="M1625" i="2"/>
  <c r="M1633" i="2"/>
  <c r="B21" i="3"/>
  <c r="M1644" i="2"/>
  <c r="H1277" i="1"/>
  <c r="L1277" i="1" s="1"/>
  <c r="M1666" i="2"/>
  <c r="I141" i="1"/>
  <c r="I465" i="1"/>
  <c r="I6" i="1"/>
  <c r="I163" i="1"/>
  <c r="I544" i="1"/>
  <c r="I50" i="1"/>
  <c r="I267" i="1"/>
  <c r="I658" i="1"/>
  <c r="I1085" i="1"/>
  <c r="I99" i="1"/>
  <c r="I338" i="1"/>
  <c r="I1183" i="1"/>
  <c r="I336" i="1"/>
  <c r="I120" i="1"/>
  <c r="I380" i="1"/>
  <c r="I1704" i="1"/>
  <c r="I98" i="1"/>
  <c r="I121" i="1"/>
  <c r="I413" i="1"/>
  <c r="H10" i="1"/>
  <c r="H41" i="1"/>
  <c r="H96" i="1"/>
  <c r="M96" i="1" s="1"/>
  <c r="H118" i="1"/>
  <c r="H141" i="1"/>
  <c r="H166" i="1"/>
  <c r="M166" i="1" s="1"/>
  <c r="H202" i="1"/>
  <c r="L202" i="1" s="1"/>
  <c r="H246" i="1"/>
  <c r="H282" i="1"/>
  <c r="M282" i="1" s="1"/>
  <c r="H325" i="1"/>
  <c r="M325" i="1" s="1"/>
  <c r="H368" i="1"/>
  <c r="L368" i="1" s="1"/>
  <c r="H425" i="1"/>
  <c r="H488" i="1"/>
  <c r="L488" i="1" s="1"/>
  <c r="H545" i="1"/>
  <c r="H605" i="1"/>
  <c r="L605" i="1" s="1"/>
  <c r="H642" i="1"/>
  <c r="M642" i="1" s="1"/>
  <c r="H687" i="1"/>
  <c r="H939" i="1"/>
  <c r="L939" i="1" s="1"/>
  <c r="H1192" i="1"/>
  <c r="L1192" i="1" s="1"/>
  <c r="H1489" i="1"/>
  <c r="H12" i="1"/>
  <c r="M12" i="1" s="1"/>
  <c r="H50" i="1"/>
  <c r="L50" i="1" s="1"/>
  <c r="H71" i="1"/>
  <c r="L71" i="1" s="1"/>
  <c r="H97" i="1"/>
  <c r="M97" i="1" s="1"/>
  <c r="H168" i="1"/>
  <c r="H206" i="1"/>
  <c r="H248" i="1"/>
  <c r="L248" i="1" s="1"/>
  <c r="H284" i="1"/>
  <c r="H331" i="1"/>
  <c r="M331" i="1" s="1"/>
  <c r="H426" i="1"/>
  <c r="M426" i="1" s="1"/>
  <c r="H492" i="1"/>
  <c r="H547" i="1"/>
  <c r="M547" i="1" s="1"/>
  <c r="H607" i="1"/>
  <c r="H657" i="1"/>
  <c r="H688" i="1"/>
  <c r="M688" i="1" s="1"/>
  <c r="H830" i="1"/>
  <c r="H974" i="1"/>
  <c r="H1235" i="1"/>
  <c r="M1235" i="1" s="1"/>
  <c r="H1585" i="1"/>
  <c r="H19" i="1"/>
  <c r="L19" i="1" s="1"/>
  <c r="H75" i="1"/>
  <c r="H148" i="1"/>
  <c r="H175" i="1"/>
  <c r="M175" i="1" s="1"/>
  <c r="H215" i="1"/>
  <c r="L215" i="1" s="1"/>
  <c r="H254" i="1"/>
  <c r="L254" i="1" s="1"/>
  <c r="H286" i="1"/>
  <c r="L286" i="1" s="1"/>
  <c r="H383" i="1"/>
  <c r="H439" i="1"/>
  <c r="L439" i="1" s="1"/>
  <c r="H499" i="1"/>
  <c r="M499" i="1" s="1"/>
  <c r="H554" i="1"/>
  <c r="H610" i="1"/>
  <c r="M610" i="1" s="1"/>
  <c r="H658" i="1"/>
  <c r="H696" i="1"/>
  <c r="L696" i="1" s="1"/>
  <c r="H848" i="1"/>
  <c r="M848" i="1" s="1"/>
  <c r="H995" i="1"/>
  <c r="L995" i="1" s="1"/>
  <c r="H1276" i="1"/>
  <c r="L1276" i="1" s="1"/>
  <c r="H1624" i="1"/>
  <c r="H82" i="1"/>
  <c r="H149" i="1"/>
  <c r="M149" i="1" s="1"/>
  <c r="H262" i="1"/>
  <c r="L262" i="1" s="1"/>
  <c r="H518" i="1"/>
  <c r="L518" i="1" s="1"/>
  <c r="H701" i="1"/>
  <c r="M701" i="1" s="1"/>
  <c r="H1038" i="1"/>
  <c r="M1038" i="1" s="1"/>
  <c r="H24" i="1"/>
  <c r="M24" i="1" s="1"/>
  <c r="H105" i="1"/>
  <c r="H224" i="1"/>
  <c r="H339" i="1"/>
  <c r="M339" i="1" s="1"/>
  <c r="H519" i="1"/>
  <c r="H573" i="1"/>
  <c r="H666" i="1"/>
  <c r="L666" i="1" s="1"/>
  <c r="H725" i="1"/>
  <c r="H861" i="1"/>
  <c r="L861" i="1" s="1"/>
  <c r="H1728" i="1"/>
  <c r="L1728" i="1" s="1"/>
  <c r="H33" i="1"/>
  <c r="M33" i="1" s="1"/>
  <c r="H59" i="1"/>
  <c r="M59" i="1" s="1"/>
  <c r="H89" i="1"/>
  <c r="H108" i="1"/>
  <c r="H130" i="1"/>
  <c r="L130" i="1" s="1"/>
  <c r="H160" i="1"/>
  <c r="L160" i="1" s="1"/>
  <c r="H194" i="1"/>
  <c r="L194" i="1" s="1"/>
  <c r="H232" i="1"/>
  <c r="M232" i="1" s="1"/>
  <c r="H310" i="1"/>
  <c r="H349" i="1"/>
  <c r="M349" i="1" s="1"/>
  <c r="H407" i="1"/>
  <c r="H520" i="1"/>
  <c r="L520" i="1" s="1"/>
  <c r="H574" i="1"/>
  <c r="L574" i="1" s="1"/>
  <c r="H628" i="1"/>
  <c r="L628" i="1" s="1"/>
  <c r="H667" i="1"/>
  <c r="M667" i="1" s="1"/>
  <c r="H743" i="1"/>
  <c r="L743" i="1" s="1"/>
  <c r="H894" i="1"/>
  <c r="H1111" i="1"/>
  <c r="M1111" i="1" s="1"/>
  <c r="H1330" i="1"/>
  <c r="L1330" i="1" s="1"/>
  <c r="H1750" i="1"/>
  <c r="H23" i="1"/>
  <c r="M23" i="1" s="1"/>
  <c r="H122" i="1"/>
  <c r="M122" i="1" s="1"/>
  <c r="H218" i="1"/>
  <c r="L218" i="1" s="1"/>
  <c r="H394" i="1"/>
  <c r="H563" i="1"/>
  <c r="H852" i="1"/>
  <c r="M852" i="1" s="1"/>
  <c r="H58" i="1"/>
  <c r="H123" i="1"/>
  <c r="L123" i="1" s="1"/>
  <c r="H187" i="1"/>
  <c r="M187" i="1" s="1"/>
  <c r="H397" i="1"/>
  <c r="M397" i="1" s="1"/>
  <c r="H627" i="1"/>
  <c r="M627" i="1" s="1"/>
  <c r="H3" i="1"/>
  <c r="L3" i="1" s="1"/>
  <c r="H35" i="1"/>
  <c r="L35" i="1" s="1"/>
  <c r="H63" i="1"/>
  <c r="L63" i="1" s="1"/>
  <c r="H91" i="1"/>
  <c r="H116" i="1"/>
  <c r="H132" i="1"/>
  <c r="L132" i="1" s="1"/>
  <c r="H162" i="1"/>
  <c r="H195" i="1"/>
  <c r="L195" i="1" s="1"/>
  <c r="H238" i="1"/>
  <c r="H270" i="1"/>
  <c r="H316" i="1"/>
  <c r="L316" i="1" s="1"/>
  <c r="H351" i="1"/>
  <c r="H413" i="1"/>
  <c r="H481" i="1"/>
  <c r="L481" i="1" s="1"/>
  <c r="H537" i="1"/>
  <c r="M537" i="1" s="1"/>
  <c r="H586" i="1"/>
  <c r="L586" i="1" s="1"/>
  <c r="H637" i="1"/>
  <c r="H676" i="1"/>
  <c r="M676" i="1" s="1"/>
  <c r="H796" i="1"/>
  <c r="L796" i="1" s="1"/>
  <c r="H908" i="1"/>
  <c r="H1157" i="1"/>
  <c r="H1387" i="1"/>
  <c r="M1387" i="1" s="1"/>
  <c r="H1828" i="1"/>
  <c r="M1828" i="1" s="1"/>
  <c r="H53" i="1"/>
  <c r="M53" i="1" s="1"/>
  <c r="H177" i="1"/>
  <c r="H302" i="1"/>
  <c r="H449" i="1"/>
  <c r="L449" i="1" s="1"/>
  <c r="H621" i="1"/>
  <c r="H1313" i="1"/>
  <c r="H84" i="1"/>
  <c r="M84" i="1" s="1"/>
  <c r="H150" i="1"/>
  <c r="H264" i="1"/>
  <c r="L264" i="1" s="1"/>
  <c r="H461" i="1"/>
  <c r="M461" i="1" s="1"/>
  <c r="H1321" i="1"/>
  <c r="L1321" i="1" s="1"/>
  <c r="H39" i="1"/>
  <c r="M39" i="1" s="1"/>
  <c r="H65" i="1"/>
  <c r="H92" i="1"/>
  <c r="H117" i="1"/>
  <c r="M117" i="1" s="1"/>
  <c r="H135" i="1"/>
  <c r="M135" i="1" s="1"/>
  <c r="H200" i="1"/>
  <c r="L200" i="1" s="1"/>
  <c r="H240" i="1"/>
  <c r="H274" i="1"/>
  <c r="M274" i="1" s="1"/>
  <c r="H324" i="1"/>
  <c r="L324" i="1" s="1"/>
  <c r="H366" i="1"/>
  <c r="H482" i="1"/>
  <c r="M482" i="1" s="1"/>
  <c r="H597" i="1"/>
  <c r="L597" i="1" s="1"/>
  <c r="H638" i="1"/>
  <c r="H685" i="1"/>
  <c r="M685" i="1" s="1"/>
  <c r="H798" i="1"/>
  <c r="H910" i="1"/>
  <c r="H1488" i="1"/>
  <c r="M1488" i="1" s="1"/>
  <c r="I27" i="1"/>
  <c r="I165" i="1"/>
  <c r="I199" i="1"/>
  <c r="I376" i="1"/>
  <c r="I416" i="1"/>
  <c r="I539" i="1"/>
  <c r="I576" i="1"/>
  <c r="I822" i="1"/>
  <c r="I1135" i="1"/>
  <c r="I1709" i="1"/>
  <c r="I60" i="1"/>
  <c r="I269" i="1"/>
  <c r="I638" i="1"/>
  <c r="I681" i="1"/>
  <c r="I728" i="1"/>
  <c r="I1814" i="1"/>
  <c r="I17" i="1"/>
  <c r="I40" i="1"/>
  <c r="I211" i="1"/>
  <c r="I241" i="1"/>
  <c r="I683" i="1"/>
  <c r="I91" i="1"/>
  <c r="I109" i="1"/>
  <c r="I213" i="1"/>
  <c r="I318" i="1"/>
  <c r="I754" i="1"/>
  <c r="I1059" i="1"/>
  <c r="I1258" i="1"/>
  <c r="I4" i="1"/>
  <c r="I196" i="1"/>
  <c r="I468" i="1"/>
  <c r="I500" i="1"/>
  <c r="I580" i="1"/>
  <c r="I622" i="1"/>
  <c r="I934" i="1"/>
  <c r="I1237" i="1"/>
  <c r="I31" i="1"/>
  <c r="I52" i="1"/>
  <c r="I111" i="1"/>
  <c r="I151" i="1"/>
  <c r="I175" i="1"/>
  <c r="I225" i="1"/>
  <c r="I254" i="1"/>
  <c r="I283" i="1"/>
  <c r="I353" i="1"/>
  <c r="I556" i="1"/>
  <c r="I662" i="1"/>
  <c r="I762" i="1"/>
  <c r="I1138" i="1"/>
  <c r="I1493" i="1"/>
  <c r="I1825" i="1"/>
  <c r="I356" i="1"/>
  <c r="I398" i="1"/>
  <c r="I439" i="1"/>
  <c r="I483" i="1"/>
  <c r="I562" i="1"/>
  <c r="I602" i="1"/>
  <c r="I791" i="1"/>
  <c r="I16" i="1"/>
  <c r="I80" i="1"/>
  <c r="I186" i="1"/>
  <c r="I446" i="1"/>
  <c r="I487" i="1"/>
  <c r="I700" i="1"/>
  <c r="I861" i="1"/>
  <c r="I995" i="1"/>
  <c r="I1181" i="1"/>
  <c r="I1315" i="1"/>
  <c r="I102" i="1"/>
  <c r="I143" i="1"/>
  <c r="I230" i="1"/>
  <c r="I361" i="1"/>
  <c r="I1577" i="1"/>
  <c r="I44" i="1"/>
  <c r="I124" i="1"/>
  <c r="I156" i="1"/>
  <c r="I205" i="1"/>
  <c r="I273" i="1"/>
  <c r="I325" i="1"/>
  <c r="I451" i="1"/>
  <c r="I565" i="1"/>
  <c r="I632" i="1"/>
  <c r="I653" i="1"/>
  <c r="I801" i="1"/>
  <c r="I1605" i="1"/>
  <c r="I13" i="1"/>
  <c r="I25" i="1"/>
  <c r="I38" i="1"/>
  <c r="I58" i="1"/>
  <c r="I68" i="1"/>
  <c r="I79" i="1"/>
  <c r="I118" i="1"/>
  <c r="I129" i="1"/>
  <c r="I140" i="1"/>
  <c r="I149" i="1"/>
  <c r="I162" i="1"/>
  <c r="I173" i="1"/>
  <c r="I185" i="1"/>
  <c r="I195" i="1"/>
  <c r="I209" i="1"/>
  <c r="I223" i="1"/>
  <c r="I252" i="1"/>
  <c r="I265" i="1"/>
  <c r="I277" i="1"/>
  <c r="I300" i="1"/>
  <c r="I315" i="1"/>
  <c r="I334" i="1"/>
  <c r="I375" i="1"/>
  <c r="I396" i="1"/>
  <c r="I482" i="1"/>
  <c r="I498" i="1"/>
  <c r="I518" i="1"/>
  <c r="I537" i="1"/>
  <c r="I574" i="1"/>
  <c r="I597" i="1"/>
  <c r="I677" i="1"/>
  <c r="I722" i="1"/>
  <c r="I746" i="1"/>
  <c r="I789" i="1"/>
  <c r="I813" i="1"/>
  <c r="I926" i="1"/>
  <c r="I977" i="1"/>
  <c r="I1053" i="1"/>
  <c r="I1114" i="1"/>
  <c r="I1173" i="1"/>
  <c r="I1651" i="1"/>
  <c r="I1774" i="1"/>
  <c r="I62" i="1"/>
  <c r="I113" i="1"/>
  <c r="I153" i="1"/>
  <c r="I256" i="1"/>
  <c r="I421" i="1"/>
  <c r="I522" i="1"/>
  <c r="I646" i="1"/>
  <c r="I764" i="1"/>
  <c r="I943" i="1"/>
  <c r="I998" i="1"/>
  <c r="I1151" i="1"/>
  <c r="I1189" i="1"/>
  <c r="I1271" i="1"/>
  <c r="I9" i="1"/>
  <c r="I20" i="1"/>
  <c r="I42" i="1"/>
  <c r="I54" i="1"/>
  <c r="I73" i="1"/>
  <c r="I92" i="1"/>
  <c r="I103" i="1"/>
  <c r="I114" i="1"/>
  <c r="I133" i="1"/>
  <c r="I145" i="1"/>
  <c r="I155" i="1"/>
  <c r="I167" i="1"/>
  <c r="I177" i="1"/>
  <c r="I192" i="1"/>
  <c r="I215" i="1"/>
  <c r="I245" i="1"/>
  <c r="I261" i="1"/>
  <c r="I271" i="1"/>
  <c r="I309" i="1"/>
  <c r="I340" i="1"/>
  <c r="I364" i="1"/>
  <c r="I404" i="1"/>
  <c r="I449" i="1"/>
  <c r="I475" i="1"/>
  <c r="I491" i="1"/>
  <c r="I506" i="1"/>
  <c r="I524" i="1"/>
  <c r="I546" i="1"/>
  <c r="I564" i="1"/>
  <c r="I630" i="1"/>
  <c r="I648" i="1"/>
  <c r="I706" i="1"/>
  <c r="I740" i="1"/>
  <c r="I773" i="1"/>
  <c r="I798" i="1"/>
  <c r="I840" i="1"/>
  <c r="I901" i="1"/>
  <c r="I946" i="1"/>
  <c r="I1006" i="1"/>
  <c r="I1104" i="1"/>
  <c r="I1153" i="1"/>
  <c r="I1366" i="1"/>
  <c r="I1843" i="1"/>
  <c r="I8" i="1"/>
  <c r="I83" i="1"/>
  <c r="I132" i="1"/>
  <c r="I307" i="1"/>
  <c r="I382" i="1"/>
  <c r="I473" i="1"/>
  <c r="I502" i="1"/>
  <c r="I734" i="1"/>
  <c r="I897" i="1"/>
  <c r="I1093" i="1"/>
  <c r="I64" i="1"/>
  <c r="I94" i="1"/>
  <c r="I147" i="1"/>
  <c r="I193" i="1"/>
  <c r="I390" i="1"/>
  <c r="I480" i="1"/>
  <c r="I531" i="1"/>
  <c r="I610" i="1"/>
  <c r="I667" i="1"/>
  <c r="I708" i="1"/>
  <c r="I775" i="1"/>
  <c r="I845" i="1"/>
  <c r="I962" i="1"/>
  <c r="I1023" i="1"/>
  <c r="I1106" i="1"/>
  <c r="I1194" i="1"/>
  <c r="I1278" i="1"/>
  <c r="I1386" i="1"/>
  <c r="I1848" i="1"/>
  <c r="I35" i="1"/>
  <c r="I46" i="1"/>
  <c r="I57" i="1"/>
  <c r="I75" i="1"/>
  <c r="I87" i="1"/>
  <c r="I106" i="1"/>
  <c r="I125" i="1"/>
  <c r="I136" i="1"/>
  <c r="I169" i="1"/>
  <c r="I181" i="1"/>
  <c r="I219" i="1"/>
  <c r="I234" i="1"/>
  <c r="I289" i="1"/>
  <c r="I311" i="1"/>
  <c r="I348" i="1"/>
  <c r="I392" i="1"/>
  <c r="I429" i="1"/>
  <c r="I458" i="1"/>
  <c r="I493" i="1"/>
  <c r="I516" i="1"/>
  <c r="I533" i="1"/>
  <c r="I547" i="1"/>
  <c r="I592" i="1"/>
  <c r="I612" i="1"/>
  <c r="I636" i="1"/>
  <c r="I656" i="1"/>
  <c r="I673" i="1"/>
  <c r="I690" i="1"/>
  <c r="I716" i="1"/>
  <c r="I779" i="1"/>
  <c r="I807" i="1"/>
  <c r="I968" i="1"/>
  <c r="I1027" i="1"/>
  <c r="I1159" i="1"/>
  <c r="I1198" i="1"/>
  <c r="I1302" i="1"/>
  <c r="I1755" i="1"/>
  <c r="I1871" i="1"/>
  <c r="I32" i="1"/>
  <c r="I71" i="1"/>
  <c r="I188" i="1"/>
  <c r="I242" i="1"/>
  <c r="I402" i="1"/>
  <c r="I582" i="1"/>
  <c r="I702" i="1"/>
  <c r="I1721" i="1"/>
  <c r="I21" i="1"/>
  <c r="I56" i="1"/>
  <c r="I84" i="1"/>
  <c r="I179" i="1"/>
  <c r="I233" i="1"/>
  <c r="I288" i="1"/>
  <c r="I345" i="1"/>
  <c r="I406" i="1"/>
  <c r="I508" i="1"/>
  <c r="I586" i="1"/>
  <c r="I742" i="1"/>
  <c r="I12" i="1"/>
  <c r="I36" i="1"/>
  <c r="I48" i="1"/>
  <c r="I66" i="1"/>
  <c r="I76" i="1"/>
  <c r="I88" i="1"/>
  <c r="I96" i="1"/>
  <c r="I107" i="1"/>
  <c r="I128" i="1"/>
  <c r="I137" i="1"/>
  <c r="I171" i="1"/>
  <c r="I182" i="1"/>
  <c r="I207" i="1"/>
  <c r="I221" i="1"/>
  <c r="I237" i="1"/>
  <c r="I250" i="1"/>
  <c r="I264" i="1"/>
  <c r="I275" i="1"/>
  <c r="I293" i="1"/>
  <c r="I313" i="1"/>
  <c r="I332" i="1"/>
  <c r="I372" i="1"/>
  <c r="I408" i="1"/>
  <c r="I431" i="1"/>
  <c r="I460" i="1"/>
  <c r="I497" i="1"/>
  <c r="I551" i="1"/>
  <c r="I615" i="1"/>
  <c r="I692" i="1"/>
  <c r="I718" i="1"/>
  <c r="I744" i="1"/>
  <c r="I781" i="1"/>
  <c r="I810" i="1"/>
  <c r="I923" i="1"/>
  <c r="I1111" i="1"/>
  <c r="K1111" i="1" s="1"/>
  <c r="I1167" i="1"/>
  <c r="I1206" i="1"/>
  <c r="I1308" i="1"/>
  <c r="I1395" i="1"/>
  <c r="I1631" i="1"/>
  <c r="I1762" i="1"/>
  <c r="M286" i="1"/>
  <c r="H48" i="1"/>
  <c r="M48" i="1" s="1"/>
  <c r="H55" i="1"/>
  <c r="L55" i="1" s="1"/>
  <c r="H70" i="1"/>
  <c r="L70" i="1" s="1"/>
  <c r="H79" i="1"/>
  <c r="M79" i="1" s="1"/>
  <c r="H95" i="1"/>
  <c r="H103" i="1"/>
  <c r="L103" i="1" s="1"/>
  <c r="H121" i="1"/>
  <c r="L121" i="1" s="1"/>
  <c r="H137" i="1"/>
  <c r="H154" i="1"/>
  <c r="M154" i="1" s="1"/>
  <c r="H163" i="1"/>
  <c r="M163" i="1" s="1"/>
  <c r="H222" i="1"/>
  <c r="M222" i="1" s="1"/>
  <c r="H269" i="1"/>
  <c r="M269" i="1" s="1"/>
  <c r="H292" i="1"/>
  <c r="L292" i="1" s="1"/>
  <c r="H348" i="1"/>
  <c r="L348" i="1" s="1"/>
  <c r="H360" i="1"/>
  <c r="L360" i="1" s="1"/>
  <c r="H405" i="1"/>
  <c r="H437" i="1"/>
  <c r="M437" i="1" s="1"/>
  <c r="H526" i="1"/>
  <c r="M526" i="1" s="1"/>
  <c r="H539" i="1"/>
  <c r="L539" i="1" s="1"/>
  <c r="H553" i="1"/>
  <c r="H585" i="1"/>
  <c r="H617" i="1"/>
  <c r="H650" i="1"/>
  <c r="H679" i="1"/>
  <c r="H695" i="1"/>
  <c r="L695" i="1" s="1"/>
  <c r="H712" i="1"/>
  <c r="H761" i="1"/>
  <c r="H893" i="1"/>
  <c r="L893" i="1" s="1"/>
  <c r="H1086" i="1"/>
  <c r="M1086" i="1" s="1"/>
  <c r="H1234" i="1"/>
  <c r="H1579" i="1"/>
  <c r="L1579" i="1" s="1"/>
  <c r="H1700" i="1"/>
  <c r="M545" i="1"/>
  <c r="L545" i="1"/>
  <c r="H46" i="1"/>
  <c r="H54" i="1"/>
  <c r="H60" i="1"/>
  <c r="H69" i="1"/>
  <c r="H102" i="1"/>
  <c r="H128" i="1"/>
  <c r="L128" i="1" s="1"/>
  <c r="H136" i="1"/>
  <c r="M136" i="1" s="1"/>
  <c r="H143" i="1"/>
  <c r="L143" i="1" s="1"/>
  <c r="H180" i="1"/>
  <c r="L180" i="1" s="1"/>
  <c r="H188" i="1"/>
  <c r="H208" i="1"/>
  <c r="H233" i="1"/>
  <c r="M233" i="1" s="1"/>
  <c r="H317" i="1"/>
  <c r="H341" i="1"/>
  <c r="M341" i="1" s="1"/>
  <c r="H357" i="1"/>
  <c r="H387" i="1"/>
  <c r="L387" i="1" s="1"/>
  <c r="H433" i="1"/>
  <c r="H451" i="1"/>
  <c r="M451" i="1" s="1"/>
  <c r="H471" i="1"/>
  <c r="M471" i="1" s="1"/>
  <c r="H498" i="1"/>
  <c r="H509" i="1"/>
  <c r="H564" i="1"/>
  <c r="L564" i="1" s="1"/>
  <c r="H631" i="1"/>
  <c r="L631" i="1" s="1"/>
  <c r="H677" i="1"/>
  <c r="H729" i="1"/>
  <c r="H780" i="1"/>
  <c r="H831" i="1"/>
  <c r="L831" i="1" s="1"/>
  <c r="H880" i="1"/>
  <c r="M880" i="1" s="1"/>
  <c r="H920" i="1"/>
  <c r="L920" i="1" s="1"/>
  <c r="H965" i="1"/>
  <c r="H1001" i="1"/>
  <c r="H1075" i="1"/>
  <c r="M1075" i="1" s="1"/>
  <c r="H1881" i="1"/>
  <c r="M1881" i="1" s="1"/>
  <c r="H1874" i="1"/>
  <c r="L1874" i="1" s="1"/>
  <c r="H1867" i="1"/>
  <c r="H1860" i="1"/>
  <c r="H1852" i="1"/>
  <c r="L1852" i="1" s="1"/>
  <c r="H1846" i="1"/>
  <c r="H1834" i="1"/>
  <c r="H1827" i="1"/>
  <c r="H1820" i="1"/>
  <c r="H1813" i="1"/>
  <c r="L1813" i="1" s="1"/>
  <c r="H1794" i="1"/>
  <c r="M1794" i="1" s="1"/>
  <c r="H1786" i="1"/>
  <c r="M1786" i="1" s="1"/>
  <c r="H1780" i="1"/>
  <c r="L1780" i="1" s="1"/>
  <c r="H1773" i="1"/>
  <c r="L1773" i="1" s="1"/>
  <c r="H1761" i="1"/>
  <c r="H1754" i="1"/>
  <c r="M1754" i="1" s="1"/>
  <c r="H1746" i="1"/>
  <c r="H1738" i="1"/>
  <c r="L1738" i="1" s="1"/>
  <c r="H1731" i="1"/>
  <c r="M1731" i="1" s="1"/>
  <c r="H1724" i="1"/>
  <c r="M1724" i="1" s="1"/>
  <c r="H1718" i="1"/>
  <c r="H1711" i="1"/>
  <c r="M1711" i="1" s="1"/>
  <c r="H1699" i="1"/>
  <c r="H1691" i="1"/>
  <c r="H1683" i="1"/>
  <c r="M1683" i="1" s="1"/>
  <c r="H1675" i="1"/>
  <c r="L1675" i="1" s="1"/>
  <c r="H1668" i="1"/>
  <c r="H1660" i="1"/>
  <c r="L1660" i="1" s="1"/>
  <c r="H1655" i="1"/>
  <c r="H1650" i="1"/>
  <c r="L1650" i="1" s="1"/>
  <c r="H1643" i="1"/>
  <c r="L1643" i="1" s="1"/>
  <c r="H1628" i="1"/>
  <c r="H1620" i="1"/>
  <c r="L1620" i="1" s="1"/>
  <c r="H1613" i="1"/>
  <c r="M1613" i="1" s="1"/>
  <c r="H1606" i="1"/>
  <c r="L1606" i="1" s="1"/>
  <c r="H1601" i="1"/>
  <c r="H1589" i="1"/>
  <c r="H1582" i="1"/>
  <c r="H1575" i="1"/>
  <c r="M1575" i="1" s="1"/>
  <c r="H1568" i="1"/>
  <c r="H1554" i="1"/>
  <c r="M1554" i="1" s="1"/>
  <c r="H1546" i="1"/>
  <c r="L1546" i="1" s="1"/>
  <c r="H1539" i="1"/>
  <c r="M1539" i="1" s="1"/>
  <c r="H1533" i="1"/>
  <c r="H1526" i="1"/>
  <c r="M1526" i="1" s="1"/>
  <c r="H1519" i="1"/>
  <c r="H1512" i="1"/>
  <c r="L1512" i="1" s="1"/>
  <c r="H1505" i="1"/>
  <c r="H1491" i="1"/>
  <c r="L1491" i="1" s="1"/>
  <c r="H1486" i="1"/>
  <c r="L1486" i="1" s="1"/>
  <c r="H1479" i="1"/>
  <c r="M1479" i="1" s="1"/>
  <c r="H1472" i="1"/>
  <c r="M1472" i="1" s="1"/>
  <c r="H1457" i="1"/>
  <c r="H1451" i="1"/>
  <c r="H1444" i="1"/>
  <c r="M1444" i="1" s="1"/>
  <c r="H1436" i="1"/>
  <c r="H1428" i="1"/>
  <c r="M1428" i="1" s="1"/>
  <c r="H1423" i="1"/>
  <c r="H1417" i="1"/>
  <c r="H1410" i="1"/>
  <c r="M1410" i="1" s="1"/>
  <c r="H1888" i="1"/>
  <c r="M1888" i="1" s="1"/>
  <c r="H1880" i="1"/>
  <c r="H1873" i="1"/>
  <c r="L1873" i="1" s="1"/>
  <c r="H1866" i="1"/>
  <c r="M1866" i="1" s="1"/>
  <c r="H1859" i="1"/>
  <c r="H1851" i="1"/>
  <c r="H1845" i="1"/>
  <c r="M1845" i="1" s="1"/>
  <c r="H1839" i="1"/>
  <c r="H1826" i="1"/>
  <c r="H1819" i="1"/>
  <c r="H1812" i="1"/>
  <c r="M1812" i="1" s="1"/>
  <c r="H1806" i="1"/>
  <c r="H1800" i="1"/>
  <c r="H1793" i="1"/>
  <c r="H1779" i="1"/>
  <c r="M1779" i="1" s="1"/>
  <c r="H1772" i="1"/>
  <c r="M1772" i="1" s="1"/>
  <c r="H1766" i="1"/>
  <c r="H1760" i="1"/>
  <c r="H1753" i="1"/>
  <c r="M1753" i="1" s="1"/>
  <c r="H1745" i="1"/>
  <c r="M1745" i="1" s="1"/>
  <c r="H1737" i="1"/>
  <c r="M1737" i="1" s="1"/>
  <c r="H1730" i="1"/>
  <c r="L1730" i="1" s="1"/>
  <c r="H1723" i="1"/>
  <c r="M1723" i="1" s="1"/>
  <c r="H1717" i="1"/>
  <c r="M1717" i="1" s="1"/>
  <c r="H1710" i="1"/>
  <c r="H1698" i="1"/>
  <c r="L1698" i="1" s="1"/>
  <c r="H1690" i="1"/>
  <c r="H1682" i="1"/>
  <c r="H1674" i="1"/>
  <c r="L1674" i="1" s="1"/>
  <c r="H1667" i="1"/>
  <c r="M1667" i="1" s="1"/>
  <c r="H1659" i="1"/>
  <c r="H1654" i="1"/>
  <c r="M1654" i="1" s="1"/>
  <c r="H1637" i="1"/>
  <c r="M1637" i="1" s="1"/>
  <c r="H1631" i="1"/>
  <c r="H1627" i="1"/>
  <c r="M1627" i="1" s="1"/>
  <c r="H1619" i="1"/>
  <c r="H1612" i="1"/>
  <c r="M1612" i="1" s="1"/>
  <c r="H1600" i="1"/>
  <c r="H1595" i="1"/>
  <c r="H1588" i="1"/>
  <c r="H1581" i="1"/>
  <c r="L1581" i="1" s="1"/>
  <c r="H1574" i="1"/>
  <c r="L1574" i="1" s="1"/>
  <c r="H1567" i="1"/>
  <c r="H1561" i="1"/>
  <c r="H1553" i="1"/>
  <c r="L1553" i="1" s="1"/>
  <c r="H1545" i="1"/>
  <c r="M1545" i="1" s="1"/>
  <c r="H1538" i="1"/>
  <c r="H1525" i="1"/>
  <c r="L1525" i="1" s="1"/>
  <c r="H1518" i="1"/>
  <c r="M1518" i="1" s="1"/>
  <c r="H1511" i="1"/>
  <c r="H1504" i="1"/>
  <c r="H1497" i="1"/>
  <c r="H1478" i="1"/>
  <c r="H1471" i="1"/>
  <c r="H1464" i="1"/>
  <c r="H1456" i="1"/>
  <c r="L1456" i="1" s="1"/>
  <c r="H1443" i="1"/>
  <c r="H1435" i="1"/>
  <c r="H1422" i="1"/>
  <c r="H1416" i="1"/>
  <c r="L1416" i="1" s="1"/>
  <c r="H1409" i="1"/>
  <c r="H1402" i="1"/>
  <c r="L1402" i="1" s="1"/>
  <c r="H1887" i="1"/>
  <c r="M1887" i="1" s="1"/>
  <c r="H1879" i="1"/>
  <c r="M1879" i="1" s="1"/>
  <c r="H1872" i="1"/>
  <c r="L1872" i="1" s="1"/>
  <c r="H1865" i="1"/>
  <c r="L1865" i="1" s="1"/>
  <c r="H1858" i="1"/>
  <c r="M1858" i="1" s="1"/>
  <c r="H1850" i="1"/>
  <c r="M1850" i="1" s="1"/>
  <c r="H1844" i="1"/>
  <c r="H1833" i="1"/>
  <c r="H1818" i="1"/>
  <c r="L1818" i="1" s="1"/>
  <c r="H1811" i="1"/>
  <c r="M1811" i="1" s="1"/>
  <c r="H1805" i="1"/>
  <c r="M1805" i="1" s="1"/>
  <c r="H1799" i="1"/>
  <c r="H1792" i="1"/>
  <c r="H1785" i="1"/>
  <c r="H1778" i="1"/>
  <c r="H1771" i="1"/>
  <c r="L1771" i="1" s="1"/>
  <c r="H1765" i="1"/>
  <c r="H1759" i="1"/>
  <c r="L1759" i="1" s="1"/>
  <c r="H1752" i="1"/>
  <c r="M1752" i="1" s="1"/>
  <c r="H1744" i="1"/>
  <c r="L1744" i="1" s="1"/>
  <c r="H1736" i="1"/>
  <c r="H1729" i="1"/>
  <c r="H1722" i="1"/>
  <c r="L1722" i="1" s="1"/>
  <c r="H1704" i="1"/>
  <c r="H1697" i="1"/>
  <c r="L1697" i="1" s="1"/>
  <c r="H1689" i="1"/>
  <c r="M1689" i="1" s="1"/>
  <c r="H1681" i="1"/>
  <c r="L1681" i="1" s="1"/>
  <c r="H1673" i="1"/>
  <c r="H1666" i="1"/>
  <c r="H1653" i="1"/>
  <c r="H1649" i="1"/>
  <c r="H1642" i="1"/>
  <c r="H1636" i="1"/>
  <c r="M1636" i="1" s="1"/>
  <c r="H1626" i="1"/>
  <c r="H1618" i="1"/>
  <c r="H1611" i="1"/>
  <c r="L1611" i="1" s="1"/>
  <c r="H1605" i="1"/>
  <c r="H1599" i="1"/>
  <c r="H1594" i="1"/>
  <c r="H1587" i="1"/>
  <c r="H1580" i="1"/>
  <c r="H1573" i="1"/>
  <c r="L1573" i="1" s="1"/>
  <c r="H1566" i="1"/>
  <c r="L1566" i="1" s="1"/>
  <c r="H1560" i="1"/>
  <c r="H1552" i="1"/>
  <c r="H1544" i="1"/>
  <c r="H1537" i="1"/>
  <c r="L1537" i="1" s="1"/>
  <c r="H1532" i="1"/>
  <c r="H1517" i="1"/>
  <c r="M1517" i="1" s="1"/>
  <c r="H1510" i="1"/>
  <c r="L1510" i="1" s="1"/>
  <c r="H1503" i="1"/>
  <c r="H1496" i="1"/>
  <c r="H1490" i="1"/>
  <c r="H1485" i="1"/>
  <c r="H1477" i="1"/>
  <c r="H1470" i="1"/>
  <c r="M1470" i="1" s="1"/>
  <c r="H1463" i="1"/>
  <c r="H1455" i="1"/>
  <c r="M1455" i="1" s="1"/>
  <c r="H1450" i="1"/>
  <c r="H1442" i="1"/>
  <c r="L1442" i="1" s="1"/>
  <c r="H1434" i="1"/>
  <c r="M1434" i="1" s="1"/>
  <c r="H1427" i="1"/>
  <c r="H1421" i="1"/>
  <c r="H1408" i="1"/>
  <c r="M1408" i="1" s="1"/>
  <c r="H1401" i="1"/>
  <c r="M1401" i="1" s="1"/>
  <c r="H1388" i="1"/>
  <c r="L1388" i="1" s="1"/>
  <c r="H1381" i="1"/>
  <c r="H1884" i="1"/>
  <c r="M1884" i="1" s="1"/>
  <c r="H1877" i="1"/>
  <c r="H1870" i="1"/>
  <c r="H1855" i="1"/>
  <c r="H1848" i="1"/>
  <c r="M1848" i="1" s="1"/>
  <c r="H1842" i="1"/>
  <c r="M1842" i="1" s="1"/>
  <c r="H1837" i="1"/>
  <c r="M1837" i="1" s="1"/>
  <c r="H1830" i="1"/>
  <c r="M1830" i="1" s="1"/>
  <c r="H1823" i="1"/>
  <c r="H1815" i="1"/>
  <c r="L1815" i="1" s="1"/>
  <c r="H1808" i="1"/>
  <c r="H1803" i="1"/>
  <c r="H1797" i="1"/>
  <c r="L1797" i="1" s="1"/>
  <c r="H1789" i="1"/>
  <c r="M1789" i="1" s="1"/>
  <c r="H1783" i="1"/>
  <c r="H1775" i="1"/>
  <c r="M1775" i="1" s="1"/>
  <c r="H1768" i="1"/>
  <c r="H1756" i="1"/>
  <c r="H1749" i="1"/>
  <c r="L1749" i="1" s="1"/>
  <c r="H1741" i="1"/>
  <c r="H1733" i="1"/>
  <c r="M1733" i="1" s="1"/>
  <c r="H1721" i="1"/>
  <c r="H1714" i="1"/>
  <c r="M1714" i="1" s="1"/>
  <c r="H1707" i="1"/>
  <c r="M1707" i="1" s="1"/>
  <c r="H1701" i="1"/>
  <c r="L1701" i="1" s="1"/>
  <c r="H1694" i="1"/>
  <c r="H1686" i="1"/>
  <c r="L1686" i="1" s="1"/>
  <c r="H1678" i="1"/>
  <c r="L1678" i="1" s="1"/>
  <c r="H1671" i="1"/>
  <c r="L1671" i="1" s="1"/>
  <c r="H1663" i="1"/>
  <c r="M1663" i="1" s="1"/>
  <c r="H1652" i="1"/>
  <c r="H1646" i="1"/>
  <c r="L1646" i="1" s="1"/>
  <c r="H1640" i="1"/>
  <c r="H1633" i="1"/>
  <c r="H1629" i="1"/>
  <c r="H1623" i="1"/>
  <c r="L1623" i="1" s="1"/>
  <c r="H1608" i="1"/>
  <c r="M1608" i="1" s="1"/>
  <c r="H1597" i="1"/>
  <c r="H1592" i="1"/>
  <c r="L1592" i="1" s="1"/>
  <c r="H1584" i="1"/>
  <c r="H1570" i="1"/>
  <c r="H1557" i="1"/>
  <c r="M1557" i="1" s="1"/>
  <c r="H1549" i="1"/>
  <c r="H1541" i="1"/>
  <c r="H1534" i="1"/>
  <c r="M1534" i="1" s="1"/>
  <c r="H1529" i="1"/>
  <c r="M1529" i="1" s="1"/>
  <c r="H1522" i="1"/>
  <c r="L1522" i="1" s="1"/>
  <c r="H1515" i="1"/>
  <c r="H1507" i="1"/>
  <c r="H1500" i="1"/>
  <c r="H1482" i="1"/>
  <c r="L1482" i="1" s="1"/>
  <c r="H1475" i="1"/>
  <c r="H1467" i="1"/>
  <c r="L1467" i="1" s="1"/>
  <c r="H1460" i="1"/>
  <c r="L1460" i="1" s="1"/>
  <c r="H1452" i="1"/>
  <c r="M1452" i="1" s="1"/>
  <c r="H1447" i="1"/>
  <c r="M1447" i="1" s="1"/>
  <c r="H1439" i="1"/>
  <c r="H1431" i="1"/>
  <c r="H1424" i="1"/>
  <c r="M1424" i="1" s="1"/>
  <c r="H1413" i="1"/>
  <c r="M1413" i="1" s="1"/>
  <c r="H1405" i="1"/>
  <c r="L1405" i="1" s="1"/>
  <c r="H1398" i="1"/>
  <c r="L1398" i="1" s="1"/>
  <c r="H1386" i="1"/>
  <c r="H1379" i="1"/>
  <c r="H1372" i="1"/>
  <c r="H1366" i="1"/>
  <c r="L1366" i="1" s="1"/>
  <c r="H1359" i="1"/>
  <c r="H1351" i="1"/>
  <c r="H1345" i="1"/>
  <c r="L1345" i="1" s="1"/>
  <c r="H1337" i="1"/>
  <c r="L1337" i="1" s="1"/>
  <c r="H1329" i="1"/>
  <c r="L1329" i="1" s="1"/>
  <c r="H1315" i="1"/>
  <c r="L1315" i="1" s="1"/>
  <c r="H1308" i="1"/>
  <c r="L1308" i="1" s="1"/>
  <c r="H1301" i="1"/>
  <c r="H1875" i="1"/>
  <c r="H1861" i="1"/>
  <c r="M1861" i="1" s="1"/>
  <c r="H1835" i="1"/>
  <c r="M1835" i="1" s="1"/>
  <c r="H1822" i="1"/>
  <c r="M1822" i="1" s="1"/>
  <c r="H1807" i="1"/>
  <c r="L1807" i="1" s="1"/>
  <c r="H1796" i="1"/>
  <c r="H1782" i="1"/>
  <c r="H1767" i="1"/>
  <c r="H1757" i="1"/>
  <c r="L1757" i="1" s="1"/>
  <c r="H1742" i="1"/>
  <c r="M1742" i="1" s="1"/>
  <c r="H1727" i="1"/>
  <c r="L1727" i="1" s="1"/>
  <c r="H1715" i="1"/>
  <c r="M1715" i="1" s="1"/>
  <c r="H1692" i="1"/>
  <c r="L1692" i="1" s="1"/>
  <c r="H1676" i="1"/>
  <c r="H1661" i="1"/>
  <c r="H1651" i="1"/>
  <c r="H1638" i="1"/>
  <c r="H1615" i="1"/>
  <c r="H1603" i="1"/>
  <c r="L1603" i="1" s="1"/>
  <c r="H1593" i="1"/>
  <c r="H1578" i="1"/>
  <c r="L1578" i="1" s="1"/>
  <c r="H1565" i="1"/>
  <c r="H1551" i="1"/>
  <c r="H1536" i="1"/>
  <c r="L1536" i="1" s="1"/>
  <c r="H1524" i="1"/>
  <c r="H1509" i="1"/>
  <c r="H1495" i="1"/>
  <c r="H1487" i="1"/>
  <c r="H1473" i="1"/>
  <c r="L1473" i="1" s="1"/>
  <c r="H1458" i="1"/>
  <c r="H1445" i="1"/>
  <c r="H1429" i="1"/>
  <c r="M1429" i="1" s="1"/>
  <c r="H1418" i="1"/>
  <c r="H1404" i="1"/>
  <c r="H1394" i="1"/>
  <c r="H1385" i="1"/>
  <c r="H1377" i="1"/>
  <c r="H1369" i="1"/>
  <c r="L1369" i="1" s="1"/>
  <c r="H1361" i="1"/>
  <c r="H1353" i="1"/>
  <c r="H1346" i="1"/>
  <c r="M1346" i="1" s="1"/>
  <c r="H1336" i="1"/>
  <c r="H1327" i="1"/>
  <c r="M1327" i="1" s="1"/>
  <c r="H1319" i="1"/>
  <c r="M1319" i="1" s="1"/>
  <c r="H1311" i="1"/>
  <c r="M1311" i="1" s="1"/>
  <c r="H1303" i="1"/>
  <c r="M1303" i="1" s="1"/>
  <c r="H1295" i="1"/>
  <c r="M1295" i="1" s="1"/>
  <c r="H1287" i="1"/>
  <c r="H1279" i="1"/>
  <c r="L1279" i="1" s="1"/>
  <c r="H1272" i="1"/>
  <c r="H1265" i="1"/>
  <c r="L1265" i="1" s="1"/>
  <c r="H1251" i="1"/>
  <c r="H1244" i="1"/>
  <c r="L1244" i="1" s="1"/>
  <c r="H1230" i="1"/>
  <c r="H1223" i="1"/>
  <c r="L1223" i="1" s="1"/>
  <c r="H1215" i="1"/>
  <c r="H1208" i="1"/>
  <c r="H1202" i="1"/>
  <c r="H1196" i="1"/>
  <c r="M1196" i="1" s="1"/>
  <c r="H1191" i="1"/>
  <c r="M1191" i="1" s="1"/>
  <c r="H1185" i="1"/>
  <c r="M1185" i="1" s="1"/>
  <c r="H1179" i="1"/>
  <c r="H1172" i="1"/>
  <c r="L1172" i="1" s="1"/>
  <c r="H1165" i="1"/>
  <c r="L1165" i="1" s="1"/>
  <c r="H1148" i="1"/>
  <c r="H1140" i="1"/>
  <c r="M1140" i="1" s="1"/>
  <c r="H1134" i="1"/>
  <c r="M1134" i="1" s="1"/>
  <c r="H1126" i="1"/>
  <c r="L1126" i="1" s="1"/>
  <c r="H1120" i="1"/>
  <c r="M1120" i="1" s="1"/>
  <c r="H1113" i="1"/>
  <c r="L1113" i="1" s="1"/>
  <c r="H1102" i="1"/>
  <c r="M1102" i="1" s="1"/>
  <c r="H1095" i="1"/>
  <c r="L1095" i="1" s="1"/>
  <c r="H1082" i="1"/>
  <c r="H1074" i="1"/>
  <c r="H1066" i="1"/>
  <c r="M1066" i="1" s="1"/>
  <c r="H1886" i="1"/>
  <c r="H1857" i="1"/>
  <c r="M1857" i="1" s="1"/>
  <c r="H1832" i="1"/>
  <c r="L1832" i="1" s="1"/>
  <c r="H1821" i="1"/>
  <c r="H1795" i="1"/>
  <c r="M1795" i="1" s="1"/>
  <c r="H1781" i="1"/>
  <c r="H1740" i="1"/>
  <c r="M1740" i="1" s="1"/>
  <c r="H1726" i="1"/>
  <c r="M1726" i="1" s="1"/>
  <c r="H1713" i="1"/>
  <c r="M1713" i="1" s="1"/>
  <c r="H1703" i="1"/>
  <c r="H1688" i="1"/>
  <c r="H1658" i="1"/>
  <c r="H1648" i="1"/>
  <c r="H1635" i="1"/>
  <c r="M1635" i="1" s="1"/>
  <c r="H1614" i="1"/>
  <c r="H1602" i="1"/>
  <c r="H1591" i="1"/>
  <c r="L1591" i="1" s="1"/>
  <c r="H1564" i="1"/>
  <c r="L1564" i="1" s="1"/>
  <c r="H1550" i="1"/>
  <c r="L1550" i="1" s="1"/>
  <c r="H1535" i="1"/>
  <c r="L1535" i="1" s="1"/>
  <c r="H1523" i="1"/>
  <c r="L1523" i="1" s="1"/>
  <c r="H1508" i="1"/>
  <c r="H1494" i="1"/>
  <c r="M1494" i="1" s="1"/>
  <c r="H1484" i="1"/>
  <c r="M1484" i="1" s="1"/>
  <c r="H1469" i="1"/>
  <c r="M1469" i="1" s="1"/>
  <c r="H1454" i="1"/>
  <c r="M1454" i="1" s="1"/>
  <c r="H1441" i="1"/>
  <c r="L1441" i="1" s="1"/>
  <c r="H1426" i="1"/>
  <c r="M1426" i="1" s="1"/>
  <c r="H1415" i="1"/>
  <c r="H1403" i="1"/>
  <c r="L1403" i="1" s="1"/>
  <c r="H1393" i="1"/>
  <c r="L1393" i="1" s="1"/>
  <c r="H1384" i="1"/>
  <c r="H1376" i="1"/>
  <c r="H1368" i="1"/>
  <c r="L1368" i="1" s="1"/>
  <c r="H1360" i="1"/>
  <c r="L1360" i="1" s="1"/>
  <c r="H1352" i="1"/>
  <c r="L1352" i="1" s="1"/>
  <c r="H1344" i="1"/>
  <c r="H1335" i="1"/>
  <c r="H1326" i="1"/>
  <c r="H1318" i="1"/>
  <c r="H1310" i="1"/>
  <c r="M1310" i="1" s="1"/>
  <c r="H1294" i="1"/>
  <c r="M1294" i="1" s="1"/>
  <c r="H1286" i="1"/>
  <c r="M1286" i="1" s="1"/>
  <c r="H1264" i="1"/>
  <c r="M1264" i="1" s="1"/>
  <c r="H1258" i="1"/>
  <c r="H1250" i="1"/>
  <c r="H1243" i="1"/>
  <c r="M1243" i="1" s="1"/>
  <c r="H1237" i="1"/>
  <c r="H1229" i="1"/>
  <c r="M1229" i="1" s="1"/>
  <c r="H1222" i="1"/>
  <c r="M1222" i="1" s="1"/>
  <c r="H1207" i="1"/>
  <c r="M1207" i="1" s="1"/>
  <c r="H1201" i="1"/>
  <c r="M1201" i="1" s="1"/>
  <c r="H1190" i="1"/>
  <c r="H1184" i="1"/>
  <c r="H1178" i="1"/>
  <c r="M1178" i="1" s="1"/>
  <c r="H1171" i="1"/>
  <c r="M1171" i="1" s="1"/>
  <c r="H1153" i="1"/>
  <c r="M1153" i="1" s="1"/>
  <c r="H1147" i="1"/>
  <c r="M1147" i="1" s="1"/>
  <c r="H1139" i="1"/>
  <c r="H1133" i="1"/>
  <c r="M1133" i="1" s="1"/>
  <c r="H1125" i="1"/>
  <c r="L1125" i="1" s="1"/>
  <c r="H1119" i="1"/>
  <c r="H1112" i="1"/>
  <c r="L1112" i="1" s="1"/>
  <c r="H1107" i="1"/>
  <c r="H1101" i="1"/>
  <c r="M1101" i="1" s="1"/>
  <c r="H1094" i="1"/>
  <c r="M1094" i="1" s="1"/>
  <c r="H1088" i="1"/>
  <c r="H1081" i="1"/>
  <c r="H1073" i="1"/>
  <c r="L1073" i="1" s="1"/>
  <c r="H1065" i="1"/>
  <c r="H1058" i="1"/>
  <c r="M1058" i="1" s="1"/>
  <c r="H1051" i="1"/>
  <c r="M1051" i="1" s="1"/>
  <c r="H1044" i="1"/>
  <c r="L1044" i="1" s="1"/>
  <c r="H1037" i="1"/>
  <c r="L1037" i="1" s="1"/>
  <c r="H1029" i="1"/>
  <c r="M1029" i="1" s="1"/>
  <c r="H1885" i="1"/>
  <c r="H1871" i="1"/>
  <c r="H1856" i="1"/>
  <c r="H1843" i="1"/>
  <c r="M1843" i="1" s="1"/>
  <c r="H1831" i="1"/>
  <c r="H1817" i="1"/>
  <c r="M1817" i="1" s="1"/>
  <c r="H1791" i="1"/>
  <c r="L1791" i="1" s="1"/>
  <c r="H1777" i="1"/>
  <c r="L1777" i="1" s="1"/>
  <c r="H1764" i="1"/>
  <c r="L1764" i="1" s="1"/>
  <c r="H1755" i="1"/>
  <c r="M1755" i="1" s="1"/>
  <c r="H1739" i="1"/>
  <c r="H1725" i="1"/>
  <c r="H1712" i="1"/>
  <c r="M1712" i="1" s="1"/>
  <c r="H1702" i="1"/>
  <c r="M1702" i="1" s="1"/>
  <c r="H1687" i="1"/>
  <c r="L1687" i="1" s="1"/>
  <c r="H1672" i="1"/>
  <c r="H1657" i="1"/>
  <c r="M1657" i="1" s="1"/>
  <c r="H1647" i="1"/>
  <c r="L1647" i="1" s="1"/>
  <c r="H1634" i="1"/>
  <c r="M1634" i="1" s="1"/>
  <c r="H1625" i="1"/>
  <c r="M1625" i="1" s="1"/>
  <c r="D27" i="3" s="1"/>
  <c r="H1610" i="1"/>
  <c r="H1590" i="1"/>
  <c r="H1577" i="1"/>
  <c r="L1577" i="1" s="1"/>
  <c r="H1563" i="1"/>
  <c r="H1548" i="1"/>
  <c r="H1521" i="1"/>
  <c r="H1506" i="1"/>
  <c r="H1483" i="1"/>
  <c r="H1468" i="1"/>
  <c r="H1453" i="1"/>
  <c r="L1453" i="1" s="1"/>
  <c r="H1440" i="1"/>
  <c r="M1440" i="1" s="1"/>
  <c r="H1425" i="1"/>
  <c r="H1414" i="1"/>
  <c r="L1414" i="1" s="1"/>
  <c r="H1400" i="1"/>
  <c r="M1400" i="1" s="1"/>
  <c r="H1392" i="1"/>
  <c r="H1383" i="1"/>
  <c r="H1375" i="1"/>
  <c r="L1375" i="1" s="1"/>
  <c r="H1367" i="1"/>
  <c r="M1367" i="1" s="1"/>
  <c r="H1343" i="1"/>
  <c r="M1343" i="1" s="1"/>
  <c r="H1334" i="1"/>
  <c r="M1334" i="1" s="1"/>
  <c r="H1325" i="1"/>
  <c r="M1325" i="1" s="1"/>
  <c r="H1317" i="1"/>
  <c r="L1317" i="1" s="1"/>
  <c r="H1309" i="1"/>
  <c r="H1302" i="1"/>
  <c r="H1293" i="1"/>
  <c r="M1293" i="1" s="1"/>
  <c r="H1285" i="1"/>
  <c r="L1285" i="1" s="1"/>
  <c r="H1278" i="1"/>
  <c r="L1278" i="1" s="1"/>
  <c r="H1271" i="1"/>
  <c r="M1271" i="1" s="1"/>
  <c r="H1263" i="1"/>
  <c r="H1257" i="1"/>
  <c r="H1249" i="1"/>
  <c r="H1242" i="1"/>
  <c r="H1236" i="1"/>
  <c r="M1236" i="1" s="1"/>
  <c r="H1228" i="1"/>
  <c r="H1221" i="1"/>
  <c r="H1214" i="1"/>
  <c r="H1195" i="1"/>
  <c r="H1177" i="1"/>
  <c r="L1177" i="1" s="1"/>
  <c r="H1170" i="1"/>
  <c r="H1164" i="1"/>
  <c r="H1159" i="1"/>
  <c r="H1146" i="1"/>
  <c r="L1146" i="1" s="1"/>
  <c r="H1132" i="1"/>
  <c r="M1132" i="1" s="1"/>
  <c r="H1124" i="1"/>
  <c r="M1124" i="1" s="1"/>
  <c r="H1118" i="1"/>
  <c r="H1100" i="1"/>
  <c r="H1087" i="1"/>
  <c r="M1087" i="1" s="1"/>
  <c r="H1080" i="1"/>
  <c r="L1080" i="1" s="1"/>
  <c r="H1072" i="1"/>
  <c r="M1072" i="1" s="1"/>
  <c r="H1064" i="1"/>
  <c r="M1064" i="1" s="1"/>
  <c r="H1057" i="1"/>
  <c r="M1057" i="1" s="1"/>
  <c r="H1050" i="1"/>
  <c r="M1050" i="1" s="1"/>
  <c r="H1043" i="1"/>
  <c r="L1043" i="1" s="1"/>
  <c r="H1036" i="1"/>
  <c r="H1028" i="1"/>
  <c r="H1023" i="1"/>
  <c r="L1023" i="1" s="1"/>
  <c r="H1864" i="1"/>
  <c r="L1864" i="1" s="1"/>
  <c r="H1849" i="1"/>
  <c r="H1814" i="1"/>
  <c r="M1814" i="1" s="1"/>
  <c r="H1801" i="1"/>
  <c r="L1801" i="1" s="1"/>
  <c r="H1787" i="1"/>
  <c r="M1787" i="1" s="1"/>
  <c r="H1774" i="1"/>
  <c r="M1774" i="1" s="1"/>
  <c r="H1762" i="1"/>
  <c r="H1748" i="1"/>
  <c r="H1720" i="1"/>
  <c r="L1720" i="1" s="1"/>
  <c r="H1708" i="1"/>
  <c r="H1696" i="1"/>
  <c r="H1680" i="1"/>
  <c r="H1665" i="1"/>
  <c r="L1665" i="1" s="1"/>
  <c r="H1641" i="1"/>
  <c r="L1641" i="1" s="1"/>
  <c r="H1621" i="1"/>
  <c r="H1607" i="1"/>
  <c r="H1583" i="1"/>
  <c r="L1583" i="1" s="1"/>
  <c r="H1571" i="1"/>
  <c r="H1558" i="1"/>
  <c r="L1558" i="1" s="1"/>
  <c r="H1542" i="1"/>
  <c r="L1542" i="1" s="1"/>
  <c r="H1530" i="1"/>
  <c r="H1501" i="1"/>
  <c r="H1476" i="1"/>
  <c r="L1476" i="1" s="1"/>
  <c r="H1462" i="1"/>
  <c r="M1462" i="1" s="1"/>
  <c r="H1449" i="1"/>
  <c r="M1449" i="1" s="1"/>
  <c r="H1433" i="1"/>
  <c r="H1420" i="1"/>
  <c r="M1420" i="1" s="1"/>
  <c r="H1407" i="1"/>
  <c r="L1407" i="1" s="1"/>
  <c r="H1396" i="1"/>
  <c r="L1396" i="1" s="1"/>
  <c r="H1389" i="1"/>
  <c r="H1364" i="1"/>
  <c r="H1356" i="1"/>
  <c r="H1348" i="1"/>
  <c r="H1340" i="1"/>
  <c r="L1340" i="1" s="1"/>
  <c r="H1331" i="1"/>
  <c r="M1331" i="1" s="1"/>
  <c r="H1322" i="1"/>
  <c r="H1314" i="1"/>
  <c r="L1314" i="1" s="1"/>
  <c r="H1306" i="1"/>
  <c r="M1306" i="1" s="1"/>
  <c r="H1298" i="1"/>
  <c r="H1290" i="1"/>
  <c r="H1282" i="1"/>
  <c r="H1275" i="1"/>
  <c r="H1268" i="1"/>
  <c r="M1268" i="1" s="1"/>
  <c r="H1260" i="1"/>
  <c r="H1254" i="1"/>
  <c r="M1254" i="1" s="1"/>
  <c r="H1247" i="1"/>
  <c r="H1239" i="1"/>
  <c r="H1233" i="1"/>
  <c r="M1233" i="1" s="1"/>
  <c r="H1226" i="1"/>
  <c r="H1218" i="1"/>
  <c r="M1218" i="1" s="1"/>
  <c r="H1211" i="1"/>
  <c r="M1211" i="1" s="1"/>
  <c r="H1204" i="1"/>
  <c r="M1204" i="1" s="1"/>
  <c r="H1187" i="1"/>
  <c r="M1187" i="1" s="1"/>
  <c r="H1174" i="1"/>
  <c r="M1174" i="1" s="1"/>
  <c r="H1162" i="1"/>
  <c r="H1156" i="1"/>
  <c r="M1156" i="1" s="1"/>
  <c r="H1151" i="1"/>
  <c r="L1151" i="1" s="1"/>
  <c r="H1143" i="1"/>
  <c r="L1143" i="1" s="1"/>
  <c r="H1136" i="1"/>
  <c r="M1136" i="1" s="1"/>
  <c r="H1129" i="1"/>
  <c r="L1129" i="1" s="1"/>
  <c r="H1115" i="1"/>
  <c r="M1115" i="1" s="1"/>
  <c r="H1098" i="1"/>
  <c r="H1091" i="1"/>
  <c r="H1085" i="1"/>
  <c r="H1077" i="1"/>
  <c r="L1077" i="1" s="1"/>
  <c r="H1069" i="1"/>
  <c r="L1069" i="1" s="1"/>
  <c r="H1061" i="1"/>
  <c r="L1061" i="1" s="1"/>
  <c r="H1054" i="1"/>
  <c r="L1054" i="1" s="1"/>
  <c r="H1047" i="1"/>
  <c r="L1047" i="1" s="1"/>
  <c r="H1040" i="1"/>
  <c r="H1033" i="1"/>
  <c r="H1026" i="1"/>
  <c r="M1026" i="1" s="1"/>
  <c r="H1021" i="1"/>
  <c r="H1013" i="1"/>
  <c r="H1006" i="1"/>
  <c r="L1006" i="1" s="1"/>
  <c r="H999" i="1"/>
  <c r="H987" i="1"/>
  <c r="L987" i="1" s="1"/>
  <c r="H979" i="1"/>
  <c r="L979" i="1" s="1"/>
  <c r="H973" i="1"/>
  <c r="H966" i="1"/>
  <c r="H959" i="1"/>
  <c r="M959" i="1" s="1"/>
  <c r="H952" i="1"/>
  <c r="L952" i="1" s="1"/>
  <c r="H945" i="1"/>
  <c r="L945" i="1" s="1"/>
  <c r="H938" i="1"/>
  <c r="M938" i="1" s="1"/>
  <c r="H926" i="1"/>
  <c r="M926" i="1" s="1"/>
  <c r="H919" i="1"/>
  <c r="H911" i="1"/>
  <c r="H903" i="1"/>
  <c r="M903" i="1" s="1"/>
  <c r="H890" i="1"/>
  <c r="M890" i="1" s="1"/>
  <c r="H883" i="1"/>
  <c r="H875" i="1"/>
  <c r="M875" i="1" s="1"/>
  <c r="H868" i="1"/>
  <c r="L868" i="1" s="1"/>
  <c r="H854" i="1"/>
  <c r="H847" i="1"/>
  <c r="H841" i="1"/>
  <c r="H835" i="1"/>
  <c r="H827" i="1"/>
  <c r="H821" i="1"/>
  <c r="H808" i="1"/>
  <c r="M808" i="1" s="1"/>
  <c r="H802" i="1"/>
  <c r="M802" i="1" s="1"/>
  <c r="H1863" i="1"/>
  <c r="H1840" i="1"/>
  <c r="H1816" i="1"/>
  <c r="H1790" i="1"/>
  <c r="M1790" i="1" s="1"/>
  <c r="H1763" i="1"/>
  <c r="M1763" i="1" s="1"/>
  <c r="H1743" i="1"/>
  <c r="M1743" i="1" s="1"/>
  <c r="H1716" i="1"/>
  <c r="H1695" i="1"/>
  <c r="M1695" i="1" s="1"/>
  <c r="H1664" i="1"/>
  <c r="H1622" i="1"/>
  <c r="M1622" i="1" s="1"/>
  <c r="H1576" i="1"/>
  <c r="H1547" i="1"/>
  <c r="L1547" i="1" s="1"/>
  <c r="H1520" i="1"/>
  <c r="L1520" i="1" s="1"/>
  <c r="H1474" i="1"/>
  <c r="H1446" i="1"/>
  <c r="L1446" i="1" s="1"/>
  <c r="H1419" i="1"/>
  <c r="H1395" i="1"/>
  <c r="H1362" i="1"/>
  <c r="H1347" i="1"/>
  <c r="H1328" i="1"/>
  <c r="L1328" i="1" s="1"/>
  <c r="H1312" i="1"/>
  <c r="L1312" i="1" s="1"/>
  <c r="H1297" i="1"/>
  <c r="M1297" i="1" s="1"/>
  <c r="H1281" i="1"/>
  <c r="M1281" i="1" s="1"/>
  <c r="H1270" i="1"/>
  <c r="M1270" i="1" s="1"/>
  <c r="H1245" i="1"/>
  <c r="M1245" i="1" s="1"/>
  <c r="H1232" i="1"/>
  <c r="L1232" i="1" s="1"/>
  <c r="H1217" i="1"/>
  <c r="H1205" i="1"/>
  <c r="M1205" i="1" s="1"/>
  <c r="H1186" i="1"/>
  <c r="H1175" i="1"/>
  <c r="M1175" i="1" s="1"/>
  <c r="H1154" i="1"/>
  <c r="L1154" i="1" s="1"/>
  <c r="H1142" i="1"/>
  <c r="M1142" i="1" s="1"/>
  <c r="H1130" i="1"/>
  <c r="H1116" i="1"/>
  <c r="H1097" i="1"/>
  <c r="H1070" i="1"/>
  <c r="L1070" i="1" s="1"/>
  <c r="H1056" i="1"/>
  <c r="L1056" i="1" s="1"/>
  <c r="H1046" i="1"/>
  <c r="H1034" i="1"/>
  <c r="M1034" i="1" s="1"/>
  <c r="H1024" i="1"/>
  <c r="H1016" i="1"/>
  <c r="L1016" i="1" s="1"/>
  <c r="H1007" i="1"/>
  <c r="L1007" i="1" s="1"/>
  <c r="H1000" i="1"/>
  <c r="L1000" i="1" s="1"/>
  <c r="H993" i="1"/>
  <c r="H985" i="1"/>
  <c r="L985" i="1" s="1"/>
  <c r="H977" i="1"/>
  <c r="M977" i="1" s="1"/>
  <c r="H969" i="1"/>
  <c r="H962" i="1"/>
  <c r="M962" i="1" s="1"/>
  <c r="H954" i="1"/>
  <c r="H946" i="1"/>
  <c r="H937" i="1"/>
  <c r="H930" i="1"/>
  <c r="M930" i="1" s="1"/>
  <c r="H915" i="1"/>
  <c r="M915" i="1" s="1"/>
  <c r="H906" i="1"/>
  <c r="H899" i="1"/>
  <c r="M899" i="1" s="1"/>
  <c r="H892" i="1"/>
  <c r="H874" i="1"/>
  <c r="H866" i="1"/>
  <c r="H860" i="1"/>
  <c r="H851" i="1"/>
  <c r="H844" i="1"/>
  <c r="M844" i="1" s="1"/>
  <c r="H837" i="1"/>
  <c r="M837" i="1" s="1"/>
  <c r="H829" i="1"/>
  <c r="L829" i="1" s="1"/>
  <c r="H822" i="1"/>
  <c r="M822" i="1" s="1"/>
  <c r="H801" i="1"/>
  <c r="H794" i="1"/>
  <c r="H788" i="1"/>
  <c r="H776" i="1"/>
  <c r="H770" i="1"/>
  <c r="L770" i="1" s="1"/>
  <c r="H764" i="1"/>
  <c r="L764" i="1" s="1"/>
  <c r="H757" i="1"/>
  <c r="L757" i="1" s="1"/>
  <c r="H751" i="1"/>
  <c r="L751" i="1" s="1"/>
  <c r="H722" i="1"/>
  <c r="H716" i="1"/>
  <c r="M716" i="1" s="1"/>
  <c r="H1883" i="1"/>
  <c r="H1862" i="1"/>
  <c r="H1838" i="1"/>
  <c r="H1788" i="1"/>
  <c r="H1735" i="1"/>
  <c r="L1735" i="1" s="1"/>
  <c r="H1693" i="1"/>
  <c r="M1693" i="1" s="1"/>
  <c r="D31" i="3" s="1"/>
  <c r="H1662" i="1"/>
  <c r="L1662" i="1" s="1"/>
  <c r="H1639" i="1"/>
  <c r="H1617" i="1"/>
  <c r="H1596" i="1"/>
  <c r="H1572" i="1"/>
  <c r="L1572" i="1" s="1"/>
  <c r="H1543" i="1"/>
  <c r="M1543" i="1" s="1"/>
  <c r="H1516" i="1"/>
  <c r="M1516" i="1" s="1"/>
  <c r="H1493" i="1"/>
  <c r="L1493" i="1" s="1"/>
  <c r="H1466" i="1"/>
  <c r="M1466" i="1" s="1"/>
  <c r="H1438" i="1"/>
  <c r="H1412" i="1"/>
  <c r="H1391" i="1"/>
  <c r="M1391" i="1" s="1"/>
  <c r="H1374" i="1"/>
  <c r="M1374" i="1" s="1"/>
  <c r="H1358" i="1"/>
  <c r="M1358" i="1" s="1"/>
  <c r="H1342" i="1"/>
  <c r="L1342" i="1" s="1"/>
  <c r="H1324" i="1"/>
  <c r="L1324" i="1" s="1"/>
  <c r="H1296" i="1"/>
  <c r="L1296" i="1" s="1"/>
  <c r="H1280" i="1"/>
  <c r="H1269" i="1"/>
  <c r="L1269" i="1" s="1"/>
  <c r="H1256" i="1"/>
  <c r="L1256" i="1" s="1"/>
  <c r="H1241" i="1"/>
  <c r="M1241" i="1" s="1"/>
  <c r="H1231" i="1"/>
  <c r="L1231" i="1" s="1"/>
  <c r="H1216" i="1"/>
  <c r="M1216" i="1" s="1"/>
  <c r="H1203" i="1"/>
  <c r="H1194" i="1"/>
  <c r="H1163" i="1"/>
  <c r="H1141" i="1"/>
  <c r="L1141" i="1" s="1"/>
  <c r="H1128" i="1"/>
  <c r="H1106" i="1"/>
  <c r="H1096" i="1"/>
  <c r="M1096" i="1" s="1"/>
  <c r="H1084" i="1"/>
  <c r="L1084" i="1" s="1"/>
  <c r="H1068" i="1"/>
  <c r="H1055" i="1"/>
  <c r="L1055" i="1" s="1"/>
  <c r="H1045" i="1"/>
  <c r="L1045" i="1" s="1"/>
  <c r="H1032" i="1"/>
  <c r="H1015" i="1"/>
  <c r="H992" i="1"/>
  <c r="H984" i="1"/>
  <c r="M984" i="1" s="1"/>
  <c r="H961" i="1"/>
  <c r="M961" i="1" s="1"/>
  <c r="H953" i="1"/>
  <c r="L953" i="1" s="1"/>
  <c r="H944" i="1"/>
  <c r="H936" i="1"/>
  <c r="L936" i="1" s="1"/>
  <c r="H929" i="1"/>
  <c r="M929" i="1" s="1"/>
  <c r="H923" i="1"/>
  <c r="L923" i="1" s="1"/>
  <c r="H914" i="1"/>
  <c r="H905" i="1"/>
  <c r="H898" i="1"/>
  <c r="M898" i="1" s="1"/>
  <c r="H891" i="1"/>
  <c r="H882" i="1"/>
  <c r="H873" i="1"/>
  <c r="H865" i="1"/>
  <c r="H859" i="1"/>
  <c r="H850" i="1"/>
  <c r="M850" i="1" s="1"/>
  <c r="H843" i="1"/>
  <c r="H828" i="1"/>
  <c r="H820" i="1"/>
  <c r="L820" i="1" s="1"/>
  <c r="H813" i="1"/>
  <c r="H800" i="1"/>
  <c r="H793" i="1"/>
  <c r="L793" i="1" s="1"/>
  <c r="H787" i="1"/>
  <c r="M787" i="1" s="1"/>
  <c r="H769" i="1"/>
  <c r="L769" i="1" s="1"/>
  <c r="H763" i="1"/>
  <c r="H756" i="1"/>
  <c r="L756" i="1" s="1"/>
  <c r="H750" i="1"/>
  <c r="H734" i="1"/>
  <c r="H728" i="1"/>
  <c r="H721" i="1"/>
  <c r="H715" i="1"/>
  <c r="H708" i="1"/>
  <c r="L708" i="1" s="1"/>
  <c r="H1882" i="1"/>
  <c r="L1882" i="1" s="1"/>
  <c r="H1854" i="1"/>
  <c r="M1854" i="1" s="1"/>
  <c r="H1836" i="1"/>
  <c r="M1836" i="1" s="1"/>
  <c r="H1810" i="1"/>
  <c r="L1810" i="1" s="1"/>
  <c r="H1784" i="1"/>
  <c r="H1734" i="1"/>
  <c r="H1709" i="1"/>
  <c r="L1709" i="1" s="1"/>
  <c r="H1685" i="1"/>
  <c r="M1685" i="1" s="1"/>
  <c r="H1656" i="1"/>
  <c r="H1616" i="1"/>
  <c r="M1616" i="1" s="1"/>
  <c r="H1514" i="1"/>
  <c r="H1492" i="1"/>
  <c r="M1492" i="1" s="1"/>
  <c r="H1465" i="1"/>
  <c r="M1465" i="1" s="1"/>
  <c r="H1437" i="1"/>
  <c r="L1437" i="1" s="1"/>
  <c r="H1411" i="1"/>
  <c r="H1390" i="1"/>
  <c r="M1390" i="1" s="1"/>
  <c r="H1373" i="1"/>
  <c r="M1373" i="1" s="1"/>
  <c r="H1357" i="1"/>
  <c r="H1341" i="1"/>
  <c r="H1323" i="1"/>
  <c r="H1307" i="1"/>
  <c r="H1292" i="1"/>
  <c r="H1267" i="1"/>
  <c r="M1267" i="1" s="1"/>
  <c r="H1255" i="1"/>
  <c r="H1240" i="1"/>
  <c r="H1213" i="1"/>
  <c r="M1213" i="1" s="1"/>
  <c r="H1193" i="1"/>
  <c r="H1183" i="1"/>
  <c r="H1173" i="1"/>
  <c r="L1173" i="1" s="1"/>
  <c r="H1161" i="1"/>
  <c r="L1161" i="1" s="1"/>
  <c r="H1152" i="1"/>
  <c r="H1127" i="1"/>
  <c r="H1114" i="1"/>
  <c r="L1114" i="1" s="1"/>
  <c r="H1105" i="1"/>
  <c r="L1105" i="1" s="1"/>
  <c r="H1083" i="1"/>
  <c r="M1083" i="1" s="1"/>
  <c r="H1067" i="1"/>
  <c r="L1067" i="1" s="1"/>
  <c r="H1042" i="1"/>
  <c r="H1031" i="1"/>
  <c r="H1022" i="1"/>
  <c r="L1022" i="1" s="1"/>
  <c r="H1014" i="1"/>
  <c r="L1014" i="1" s="1"/>
  <c r="H1005" i="1"/>
  <c r="H998" i="1"/>
  <c r="L998" i="1" s="1"/>
  <c r="H991" i="1"/>
  <c r="L991" i="1" s="1"/>
  <c r="H983" i="1"/>
  <c r="L983" i="1" s="1"/>
  <c r="H976" i="1"/>
  <c r="H968" i="1"/>
  <c r="H960" i="1"/>
  <c r="H951" i="1"/>
  <c r="L951" i="1" s="1"/>
  <c r="H935" i="1"/>
  <c r="M935" i="1" s="1"/>
  <c r="H928" i="1"/>
  <c r="M928" i="1" s="1"/>
  <c r="H922" i="1"/>
  <c r="M922" i="1" s="1"/>
  <c r="H913" i="1"/>
  <c r="M913" i="1" s="1"/>
  <c r="H904" i="1"/>
  <c r="H889" i="1"/>
  <c r="H881" i="1"/>
  <c r="M881" i="1" s="1"/>
  <c r="H872" i="1"/>
  <c r="L872" i="1" s="1"/>
  <c r="H864" i="1"/>
  <c r="M864" i="1" s="1"/>
  <c r="H858" i="1"/>
  <c r="M858" i="1" s="1"/>
  <c r="H849" i="1"/>
  <c r="L849" i="1" s="1"/>
  <c r="H842" i="1"/>
  <c r="H836" i="1"/>
  <c r="H826" i="1"/>
  <c r="M826" i="1" s="1"/>
  <c r="H819" i="1"/>
  <c r="M819" i="1" s="1"/>
  <c r="H812" i="1"/>
  <c r="M812" i="1" s="1"/>
  <c r="H807" i="1"/>
  <c r="H799" i="1"/>
  <c r="M799" i="1" s="1"/>
  <c r="H792" i="1"/>
  <c r="H786" i="1"/>
  <c r="L786" i="1" s="1"/>
  <c r="H781" i="1"/>
  <c r="H775" i="1"/>
  <c r="H768" i="1"/>
  <c r="M768" i="1" s="1"/>
  <c r="H755" i="1"/>
  <c r="M755" i="1" s="1"/>
  <c r="H749" i="1"/>
  <c r="M749" i="1" s="1"/>
  <c r="H744" i="1"/>
  <c r="H740" i="1"/>
  <c r="J740" i="1" s="1"/>
  <c r="H733" i="1"/>
  <c r="H727" i="1"/>
  <c r="L727" i="1" s="1"/>
  <c r="H720" i="1"/>
  <c r="M720" i="1" s="1"/>
  <c r="H714" i="1"/>
  <c r="L714" i="1" s="1"/>
  <c r="H1847" i="1"/>
  <c r="H1802" i="1"/>
  <c r="M1802" i="1" s="1"/>
  <c r="H1751" i="1"/>
  <c r="M1751" i="1" s="1"/>
  <c r="H1677" i="1"/>
  <c r="H1630" i="1"/>
  <c r="H1559" i="1"/>
  <c r="L1559" i="1" s="1"/>
  <c r="H1531" i="1"/>
  <c r="H1502" i="1"/>
  <c r="H1481" i="1"/>
  <c r="L1481" i="1" s="1"/>
  <c r="H1399" i="1"/>
  <c r="M1399" i="1" s="1"/>
  <c r="H1382" i="1"/>
  <c r="M1382" i="1" s="1"/>
  <c r="H1350" i="1"/>
  <c r="H1333" i="1"/>
  <c r="H1316" i="1"/>
  <c r="H1288" i="1"/>
  <c r="M1288" i="1" s="1"/>
  <c r="H1274" i="1"/>
  <c r="M1274" i="1" s="1"/>
  <c r="H1261" i="1"/>
  <c r="L1261" i="1" s="1"/>
  <c r="H1224" i="1"/>
  <c r="L1224" i="1" s="1"/>
  <c r="H1209" i="1"/>
  <c r="L1209" i="1" s="1"/>
  <c r="H1189" i="1"/>
  <c r="L1189" i="1" s="1"/>
  <c r="H1181" i="1"/>
  <c r="M1181" i="1" s="1"/>
  <c r="H1158" i="1"/>
  <c r="L1158" i="1" s="1"/>
  <c r="H1149" i="1"/>
  <c r="H1122" i="1"/>
  <c r="H1110" i="1"/>
  <c r="M1110" i="1" s="1"/>
  <c r="H1103" i="1"/>
  <c r="L1103" i="1" s="1"/>
  <c r="H1090" i="1"/>
  <c r="M1090" i="1" s="1"/>
  <c r="H1076" i="1"/>
  <c r="H1060" i="1"/>
  <c r="L1060" i="1" s="1"/>
  <c r="H1049" i="1"/>
  <c r="L1049" i="1" s="1"/>
  <c r="H1039" i="1"/>
  <c r="H1027" i="1"/>
  <c r="H1019" i="1"/>
  <c r="H1010" i="1"/>
  <c r="M1010" i="1" s="1"/>
  <c r="H1003" i="1"/>
  <c r="H989" i="1"/>
  <c r="L989" i="1" s="1"/>
  <c r="H980" i="1"/>
  <c r="H972" i="1"/>
  <c r="H964" i="1"/>
  <c r="H957" i="1"/>
  <c r="H948" i="1"/>
  <c r="L948" i="1" s="1"/>
  <c r="H941" i="1"/>
  <c r="L941" i="1" s="1"/>
  <c r="H933" i="1"/>
  <c r="M933" i="1" s="1"/>
  <c r="H918" i="1"/>
  <c r="L918" i="1" s="1"/>
  <c r="H909" i="1"/>
  <c r="L909" i="1" s="1"/>
  <c r="H895" i="1"/>
  <c r="L895" i="1" s="1"/>
  <c r="H886" i="1"/>
  <c r="H878" i="1"/>
  <c r="M878" i="1" s="1"/>
  <c r="H870" i="1"/>
  <c r="H862" i="1"/>
  <c r="L862" i="1" s="1"/>
  <c r="H855" i="1"/>
  <c r="H846" i="1"/>
  <c r="M846" i="1" s="1"/>
  <c r="H840" i="1"/>
  <c r="H832" i="1"/>
  <c r="L832" i="1" s="1"/>
  <c r="H824" i="1"/>
  <c r="H816" i="1"/>
  <c r="M816" i="1" s="1"/>
  <c r="H810" i="1"/>
  <c r="L810" i="1" s="1"/>
  <c r="H804" i="1"/>
  <c r="M804" i="1" s="1"/>
  <c r="H797" i="1"/>
  <c r="H790" i="1"/>
  <c r="H783" i="1"/>
  <c r="L783" i="1" s="1"/>
  <c r="H779" i="1"/>
  <c r="H773" i="1"/>
  <c r="H766" i="1"/>
  <c r="M766" i="1" s="1"/>
  <c r="H760" i="1"/>
  <c r="L760" i="1" s="1"/>
  <c r="H742" i="1"/>
  <c r="M742" i="1" s="1"/>
  <c r="H737" i="1"/>
  <c r="M737" i="1" s="1"/>
  <c r="H730" i="1"/>
  <c r="L730" i="1" s="1"/>
  <c r="H724" i="1"/>
  <c r="L724" i="1" s="1"/>
  <c r="H718" i="1"/>
  <c r="H711" i="1"/>
  <c r="M711" i="1" s="1"/>
  <c r="H705" i="1"/>
  <c r="M705" i="1" s="1"/>
  <c r="H699" i="1"/>
  <c r="L699" i="1" s="1"/>
  <c r="H692" i="1"/>
  <c r="H686" i="1"/>
  <c r="M686" i="1" s="1"/>
  <c r="H681" i="1"/>
  <c r="H675" i="1"/>
  <c r="L675" i="1" s="1"/>
  <c r="H669" i="1"/>
  <c r="H664" i="1"/>
  <c r="H659" i="1"/>
  <c r="M659" i="1" s="1"/>
  <c r="H648" i="1"/>
  <c r="L648" i="1" s="1"/>
  <c r="H641" i="1"/>
  <c r="H635" i="1"/>
  <c r="L635" i="1" s="1"/>
  <c r="H629" i="1"/>
  <c r="H606" i="1"/>
  <c r="L606" i="1" s="1"/>
  <c r="H600" i="1"/>
  <c r="M600" i="1" s="1"/>
  <c r="H594" i="1"/>
  <c r="H588" i="1"/>
  <c r="H583" i="1"/>
  <c r="H577" i="1"/>
  <c r="M577" i="1" s="1"/>
  <c r="H571" i="1"/>
  <c r="L571" i="1" s="1"/>
  <c r="H565" i="1"/>
  <c r="L565" i="1" s="1"/>
  <c r="H561" i="1"/>
  <c r="L561" i="1" s="1"/>
  <c r="H551" i="1"/>
  <c r="H546" i="1"/>
  <c r="H541" i="1"/>
  <c r="L541" i="1" s="1"/>
  <c r="H536" i="1"/>
  <c r="L536" i="1" s="1"/>
  <c r="H530" i="1"/>
  <c r="L530" i="1" s="1"/>
  <c r="H512" i="1"/>
  <c r="L512" i="1" s="1"/>
  <c r="H506" i="1"/>
  <c r="H500" i="1"/>
  <c r="L500" i="1" s="1"/>
  <c r="H496" i="1"/>
  <c r="H484" i="1"/>
  <c r="H475" i="1"/>
  <c r="H469" i="1"/>
  <c r="L469" i="1" s="1"/>
  <c r="H463" i="1"/>
  <c r="M463" i="1" s="1"/>
  <c r="H458" i="1"/>
  <c r="M458" i="1" s="1"/>
  <c r="H428" i="1"/>
  <c r="H415" i="1"/>
  <c r="M415" i="1" s="1"/>
  <c r="H404" i="1"/>
  <c r="L404" i="1" s="1"/>
  <c r="H401" i="1"/>
  <c r="H395" i="1"/>
  <c r="M395" i="1" s="1"/>
  <c r="H1809" i="1"/>
  <c r="M1809" i="1" s="1"/>
  <c r="H1769" i="1"/>
  <c r="L1769" i="1" s="1"/>
  <c r="H1684" i="1"/>
  <c r="M1684" i="1" s="1"/>
  <c r="H1644" i="1"/>
  <c r="H1604" i="1"/>
  <c r="H1556" i="1"/>
  <c r="H1499" i="1"/>
  <c r="H1459" i="1"/>
  <c r="M1459" i="1" s="1"/>
  <c r="H1370" i="1"/>
  <c r="M1370" i="1" s="1"/>
  <c r="H1339" i="1"/>
  <c r="L1339" i="1" s="1"/>
  <c r="H1284" i="1"/>
  <c r="L1284" i="1" s="1"/>
  <c r="H1262" i="1"/>
  <c r="M1262" i="1" s="1"/>
  <c r="H1238" i="1"/>
  <c r="H1219" i="1"/>
  <c r="H1198" i="1"/>
  <c r="H1182" i="1"/>
  <c r="L1182" i="1" s="1"/>
  <c r="H1167" i="1"/>
  <c r="M1167" i="1" s="1"/>
  <c r="H1150" i="1"/>
  <c r="H1131" i="1"/>
  <c r="M1131" i="1" s="1"/>
  <c r="H1109" i="1"/>
  <c r="H1093" i="1"/>
  <c r="H1071" i="1"/>
  <c r="H1048" i="1"/>
  <c r="H1025" i="1"/>
  <c r="H1011" i="1"/>
  <c r="M1011" i="1" s="1"/>
  <c r="H988" i="1"/>
  <c r="M988" i="1" s="1"/>
  <c r="H971" i="1"/>
  <c r="M971" i="1" s="1"/>
  <c r="H943" i="1"/>
  <c r="H917" i="1"/>
  <c r="H888" i="1"/>
  <c r="L888" i="1" s="1"/>
  <c r="H857" i="1"/>
  <c r="M857" i="1" s="1"/>
  <c r="H803" i="1"/>
  <c r="H758" i="1"/>
  <c r="M758" i="1" s="1"/>
  <c r="H746" i="1"/>
  <c r="M746" i="1" s="1"/>
  <c r="H739" i="1"/>
  <c r="L739" i="1" s="1"/>
  <c r="H717" i="1"/>
  <c r="M717" i="1" s="1"/>
  <c r="H700" i="1"/>
  <c r="H691" i="1"/>
  <c r="H678" i="1"/>
  <c r="H672" i="1"/>
  <c r="L672" i="1" s="1"/>
  <c r="H665" i="1"/>
  <c r="H654" i="1"/>
  <c r="M654" i="1" s="1"/>
  <c r="H640" i="1"/>
  <c r="M640" i="1" s="1"/>
  <c r="H633" i="1"/>
  <c r="H626" i="1"/>
  <c r="H620" i="1"/>
  <c r="H609" i="1"/>
  <c r="H596" i="1"/>
  <c r="L596" i="1" s="1"/>
  <c r="H589" i="1"/>
  <c r="H576" i="1"/>
  <c r="H569" i="1"/>
  <c r="M569" i="1" s="1"/>
  <c r="H534" i="1"/>
  <c r="H529" i="1"/>
  <c r="H502" i="1"/>
  <c r="L502" i="1" s="1"/>
  <c r="H491" i="1"/>
  <c r="H480" i="1"/>
  <c r="L480" i="1" s="1"/>
  <c r="H467" i="1"/>
  <c r="L467" i="1" s="1"/>
  <c r="H454" i="1"/>
  <c r="H448" i="1"/>
  <c r="H442" i="1"/>
  <c r="H435" i="1"/>
  <c r="L435" i="1" s="1"/>
  <c r="H422" i="1"/>
  <c r="H416" i="1"/>
  <c r="H399" i="1"/>
  <c r="M399" i="1" s="1"/>
  <c r="H386" i="1"/>
  <c r="H380" i="1"/>
  <c r="H375" i="1"/>
  <c r="L375" i="1" s="1"/>
  <c r="H369" i="1"/>
  <c r="H363" i="1"/>
  <c r="L363" i="1" s="1"/>
  <c r="H350" i="1"/>
  <c r="H344" i="1"/>
  <c r="H333" i="1"/>
  <c r="M333" i="1" s="1"/>
  <c r="H327" i="1"/>
  <c r="H321" i="1"/>
  <c r="H312" i="1"/>
  <c r="M312" i="1" s="1"/>
  <c r="H307" i="1"/>
  <c r="M307" i="1" s="1"/>
  <c r="H301" i="1"/>
  <c r="H294" i="1"/>
  <c r="L294" i="1" s="1"/>
  <c r="H283" i="1"/>
  <c r="H273" i="1"/>
  <c r="H263" i="1"/>
  <c r="M263" i="1" s="1"/>
  <c r="H251" i="1"/>
  <c r="H245" i="1"/>
  <c r="M245" i="1" s="1"/>
  <c r="H239" i="1"/>
  <c r="M239" i="1" s="1"/>
  <c r="H229" i="1"/>
  <c r="H223" i="1"/>
  <c r="H217" i="1"/>
  <c r="M217" i="1" s="1"/>
  <c r="H212" i="1"/>
  <c r="L212" i="1" s="1"/>
  <c r="H207" i="1"/>
  <c r="M207" i="1" s="1"/>
  <c r="H201" i="1"/>
  <c r="H192" i="1"/>
  <c r="H182" i="1"/>
  <c r="H172" i="1"/>
  <c r="L172" i="1" s="1"/>
  <c r="H167" i="1"/>
  <c r="M167" i="1" s="1"/>
  <c r="H157" i="1"/>
  <c r="H153" i="1"/>
  <c r="M153" i="1" s="1"/>
  <c r="H142" i="1"/>
  <c r="H127" i="1"/>
  <c r="H112" i="1"/>
  <c r="H107" i="1"/>
  <c r="M107" i="1" s="1"/>
  <c r="H98" i="1"/>
  <c r="H88" i="1"/>
  <c r="M88" i="1" s="1"/>
  <c r="H83" i="1"/>
  <c r="H77" i="1"/>
  <c r="L77" i="1" s="1"/>
  <c r="H73" i="1"/>
  <c r="M73" i="1" s="1"/>
  <c r="H64" i="1"/>
  <c r="L64" i="1" s="1"/>
  <c r="H56" i="1"/>
  <c r="H45" i="1"/>
  <c r="M45" i="1" s="1"/>
  <c r="H40" i="1"/>
  <c r="H30" i="1"/>
  <c r="H25" i="1"/>
  <c r="H20" i="1"/>
  <c r="M20" i="1" s="1"/>
  <c r="H14" i="1"/>
  <c r="H9" i="1"/>
  <c r="H4" i="1"/>
  <c r="M4" i="1" s="1"/>
  <c r="H453" i="1"/>
  <c r="H447" i="1"/>
  <c r="L447" i="1" s="1"/>
  <c r="H441" i="1"/>
  <c r="M441" i="1" s="1"/>
  <c r="H429" i="1"/>
  <c r="H414" i="1"/>
  <c r="M414" i="1" s="1"/>
  <c r="H408" i="1"/>
  <c r="M408" i="1" s="1"/>
  <c r="H403" i="1"/>
  <c r="H392" i="1"/>
  <c r="L392" i="1" s="1"/>
  <c r="H385" i="1"/>
  <c r="H1878" i="1"/>
  <c r="H1841" i="1"/>
  <c r="H1804" i="1"/>
  <c r="H1719" i="1"/>
  <c r="M1719" i="1" s="1"/>
  <c r="H1679" i="1"/>
  <c r="M1679" i="1" s="1"/>
  <c r="H1632" i="1"/>
  <c r="H1598" i="1"/>
  <c r="L1598" i="1" s="1"/>
  <c r="H1555" i="1"/>
  <c r="L1555" i="1" s="1"/>
  <c r="H1498" i="1"/>
  <c r="H1397" i="1"/>
  <c r="H1338" i="1"/>
  <c r="H1305" i="1"/>
  <c r="M1305" i="1" s="1"/>
  <c r="H1283" i="1"/>
  <c r="M1283" i="1" s="1"/>
  <c r="H1212" i="1"/>
  <c r="H1197" i="1"/>
  <c r="M1197" i="1" s="1"/>
  <c r="H1166" i="1"/>
  <c r="H1145" i="1"/>
  <c r="L1145" i="1" s="1"/>
  <c r="H1108" i="1"/>
  <c r="M1108" i="1" s="1"/>
  <c r="H1092" i="1"/>
  <c r="H1063" i="1"/>
  <c r="H1009" i="1"/>
  <c r="M1009" i="1" s="1"/>
  <c r="H997" i="1"/>
  <c r="L997" i="1" s="1"/>
  <c r="H986" i="1"/>
  <c r="M986" i="1" s="1"/>
  <c r="H970" i="1"/>
  <c r="H956" i="1"/>
  <c r="M956" i="1" s="1"/>
  <c r="H942" i="1"/>
  <c r="M942" i="1" s="1"/>
  <c r="H927" i="1"/>
  <c r="H916" i="1"/>
  <c r="L916" i="1" s="1"/>
  <c r="H901" i="1"/>
  <c r="L901" i="1" s="1"/>
  <c r="H887" i="1"/>
  <c r="H871" i="1"/>
  <c r="H856" i="1"/>
  <c r="H825" i="1"/>
  <c r="L825" i="1" s="1"/>
  <c r="H811" i="1"/>
  <c r="M811" i="1" s="1"/>
  <c r="H789" i="1"/>
  <c r="H778" i="1"/>
  <c r="M778" i="1" s="1"/>
  <c r="H767" i="1"/>
  <c r="H745" i="1"/>
  <c r="H738" i="1"/>
  <c r="M738" i="1" s="1"/>
  <c r="H706" i="1"/>
  <c r="M706" i="1" s="1"/>
  <c r="H698" i="1"/>
  <c r="M698" i="1" s="1"/>
  <c r="H684" i="1"/>
  <c r="H660" i="1"/>
  <c r="H647" i="1"/>
  <c r="M647" i="1" s="1"/>
  <c r="H639" i="1"/>
  <c r="M639" i="1" s="1"/>
  <c r="H625" i="1"/>
  <c r="M625" i="1" s="1"/>
  <c r="H619" i="1"/>
  <c r="L619" i="1" s="1"/>
  <c r="H614" i="1"/>
  <c r="H608" i="1"/>
  <c r="H602" i="1"/>
  <c r="H595" i="1"/>
  <c r="H587" i="1"/>
  <c r="L587" i="1" s="1"/>
  <c r="H582" i="1"/>
  <c r="H575" i="1"/>
  <c r="H568" i="1"/>
  <c r="L568" i="1" s="1"/>
  <c r="H556" i="1"/>
  <c r="H540" i="1"/>
  <c r="H528" i="1"/>
  <c r="H522" i="1"/>
  <c r="H516" i="1"/>
  <c r="H508" i="1"/>
  <c r="L508" i="1" s="1"/>
  <c r="H501" i="1"/>
  <c r="L501" i="1" s="1"/>
  <c r="H497" i="1"/>
  <c r="H490" i="1"/>
  <c r="H483" i="1"/>
  <c r="H479" i="1"/>
  <c r="L479" i="1" s="1"/>
  <c r="H473" i="1"/>
  <c r="H466" i="1"/>
  <c r="M466" i="1" s="1"/>
  <c r="H460" i="1"/>
  <c r="L460" i="1" s="1"/>
  <c r="H1876" i="1"/>
  <c r="L1876" i="1" s="1"/>
  <c r="H1829" i="1"/>
  <c r="M1829" i="1" s="1"/>
  <c r="H1758" i="1"/>
  <c r="M1758" i="1" s="1"/>
  <c r="H1670" i="1"/>
  <c r="L1670" i="1" s="1"/>
  <c r="H1586" i="1"/>
  <c r="H1540" i="1"/>
  <c r="H1448" i="1"/>
  <c r="L1448" i="1" s="1"/>
  <c r="H1365" i="1"/>
  <c r="M1365" i="1" s="1"/>
  <c r="H1332" i="1"/>
  <c r="L1332" i="1" s="1"/>
  <c r="H1304" i="1"/>
  <c r="M1304" i="1" s="1"/>
  <c r="H1259" i="1"/>
  <c r="H1210" i="1"/>
  <c r="H1180" i="1"/>
  <c r="H1160" i="1"/>
  <c r="H1144" i="1"/>
  <c r="L1144" i="1" s="1"/>
  <c r="H1123" i="1"/>
  <c r="H1089" i="1"/>
  <c r="M1089" i="1" s="1"/>
  <c r="H1062" i="1"/>
  <c r="M1062" i="1" s="1"/>
  <c r="H1041" i="1"/>
  <c r="M1041" i="1" s="1"/>
  <c r="H1008" i="1"/>
  <c r="H996" i="1"/>
  <c r="H982" i="1"/>
  <c r="L982" i="1" s="1"/>
  <c r="H955" i="1"/>
  <c r="H940" i="1"/>
  <c r="L940" i="1" s="1"/>
  <c r="H912" i="1"/>
  <c r="L912" i="1" s="1"/>
  <c r="H900" i="1"/>
  <c r="M900" i="1" s="1"/>
  <c r="H885" i="1"/>
  <c r="L885" i="1" s="1"/>
  <c r="H869" i="1"/>
  <c r="H853" i="1"/>
  <c r="H839" i="1"/>
  <c r="H823" i="1"/>
  <c r="L823" i="1" s="1"/>
  <c r="H785" i="1"/>
  <c r="H777" i="1"/>
  <c r="L777" i="1" s="1"/>
  <c r="H765" i="1"/>
  <c r="M765" i="1" s="1"/>
  <c r="H754" i="1"/>
  <c r="L754" i="1" s="1"/>
  <c r="H736" i="1"/>
  <c r="L736" i="1" s="1"/>
  <c r="H726" i="1"/>
  <c r="L726" i="1" s="1"/>
  <c r="H713" i="1"/>
  <c r="H704" i="1"/>
  <c r="M704" i="1" s="1"/>
  <c r="H697" i="1"/>
  <c r="L697" i="1" s="1"/>
  <c r="H690" i="1"/>
  <c r="H671" i="1"/>
  <c r="H653" i="1"/>
  <c r="H632" i="1"/>
  <c r="H618" i="1"/>
  <c r="H613" i="1"/>
  <c r="H601" i="1"/>
  <c r="H593" i="1"/>
  <c r="H581" i="1"/>
  <c r="H567" i="1"/>
  <c r="M567" i="1" s="1"/>
  <c r="H555" i="1"/>
  <c r="H533" i="1"/>
  <c r="L533" i="1" s="1"/>
  <c r="H527" i="1"/>
  <c r="H521" i="1"/>
  <c r="H515" i="1"/>
  <c r="M515" i="1" s="1"/>
  <c r="H507" i="1"/>
  <c r="L507" i="1" s="1"/>
  <c r="H495" i="1"/>
  <c r="L495" i="1" s="1"/>
  <c r="H489" i="1"/>
  <c r="H478" i="1"/>
  <c r="H472" i="1"/>
  <c r="L472" i="1" s="1"/>
  <c r="H459" i="1"/>
  <c r="H452" i="1"/>
  <c r="H440" i="1"/>
  <c r="L440" i="1" s="1"/>
  <c r="H434" i="1"/>
  <c r="H427" i="1"/>
  <c r="L427" i="1" s="1"/>
  <c r="H421" i="1"/>
  <c r="L421" i="1" s="1"/>
  <c r="H398" i="1"/>
  <c r="K398" i="1" s="1"/>
  <c r="H391" i="1"/>
  <c r="L391" i="1" s="1"/>
  <c r="H384" i="1"/>
  <c r="L384" i="1" s="1"/>
  <c r="H378" i="1"/>
  <c r="H373" i="1"/>
  <c r="M373" i="1" s="1"/>
  <c r="H367" i="1"/>
  <c r="M367" i="1" s="1"/>
  <c r="H355" i="1"/>
  <c r="L355" i="1" s="1"/>
  <c r="H342" i="1"/>
  <c r="H337" i="1"/>
  <c r="H332" i="1"/>
  <c r="H320" i="1"/>
  <c r="H311" i="1"/>
  <c r="H305" i="1"/>
  <c r="M305" i="1" s="1"/>
  <c r="H300" i="1"/>
  <c r="L300" i="1" s="1"/>
  <c r="H293" i="1"/>
  <c r="M293" i="1" s="1"/>
  <c r="H287" i="1"/>
  <c r="M287" i="1" s="1"/>
  <c r="H281" i="1"/>
  <c r="H277" i="1"/>
  <c r="H255" i="1"/>
  <c r="L255" i="1" s="1"/>
  <c r="H250" i="1"/>
  <c r="H243" i="1"/>
  <c r="M243" i="1" s="1"/>
  <c r="H227" i="1"/>
  <c r="M227" i="1" s="1"/>
  <c r="H216" i="1"/>
  <c r="H211" i="1"/>
  <c r="M211" i="1" s="1"/>
  <c r="H190" i="1"/>
  <c r="H186" i="1"/>
  <c r="H176" i="1"/>
  <c r="H171" i="1"/>
  <c r="M171" i="1" s="1"/>
  <c r="H161" i="1"/>
  <c r="H156" i="1"/>
  <c r="H146" i="1"/>
  <c r="H131" i="1"/>
  <c r="M131" i="1" s="1"/>
  <c r="H115" i="1"/>
  <c r="H111" i="1"/>
  <c r="H101" i="1"/>
  <c r="H87" i="1"/>
  <c r="M87" i="1" s="1"/>
  <c r="H81" i="1"/>
  <c r="H76" i="1"/>
  <c r="H67" i="1"/>
  <c r="H49" i="1"/>
  <c r="M49" i="1" s="1"/>
  <c r="H44" i="1"/>
  <c r="H34" i="1"/>
  <c r="H18" i="1"/>
  <c r="H13" i="1"/>
  <c r="L13" i="1" s="1"/>
  <c r="H8" i="1"/>
  <c r="H2" i="1"/>
  <c r="H1868" i="1"/>
  <c r="M1868" i="1" s="1"/>
  <c r="H1825" i="1"/>
  <c r="M1825" i="1" s="1"/>
  <c r="H1776" i="1"/>
  <c r="L1776" i="1" s="1"/>
  <c r="H1747" i="1"/>
  <c r="H1609" i="1"/>
  <c r="H1527" i="1"/>
  <c r="H1480" i="1"/>
  <c r="H1380" i="1"/>
  <c r="M1380" i="1" s="1"/>
  <c r="H1354" i="1"/>
  <c r="M1354" i="1" s="1"/>
  <c r="H1320" i="1"/>
  <c r="M1320" i="1" s="1"/>
  <c r="H1299" i="1"/>
  <c r="L1299" i="1" s="1"/>
  <c r="H1273" i="1"/>
  <c r="L1273" i="1" s="1"/>
  <c r="H1252" i="1"/>
  <c r="M1252" i="1" s="1"/>
  <c r="H1227" i="1"/>
  <c r="H1200" i="1"/>
  <c r="H1188" i="1"/>
  <c r="M1188" i="1" s="1"/>
  <c r="H1169" i="1"/>
  <c r="H1155" i="1"/>
  <c r="M1155" i="1" s="1"/>
  <c r="H1137" i="1"/>
  <c r="H1099" i="1"/>
  <c r="H1079" i="1"/>
  <c r="H1035" i="1"/>
  <c r="M1035" i="1" s="1"/>
  <c r="H1018" i="1"/>
  <c r="L1018" i="1" s="1"/>
  <c r="H994" i="1"/>
  <c r="H963" i="1"/>
  <c r="H947" i="1"/>
  <c r="L947" i="1" s="1"/>
  <c r="H934" i="1"/>
  <c r="H907" i="1"/>
  <c r="M907" i="1" s="1"/>
  <c r="H896" i="1"/>
  <c r="H879" i="1"/>
  <c r="H863" i="1"/>
  <c r="H833" i="1"/>
  <c r="L833" i="1" s="1"/>
  <c r="H817" i="1"/>
  <c r="M817" i="1" s="1"/>
  <c r="H795" i="1"/>
  <c r="M795" i="1" s="1"/>
  <c r="H782" i="1"/>
  <c r="H762" i="1"/>
  <c r="L762" i="1" s="1"/>
  <c r="H748" i="1"/>
  <c r="H732" i="1"/>
  <c r="H709" i="1"/>
  <c r="M709" i="1" s="1"/>
  <c r="H702" i="1"/>
  <c r="M702" i="1" s="1"/>
  <c r="H694" i="1"/>
  <c r="M694" i="1" s="1"/>
  <c r="H674" i="1"/>
  <c r="M674" i="1" s="1"/>
  <c r="H651" i="1"/>
  <c r="H644" i="1"/>
  <c r="L644" i="1" s="1"/>
  <c r="H630" i="1"/>
  <c r="H611" i="1"/>
  <c r="H598" i="1"/>
  <c r="L598" i="1" s="1"/>
  <c r="H591" i="1"/>
  <c r="H579" i="1"/>
  <c r="H572" i="1"/>
  <c r="M572" i="1" s="1"/>
  <c r="H559" i="1"/>
  <c r="H548" i="1"/>
  <c r="H544" i="1"/>
  <c r="H531" i="1"/>
  <c r="L531" i="1" s="1"/>
  <c r="H511" i="1"/>
  <c r="M511" i="1" s="1"/>
  <c r="H504" i="1"/>
  <c r="L504" i="1" s="1"/>
  <c r="H493" i="1"/>
  <c r="H487" i="1"/>
  <c r="M487" i="1" s="1"/>
  <c r="H476" i="1"/>
  <c r="H470" i="1"/>
  <c r="H462" i="1"/>
  <c r="H456" i="1"/>
  <c r="H450" i="1"/>
  <c r="H445" i="1"/>
  <c r="H438" i="1"/>
  <c r="H424" i="1"/>
  <c r="L424" i="1" s="1"/>
  <c r="H418" i="1"/>
  <c r="H411" i="1"/>
  <c r="H406" i="1"/>
  <c r="M406" i="1" s="1"/>
  <c r="H402" i="1"/>
  <c r="H396" i="1"/>
  <c r="L396" i="1" s="1"/>
  <c r="H389" i="1"/>
  <c r="L389" i="1" s="1"/>
  <c r="H382" i="1"/>
  <c r="H376" i="1"/>
  <c r="H371" i="1"/>
  <c r="L371" i="1" s="1"/>
  <c r="H365" i="1"/>
  <c r="H359" i="1"/>
  <c r="H353" i="1"/>
  <c r="M353" i="1" s="1"/>
  <c r="H346" i="1"/>
  <c r="M346" i="1" s="1"/>
  <c r="H340" i="1"/>
  <c r="M340" i="1" s="1"/>
  <c r="H335" i="1"/>
  <c r="L335" i="1" s="1"/>
  <c r="H323" i="1"/>
  <c r="L323" i="1" s="1"/>
  <c r="H318" i="1"/>
  <c r="H314" i="1"/>
  <c r="H309" i="1"/>
  <c r="H297" i="1"/>
  <c r="H290" i="1"/>
  <c r="H285" i="1"/>
  <c r="M285" i="1" s="1"/>
  <c r="H275" i="1"/>
  <c r="H265" i="1"/>
  <c r="L265" i="1" s="1"/>
  <c r="H259" i="1"/>
  <c r="H253" i="1"/>
  <c r="M253" i="1" s="1"/>
  <c r="H247" i="1"/>
  <c r="M247" i="1" s="1"/>
  <c r="H237" i="1"/>
  <c r="M237" i="1" s="1"/>
  <c r="H231" i="1"/>
  <c r="H225" i="1"/>
  <c r="H214" i="1"/>
  <c r="H209" i="1"/>
  <c r="M209" i="1" s="1"/>
  <c r="H197" i="1"/>
  <c r="H193" i="1"/>
  <c r="L193" i="1" s="1"/>
  <c r="H184" i="1"/>
  <c r="H174" i="1"/>
  <c r="M174" i="1" s="1"/>
  <c r="H169" i="1"/>
  <c r="M169" i="1" s="1"/>
  <c r="H159" i="1"/>
  <c r="H155" i="1"/>
  <c r="H144" i="1"/>
  <c r="L144" i="1" s="1"/>
  <c r="H140" i="1"/>
  <c r="M140" i="1" s="1"/>
  <c r="H134" i="1"/>
  <c r="H129" i="1"/>
  <c r="H124" i="1"/>
  <c r="H109" i="1"/>
  <c r="L109" i="1" s="1"/>
  <c r="H104" i="1"/>
  <c r="H99" i="1"/>
  <c r="M99" i="1" s="1"/>
  <c r="H90" i="1"/>
  <c r="H66" i="1"/>
  <c r="H47" i="1"/>
  <c r="M47" i="1" s="1"/>
  <c r="H42" i="1"/>
  <c r="H32" i="1"/>
  <c r="M32" i="1" s="1"/>
  <c r="H27" i="1"/>
  <c r="L27" i="1" s="1"/>
  <c r="H11" i="1"/>
  <c r="H6" i="1"/>
  <c r="H1853" i="1"/>
  <c r="L1853" i="1" s="1"/>
  <c r="H1824" i="1"/>
  <c r="H1732" i="1"/>
  <c r="H1569" i="1"/>
  <c r="H1513" i="1"/>
  <c r="M1513" i="1" s="1"/>
  <c r="H1378" i="1"/>
  <c r="M1378" i="1" s="1"/>
  <c r="H1349" i="1"/>
  <c r="M1349" i="1" s="1"/>
  <c r="H1291" i="1"/>
  <c r="H1248" i="1"/>
  <c r="H1225" i="1"/>
  <c r="H1199" i="1"/>
  <c r="M1199" i="1" s="1"/>
  <c r="H1168" i="1"/>
  <c r="L1168" i="1" s="1"/>
  <c r="H1078" i="1"/>
  <c r="H1053" i="1"/>
  <c r="H1030" i="1"/>
  <c r="L1030" i="1" s="1"/>
  <c r="H1017" i="1"/>
  <c r="L1017" i="1" s="1"/>
  <c r="H1002" i="1"/>
  <c r="L1002" i="1" s="1"/>
  <c r="H975" i="1"/>
  <c r="H932" i="1"/>
  <c r="H921" i="1"/>
  <c r="H1798" i="1"/>
  <c r="H1461" i="1"/>
  <c r="M1461" i="1" s="1"/>
  <c r="H1266" i="1"/>
  <c r="L1266" i="1" s="1"/>
  <c r="H1176" i="1"/>
  <c r="L1176" i="1" s="1"/>
  <c r="H1138" i="1"/>
  <c r="M1138" i="1" s="1"/>
  <c r="H1059" i="1"/>
  <c r="M1059" i="1" s="1"/>
  <c r="H1020" i="1"/>
  <c r="H990" i="1"/>
  <c r="H931" i="1"/>
  <c r="H902" i="1"/>
  <c r="H877" i="1"/>
  <c r="L877" i="1" s="1"/>
  <c r="H791" i="1"/>
  <c r="H774" i="1"/>
  <c r="M774" i="1" s="1"/>
  <c r="H741" i="1"/>
  <c r="H723" i="1"/>
  <c r="L723" i="1" s="1"/>
  <c r="H707" i="1"/>
  <c r="H693" i="1"/>
  <c r="M693" i="1" s="1"/>
  <c r="H683" i="1"/>
  <c r="H663" i="1"/>
  <c r="H656" i="1"/>
  <c r="H624" i="1"/>
  <c r="H615" i="1"/>
  <c r="H604" i="1"/>
  <c r="H592" i="1"/>
  <c r="H562" i="1"/>
  <c r="H552" i="1"/>
  <c r="L552" i="1" s="1"/>
  <c r="H535" i="1"/>
  <c r="H517" i="1"/>
  <c r="L517" i="1" s="1"/>
  <c r="H505" i="1"/>
  <c r="M505" i="1" s="1"/>
  <c r="H486" i="1"/>
  <c r="H468" i="1"/>
  <c r="L468" i="1" s="1"/>
  <c r="H457" i="1"/>
  <c r="H446" i="1"/>
  <c r="H432" i="1"/>
  <c r="H423" i="1"/>
  <c r="L423" i="1" s="1"/>
  <c r="H412" i="1"/>
  <c r="H393" i="1"/>
  <c r="M393" i="1" s="1"/>
  <c r="H381" i="1"/>
  <c r="H364" i="1"/>
  <c r="H356" i="1"/>
  <c r="L356" i="1" s="1"/>
  <c r="H347" i="1"/>
  <c r="L347" i="1" s="1"/>
  <c r="H330" i="1"/>
  <c r="M330" i="1" s="1"/>
  <c r="H322" i="1"/>
  <c r="H315" i="1"/>
  <c r="H299" i="1"/>
  <c r="M299" i="1" s="1"/>
  <c r="H289" i="1"/>
  <c r="H261" i="1"/>
  <c r="J261" i="1" s="1"/>
  <c r="H236" i="1"/>
  <c r="H230" i="1"/>
  <c r="L230" i="1" s="1"/>
  <c r="H221" i="1"/>
  <c r="H198" i="1"/>
  <c r="H173" i="1"/>
  <c r="L173" i="1" s="1"/>
  <c r="H165" i="1"/>
  <c r="M165" i="1" s="1"/>
  <c r="H152" i="1"/>
  <c r="L152" i="1" s="1"/>
  <c r="H147" i="1"/>
  <c r="M147" i="1" s="1"/>
  <c r="H126" i="1"/>
  <c r="H114" i="1"/>
  <c r="H100" i="1"/>
  <c r="L100" i="1" s="1"/>
  <c r="H74" i="1"/>
  <c r="H62" i="1"/>
  <c r="L62" i="1" s="1"/>
  <c r="H57" i="1"/>
  <c r="H52" i="1"/>
  <c r="H37" i="1"/>
  <c r="H31" i="1"/>
  <c r="H22" i="1"/>
  <c r="H16" i="1"/>
  <c r="H7" i="1"/>
  <c r="H1770" i="1"/>
  <c r="H747" i="1"/>
  <c r="L747" i="1" s="1"/>
  <c r="H668" i="1"/>
  <c r="H643" i="1"/>
  <c r="H549" i="1"/>
  <c r="H513" i="1"/>
  <c r="H419" i="1"/>
  <c r="M419" i="1" s="1"/>
  <c r="H377" i="1"/>
  <c r="L377" i="1" s="1"/>
  <c r="H352" i="1"/>
  <c r="L352" i="1" s="1"/>
  <c r="H326" i="1"/>
  <c r="M326" i="1" s="1"/>
  <c r="H303" i="1"/>
  <c r="H278" i="1"/>
  <c r="M278" i="1" s="1"/>
  <c r="H249" i="1"/>
  <c r="H203" i="1"/>
  <c r="M203" i="1" s="1"/>
  <c r="H189" i="1"/>
  <c r="H1645" i="1"/>
  <c r="M1645" i="1" s="1"/>
  <c r="H1562" i="1"/>
  <c r="L1562" i="1" s="1"/>
  <c r="H1432" i="1"/>
  <c r="H1363" i="1"/>
  <c r="H1206" i="1"/>
  <c r="L1206" i="1" s="1"/>
  <c r="H1012" i="1"/>
  <c r="H981" i="1"/>
  <c r="H958" i="1"/>
  <c r="L958" i="1" s="1"/>
  <c r="H876" i="1"/>
  <c r="L876" i="1" s="1"/>
  <c r="H845" i="1"/>
  <c r="H818" i="1"/>
  <c r="M818" i="1" s="1"/>
  <c r="H806" i="1"/>
  <c r="H753" i="1"/>
  <c r="H682" i="1"/>
  <c r="L682" i="1" s="1"/>
  <c r="H673" i="1"/>
  <c r="H655" i="1"/>
  <c r="H646" i="1"/>
  <c r="M646" i="1" s="1"/>
  <c r="H636" i="1"/>
  <c r="M636" i="1" s="1"/>
  <c r="H623" i="1"/>
  <c r="M623" i="1" s="1"/>
  <c r="H603" i="1"/>
  <c r="H590" i="1"/>
  <c r="H570" i="1"/>
  <c r="H560" i="1"/>
  <c r="H543" i="1"/>
  <c r="H524" i="1"/>
  <c r="L524" i="1" s="1"/>
  <c r="H503" i="1"/>
  <c r="M503" i="1" s="1"/>
  <c r="H485" i="1"/>
  <c r="M485" i="1" s="1"/>
  <c r="H477" i="1"/>
  <c r="H455" i="1"/>
  <c r="H444" i="1"/>
  <c r="H410" i="1"/>
  <c r="H372" i="1"/>
  <c r="H362" i="1"/>
  <c r="M362" i="1" s="1"/>
  <c r="H354" i="1"/>
  <c r="H338" i="1"/>
  <c r="K338" i="1" s="1"/>
  <c r="H329" i="1"/>
  <c r="H306" i="1"/>
  <c r="H298" i="1"/>
  <c r="H280" i="1"/>
  <c r="H272" i="1"/>
  <c r="L272" i="1" s="1"/>
  <c r="H267" i="1"/>
  <c r="L267" i="1" s="1"/>
  <c r="H260" i="1"/>
  <c r="H252" i="1"/>
  <c r="H242" i="1"/>
  <c r="H235" i="1"/>
  <c r="H228" i="1"/>
  <c r="L228" i="1" s="1"/>
  <c r="H220" i="1"/>
  <c r="H213" i="1"/>
  <c r="L213" i="1" s="1"/>
  <c r="H205" i="1"/>
  <c r="L205" i="1" s="1"/>
  <c r="H191" i="1"/>
  <c r="M191" i="1" s="1"/>
  <c r="H185" i="1"/>
  <c r="H179" i="1"/>
  <c r="H164" i="1"/>
  <c r="H139" i="1"/>
  <c r="L139" i="1" s="1"/>
  <c r="H133" i="1"/>
  <c r="H120" i="1"/>
  <c r="H94" i="1"/>
  <c r="M94" i="1" s="1"/>
  <c r="H80" i="1"/>
  <c r="H68" i="1"/>
  <c r="H61" i="1"/>
  <c r="M61" i="1" s="1"/>
  <c r="H51" i="1"/>
  <c r="H43" i="1"/>
  <c r="H29" i="1"/>
  <c r="L29" i="1" s="1"/>
  <c r="H15" i="1"/>
  <c r="G4" i="3"/>
  <c r="H1705" i="1"/>
  <c r="H814" i="1"/>
  <c r="H689" i="1"/>
  <c r="H652" i="1"/>
  <c r="M652" i="1" s="1"/>
  <c r="H612" i="1"/>
  <c r="H557" i="1"/>
  <c r="H464" i="1"/>
  <c r="H390" i="1"/>
  <c r="H361" i="1"/>
  <c r="M361" i="1" s="1"/>
  <c r="H336" i="1"/>
  <c r="L336" i="1" s="1"/>
  <c r="H295" i="1"/>
  <c r="H271" i="1"/>
  <c r="L271" i="1" s="1"/>
  <c r="H241" i="1"/>
  <c r="H219" i="1"/>
  <c r="H1869" i="1"/>
  <c r="L1869" i="1" s="1"/>
  <c r="H1706" i="1"/>
  <c r="M1706" i="1" s="1"/>
  <c r="H1430" i="1"/>
  <c r="H1355" i="1"/>
  <c r="L1355" i="1" s="1"/>
  <c r="H1300" i="1"/>
  <c r="H1253" i="1"/>
  <c r="H1135" i="1"/>
  <c r="M1135" i="1" s="1"/>
  <c r="H1104" i="1"/>
  <c r="H1052" i="1"/>
  <c r="M1052" i="1" s="1"/>
  <c r="H978" i="1"/>
  <c r="H950" i="1"/>
  <c r="H925" i="1"/>
  <c r="L925" i="1" s="1"/>
  <c r="H867" i="1"/>
  <c r="H815" i="1"/>
  <c r="H805" i="1"/>
  <c r="H784" i="1"/>
  <c r="H772" i="1"/>
  <c r="L772" i="1" s="1"/>
  <c r="H752" i="1"/>
  <c r="L752" i="1" s="1"/>
  <c r="H735" i="1"/>
  <c r="H719" i="1"/>
  <c r="H703" i="1"/>
  <c r="H670" i="1"/>
  <c r="L670" i="1" s="1"/>
  <c r="H662" i="1"/>
  <c r="L662" i="1" s="1"/>
  <c r="H645" i="1"/>
  <c r="M645" i="1" s="1"/>
  <c r="H634" i="1"/>
  <c r="H580" i="1"/>
  <c r="L580" i="1" s="1"/>
  <c r="H566" i="1"/>
  <c r="H558" i="1"/>
  <c r="H550" i="1"/>
  <c r="H542" i="1"/>
  <c r="L542" i="1" s="1"/>
  <c r="H532" i="1"/>
  <c r="H523" i="1"/>
  <c r="H514" i="1"/>
  <c r="H494" i="1"/>
  <c r="L494" i="1" s="1"/>
  <c r="H465" i="1"/>
  <c r="H443" i="1"/>
  <c r="M443" i="1" s="1"/>
  <c r="H431" i="1"/>
  <c r="L431" i="1" s="1"/>
  <c r="H420" i="1"/>
  <c r="L420" i="1" s="1"/>
  <c r="H409" i="1"/>
  <c r="H379" i="1"/>
  <c r="M379" i="1" s="1"/>
  <c r="H345" i="1"/>
  <c r="H328" i="1"/>
  <c r="L328" i="1" s="1"/>
  <c r="H319" i="1"/>
  <c r="H304" i="1"/>
  <c r="L304" i="1" s="1"/>
  <c r="H296" i="1"/>
  <c r="H288" i="1"/>
  <c r="L288" i="1" s="1"/>
  <c r="H279" i="1"/>
  <c r="H266" i="1"/>
  <c r="H258" i="1"/>
  <c r="M258" i="1" s="1"/>
  <c r="H226" i="1"/>
  <c r="M226" i="1" s="1"/>
  <c r="H204" i="1"/>
  <c r="L204" i="1" s="1"/>
  <c r="H196" i="1"/>
  <c r="L196" i="1" s="1"/>
  <c r="H183" i="1"/>
  <c r="M183" i="1" s="1"/>
  <c r="H178" i="1"/>
  <c r="H170" i="1"/>
  <c r="H158" i="1"/>
  <c r="H151" i="1"/>
  <c r="L151" i="1" s="1"/>
  <c r="H145" i="1"/>
  <c r="H138" i="1"/>
  <c r="H125" i="1"/>
  <c r="H119" i="1"/>
  <c r="H113" i="1"/>
  <c r="H106" i="1"/>
  <c r="H93" i="1"/>
  <c r="H86" i="1"/>
  <c r="M86" i="1" s="1"/>
  <c r="H72" i="1"/>
  <c r="L72" i="1" s="1"/>
  <c r="H36" i="1"/>
  <c r="H28" i="1"/>
  <c r="H21" i="1"/>
  <c r="H5" i="1"/>
  <c r="H1528" i="1"/>
  <c r="H1406" i="1"/>
  <c r="H1289" i="1"/>
  <c r="M1289" i="1" s="1"/>
  <c r="H1246" i="1"/>
  <c r="M1246" i="1" s="1"/>
  <c r="H1121" i="1"/>
  <c r="M1121" i="1" s="1"/>
  <c r="H1004" i="1"/>
  <c r="L1004" i="1" s="1"/>
  <c r="H949" i="1"/>
  <c r="H924" i="1"/>
  <c r="H897" i="1"/>
  <c r="M897" i="1" s="1"/>
  <c r="H838" i="1"/>
  <c r="H771" i="1"/>
  <c r="H680" i="1"/>
  <c r="M680" i="1" s="1"/>
  <c r="H661" i="1"/>
  <c r="M661" i="1" s="1"/>
  <c r="H622" i="1"/>
  <c r="H578" i="1"/>
  <c r="H474" i="1"/>
  <c r="H430" i="1"/>
  <c r="M430" i="1" s="1"/>
  <c r="H400" i="1"/>
  <c r="L400" i="1" s="1"/>
  <c r="H370" i="1"/>
  <c r="H343" i="1"/>
  <c r="M343" i="1" s="1"/>
  <c r="H313" i="1"/>
  <c r="H257" i="1"/>
  <c r="M257" i="1" s="1"/>
  <c r="H234" i="1"/>
  <c r="H210" i="1"/>
  <c r="H17" i="1"/>
  <c r="L17" i="1" s="1"/>
  <c r="H26" i="1"/>
  <c r="H38" i="1"/>
  <c r="L38" i="1" s="1"/>
  <c r="H78" i="1"/>
  <c r="M78" i="1" s="1"/>
  <c r="H85" i="1"/>
  <c r="M85" i="1" s="1"/>
  <c r="H110" i="1"/>
  <c r="M110" i="1" s="1"/>
  <c r="H181" i="1"/>
  <c r="H199" i="1"/>
  <c r="L199" i="1" s="1"/>
  <c r="H244" i="1"/>
  <c r="H256" i="1"/>
  <c r="H268" i="1"/>
  <c r="L268" i="1" s="1"/>
  <c r="H276" i="1"/>
  <c r="H291" i="1"/>
  <c r="M291" i="1" s="1"/>
  <c r="H308" i="1"/>
  <c r="H334" i="1"/>
  <c r="H358" i="1"/>
  <c r="H374" i="1"/>
  <c r="H388" i="1"/>
  <c r="H417" i="1"/>
  <c r="H436" i="1"/>
  <c r="L436" i="1" s="1"/>
  <c r="H510" i="1"/>
  <c r="M510" i="1" s="1"/>
  <c r="H525" i="1"/>
  <c r="H538" i="1"/>
  <c r="H584" i="1"/>
  <c r="H599" i="1"/>
  <c r="H616" i="1"/>
  <c r="L616" i="1" s="1"/>
  <c r="H649" i="1"/>
  <c r="L649" i="1" s="1"/>
  <c r="H710" i="1"/>
  <c r="M710" i="1" s="1"/>
  <c r="H731" i="1"/>
  <c r="M731" i="1" s="1"/>
  <c r="H759" i="1"/>
  <c r="H809" i="1"/>
  <c r="H834" i="1"/>
  <c r="H884" i="1"/>
  <c r="L884" i="1" s="1"/>
  <c r="H967" i="1"/>
  <c r="H1117" i="1"/>
  <c r="M1117" i="1" s="1"/>
  <c r="H1220" i="1"/>
  <c r="L1220" i="1" s="1"/>
  <c r="H1371" i="1"/>
  <c r="H1669" i="1"/>
  <c r="M1669" i="1" s="1"/>
  <c r="K740" i="1"/>
  <c r="I5" i="1"/>
  <c r="I24" i="1"/>
  <c r="I28" i="1"/>
  <c r="I39" i="1"/>
  <c r="I43" i="1"/>
  <c r="I47" i="1"/>
  <c r="I51" i="1"/>
  <c r="I55" i="1"/>
  <c r="I61" i="1"/>
  <c r="I65" i="1"/>
  <c r="I72" i="1"/>
  <c r="I95" i="1"/>
  <c r="I110" i="1"/>
  <c r="I117" i="1"/>
  <c r="I144" i="1"/>
  <c r="K144" i="1" s="1"/>
  <c r="I148" i="1"/>
  <c r="I152" i="1"/>
  <c r="I159" i="1"/>
  <c r="I166" i="1"/>
  <c r="K166" i="1" s="1"/>
  <c r="I170" i="1"/>
  <c r="I174" i="1"/>
  <c r="I178" i="1"/>
  <c r="I189" i="1"/>
  <c r="I200" i="1"/>
  <c r="I204" i="1"/>
  <c r="I208" i="1"/>
  <c r="I212" i="1"/>
  <c r="I216" i="1"/>
  <c r="I229" i="1"/>
  <c r="I238" i="1"/>
  <c r="I246" i="1"/>
  <c r="I260" i="1"/>
  <c r="I268" i="1"/>
  <c r="I272" i="1"/>
  <c r="I280" i="1"/>
  <c r="I284" i="1"/>
  <c r="I303" i="1"/>
  <c r="I316" i="1"/>
  <c r="I319" i="1"/>
  <c r="I329" i="1"/>
  <c r="I341" i="1"/>
  <c r="I352" i="1"/>
  <c r="I357" i="1"/>
  <c r="I367" i="1"/>
  <c r="I371" i="1"/>
  <c r="I386" i="1"/>
  <c r="I409" i="1"/>
  <c r="I420" i="1"/>
  <c r="I425" i="1"/>
  <c r="I454" i="1"/>
  <c r="I464" i="1"/>
  <c r="I469" i="1"/>
  <c r="I479" i="1"/>
  <c r="I512" i="1"/>
  <c r="I528" i="1"/>
  <c r="I543" i="1"/>
  <c r="I561" i="1"/>
  <c r="J561" i="1" s="1"/>
  <c r="I601" i="1"/>
  <c r="I626" i="1"/>
  <c r="I642" i="1"/>
  <c r="I652" i="1"/>
  <c r="I687" i="1"/>
  <c r="I696" i="1"/>
  <c r="I712" i="1"/>
  <c r="I747" i="1"/>
  <c r="I758" i="1"/>
  <c r="I802" i="1"/>
  <c r="I818" i="1"/>
  <c r="I830" i="1"/>
  <c r="I865" i="1"/>
  <c r="I877" i="1"/>
  <c r="I896" i="1"/>
  <c r="I908" i="1"/>
  <c r="I914" i="1"/>
  <c r="I951" i="1"/>
  <c r="I989" i="1"/>
  <c r="I1018" i="1"/>
  <c r="I1041" i="1"/>
  <c r="I1067" i="1"/>
  <c r="I1073" i="1"/>
  <c r="I1122" i="1"/>
  <c r="I1127" i="1"/>
  <c r="I1146" i="1"/>
  <c r="I1231" i="1"/>
  <c r="I1335" i="1"/>
  <c r="I1354" i="1"/>
  <c r="I1429" i="1"/>
  <c r="I1535" i="1"/>
  <c r="I1877" i="1"/>
  <c r="I1873" i="1"/>
  <c r="I1869" i="1"/>
  <c r="I1865" i="1"/>
  <c r="I1846" i="1"/>
  <c r="I1842" i="1"/>
  <c r="J1842" i="1" s="1"/>
  <c r="I1832" i="1"/>
  <c r="I1828" i="1"/>
  <c r="I1824" i="1"/>
  <c r="I1820" i="1"/>
  <c r="I1816" i="1"/>
  <c r="I1812" i="1"/>
  <c r="I1808" i="1"/>
  <c r="I1805" i="1"/>
  <c r="I1776" i="1"/>
  <c r="I1772" i="1"/>
  <c r="I1768" i="1"/>
  <c r="I1765" i="1"/>
  <c r="I1758" i="1"/>
  <c r="I1754" i="1"/>
  <c r="I1750" i="1"/>
  <c r="I1746" i="1"/>
  <c r="I1731" i="1"/>
  <c r="I1727" i="1"/>
  <c r="K1727" i="1" s="1"/>
  <c r="I1720" i="1"/>
  <c r="I1698" i="1"/>
  <c r="I1694" i="1"/>
  <c r="I1690" i="1"/>
  <c r="I1686" i="1"/>
  <c r="I1682" i="1"/>
  <c r="I1678" i="1"/>
  <c r="I1674" i="1"/>
  <c r="I1646" i="1"/>
  <c r="I1636" i="1"/>
  <c r="I1627" i="1"/>
  <c r="I1623" i="1"/>
  <c r="I1619" i="1"/>
  <c r="I1604" i="1"/>
  <c r="I1601" i="1"/>
  <c r="I1595" i="1"/>
  <c r="I1580" i="1"/>
  <c r="K1580" i="1" s="1"/>
  <c r="I1576" i="1"/>
  <c r="I1572" i="1"/>
  <c r="I1554" i="1"/>
  <c r="I1550" i="1"/>
  <c r="I1546" i="1"/>
  <c r="I1542" i="1"/>
  <c r="I1532" i="1"/>
  <c r="I1528" i="1"/>
  <c r="I1521" i="1"/>
  <c r="I1517" i="1"/>
  <c r="I1502" i="1"/>
  <c r="I1498" i="1"/>
  <c r="I1488" i="1"/>
  <c r="I1473" i="1"/>
  <c r="J1473" i="1" s="1"/>
  <c r="I1469" i="1"/>
  <c r="I1465" i="1"/>
  <c r="I1447" i="1"/>
  <c r="I1443" i="1"/>
  <c r="I1439" i="1"/>
  <c r="I1435" i="1"/>
  <c r="I1431" i="1"/>
  <c r="I1414" i="1"/>
  <c r="I1410" i="1"/>
  <c r="I1406" i="1"/>
  <c r="I1369" i="1"/>
  <c r="I1888" i="1"/>
  <c r="I1884" i="1"/>
  <c r="I1880" i="1"/>
  <c r="I1861" i="1"/>
  <c r="I1857" i="1"/>
  <c r="K1857" i="1" s="1"/>
  <c r="I1853" i="1"/>
  <c r="I1849" i="1"/>
  <c r="I1835" i="1"/>
  <c r="I1801" i="1"/>
  <c r="I1798" i="1"/>
  <c r="I1794" i="1"/>
  <c r="I1790" i="1"/>
  <c r="I1786" i="1"/>
  <c r="J1786" i="1" s="1"/>
  <c r="I1783" i="1"/>
  <c r="I1761" i="1"/>
  <c r="I1742" i="1"/>
  <c r="I1738" i="1"/>
  <c r="K1738" i="1" s="1"/>
  <c r="I1734" i="1"/>
  <c r="I1723" i="1"/>
  <c r="I1716" i="1"/>
  <c r="I1712" i="1"/>
  <c r="I1708" i="1"/>
  <c r="I1701" i="1"/>
  <c r="I1670" i="1"/>
  <c r="I1666" i="1"/>
  <c r="I1662" i="1"/>
  <c r="I1642" i="1"/>
  <c r="I1639" i="1"/>
  <c r="I1632" i="1"/>
  <c r="I1615" i="1"/>
  <c r="I1611" i="1"/>
  <c r="I1597" i="1"/>
  <c r="I1591" i="1"/>
  <c r="I1587" i="1"/>
  <c r="I1583" i="1"/>
  <c r="I1568" i="1"/>
  <c r="I1564" i="1"/>
  <c r="K1564" i="1" s="1"/>
  <c r="I1561" i="1"/>
  <c r="I1538" i="1"/>
  <c r="I1534" i="1"/>
  <c r="I1513" i="1"/>
  <c r="I1509" i="1"/>
  <c r="I1494" i="1"/>
  <c r="I1484" i="1"/>
  <c r="I1480" i="1"/>
  <c r="I1476" i="1"/>
  <c r="I1461" i="1"/>
  <c r="I1457" i="1"/>
  <c r="I1453" i="1"/>
  <c r="I1427" i="1"/>
  <c r="I1420" i="1"/>
  <c r="I1417" i="1"/>
  <c r="I1402" i="1"/>
  <c r="K1402" i="1" s="1"/>
  <c r="I1398" i="1"/>
  <c r="I1391" i="1"/>
  <c r="I1387" i="1"/>
  <c r="K1387" i="1" s="1"/>
  <c r="I1383" i="1"/>
  <c r="I1876" i="1"/>
  <c r="I1872" i="1"/>
  <c r="I1868" i="1"/>
  <c r="I1864" i="1"/>
  <c r="J1864" i="1" s="1"/>
  <c r="I1845" i="1"/>
  <c r="I1841" i="1"/>
  <c r="I1831" i="1"/>
  <c r="I1827" i="1"/>
  <c r="I1823" i="1"/>
  <c r="I1819" i="1"/>
  <c r="I1815" i="1"/>
  <c r="I1811" i="1"/>
  <c r="I1807" i="1"/>
  <c r="I1779" i="1"/>
  <c r="J1779" i="1" s="1"/>
  <c r="I1775" i="1"/>
  <c r="I1771" i="1"/>
  <c r="I1767" i="1"/>
  <c r="I1764" i="1"/>
  <c r="I1757" i="1"/>
  <c r="I1753" i="1"/>
  <c r="I1749" i="1"/>
  <c r="I1745" i="1"/>
  <c r="I1730" i="1"/>
  <c r="I1719" i="1"/>
  <c r="I1697" i="1"/>
  <c r="I1693" i="1"/>
  <c r="I1689" i="1"/>
  <c r="I1685" i="1"/>
  <c r="J1685" i="1" s="1"/>
  <c r="I1681" i="1"/>
  <c r="I1677" i="1"/>
  <c r="I1673" i="1"/>
  <c r="I1658" i="1"/>
  <c r="I1655" i="1"/>
  <c r="I1652" i="1"/>
  <c r="I1649" i="1"/>
  <c r="I1645" i="1"/>
  <c r="I1635" i="1"/>
  <c r="I1629" i="1"/>
  <c r="I1626" i="1"/>
  <c r="I1622" i="1"/>
  <c r="I1618" i="1"/>
  <c r="I1607" i="1"/>
  <c r="I1603" i="1"/>
  <c r="I1600" i="1"/>
  <c r="I1594" i="1"/>
  <c r="I1579" i="1"/>
  <c r="I1575" i="1"/>
  <c r="I1571" i="1"/>
  <c r="I1557" i="1"/>
  <c r="I1553" i="1"/>
  <c r="I1549" i="1"/>
  <c r="I1545" i="1"/>
  <c r="I1541" i="1"/>
  <c r="I1531" i="1"/>
  <c r="I1527" i="1"/>
  <c r="I1524" i="1"/>
  <c r="I1520" i="1"/>
  <c r="I1516" i="1"/>
  <c r="I1505" i="1"/>
  <c r="I1501" i="1"/>
  <c r="I1490" i="1"/>
  <c r="I1487" i="1"/>
  <c r="I1472" i="1"/>
  <c r="I1468" i="1"/>
  <c r="I1450" i="1"/>
  <c r="I1446" i="1"/>
  <c r="I1442" i="1"/>
  <c r="I1438" i="1"/>
  <c r="I1434" i="1"/>
  <c r="I1430" i="1"/>
  <c r="I1413" i="1"/>
  <c r="I1409" i="1"/>
  <c r="I1405" i="1"/>
  <c r="I1394" i="1"/>
  <c r="I1379" i="1"/>
  <c r="I1368" i="1"/>
  <c r="J1368" i="1" s="1"/>
  <c r="I1364" i="1"/>
  <c r="I1360" i="1"/>
  <c r="I1349" i="1"/>
  <c r="I1318" i="1"/>
  <c r="I1314" i="1"/>
  <c r="I1310" i="1"/>
  <c r="I1306" i="1"/>
  <c r="I1886" i="1"/>
  <c r="I1882" i="1"/>
  <c r="I1859" i="1"/>
  <c r="I1855" i="1"/>
  <c r="I1851" i="1"/>
  <c r="I1847" i="1"/>
  <c r="I1837" i="1"/>
  <c r="I1803" i="1"/>
  <c r="I1796" i="1"/>
  <c r="I1792" i="1"/>
  <c r="I1788" i="1"/>
  <c r="I1781" i="1"/>
  <c r="I1740" i="1"/>
  <c r="I1736" i="1"/>
  <c r="I1725" i="1"/>
  <c r="I1714" i="1"/>
  <c r="I1710" i="1"/>
  <c r="I1706" i="1"/>
  <c r="I1703" i="1"/>
  <c r="I1672" i="1"/>
  <c r="I1668" i="1"/>
  <c r="I1664" i="1"/>
  <c r="I1660" i="1"/>
  <c r="I1613" i="1"/>
  <c r="I1609" i="1"/>
  <c r="I1602" i="1"/>
  <c r="J1602" i="1" s="1"/>
  <c r="I1593" i="1"/>
  <c r="I1589" i="1"/>
  <c r="I1585" i="1"/>
  <c r="I1566" i="1"/>
  <c r="I1559" i="1"/>
  <c r="I1540" i="1"/>
  <c r="I1536" i="1"/>
  <c r="I1533" i="1"/>
  <c r="I1515" i="1"/>
  <c r="I1511" i="1"/>
  <c r="I1507" i="1"/>
  <c r="I1496" i="1"/>
  <c r="I1492" i="1"/>
  <c r="I1489" i="1"/>
  <c r="I1482" i="1"/>
  <c r="I1478" i="1"/>
  <c r="I1463" i="1"/>
  <c r="I1459" i="1"/>
  <c r="I1455" i="1"/>
  <c r="I1425" i="1"/>
  <c r="I1422" i="1"/>
  <c r="I1419" i="1"/>
  <c r="I1404" i="1"/>
  <c r="I1400" i="1"/>
  <c r="I1396" i="1"/>
  <c r="I1389" i="1"/>
  <c r="K1389" i="1" s="1"/>
  <c r="I1385" i="1"/>
  <c r="I1381" i="1"/>
  <c r="I1374" i="1"/>
  <c r="I1359" i="1"/>
  <c r="I1355" i="1"/>
  <c r="I1351" i="1"/>
  <c r="I1344" i="1"/>
  <c r="I1340" i="1"/>
  <c r="I1336" i="1"/>
  <c r="I1332" i="1"/>
  <c r="I1328" i="1"/>
  <c r="I1324" i="1"/>
  <c r="I1297" i="1"/>
  <c r="I1293" i="1"/>
  <c r="J1293" i="1" s="1"/>
  <c r="I1289" i="1"/>
  <c r="I1285" i="1"/>
  <c r="I1281" i="1"/>
  <c r="I1277" i="1"/>
  <c r="I1273" i="1"/>
  <c r="I1269" i="1"/>
  <c r="I1265" i="1"/>
  <c r="K1265" i="1" s="1"/>
  <c r="I1261" i="1"/>
  <c r="I1246" i="1"/>
  <c r="I1242" i="1"/>
  <c r="I1238" i="1"/>
  <c r="I1212" i="1"/>
  <c r="I1208" i="1"/>
  <c r="I1204" i="1"/>
  <c r="I1883" i="1"/>
  <c r="I1858" i="1"/>
  <c r="I1834" i="1"/>
  <c r="I1800" i="1"/>
  <c r="I1732" i="1"/>
  <c r="I1722" i="1"/>
  <c r="I1713" i="1"/>
  <c r="I1699" i="1"/>
  <c r="I1688" i="1"/>
  <c r="I1683" i="1"/>
  <c r="I1667" i="1"/>
  <c r="I1657" i="1"/>
  <c r="I1650" i="1"/>
  <c r="I1641" i="1"/>
  <c r="I1633" i="1"/>
  <c r="I1630" i="1"/>
  <c r="I1621" i="1"/>
  <c r="I1616" i="1"/>
  <c r="I1569" i="1"/>
  <c r="I1560" i="1"/>
  <c r="I1555" i="1"/>
  <c r="I1544" i="1"/>
  <c r="I1539" i="1"/>
  <c r="I1495" i="1"/>
  <c r="I1481" i="1"/>
  <c r="K1481" i="1" s="1"/>
  <c r="I1471" i="1"/>
  <c r="K1471" i="1" s="1"/>
  <c r="I1466" i="1"/>
  <c r="J1466" i="1" s="1"/>
  <c r="I1456" i="1"/>
  <c r="I1448" i="1"/>
  <c r="I1437" i="1"/>
  <c r="I1432" i="1"/>
  <c r="I1415" i="1"/>
  <c r="I1399" i="1"/>
  <c r="I1390" i="1"/>
  <c r="I1376" i="1"/>
  <c r="I1367" i="1"/>
  <c r="J1367" i="1" s="1"/>
  <c r="I1358" i="1"/>
  <c r="I1341" i="1"/>
  <c r="I1327" i="1"/>
  <c r="I1319" i="1"/>
  <c r="I1305" i="1"/>
  <c r="I1301" i="1"/>
  <c r="I1288" i="1"/>
  <c r="I1279" i="1"/>
  <c r="I1270" i="1"/>
  <c r="I1257" i="1"/>
  <c r="I1253" i="1"/>
  <c r="I1249" i="1"/>
  <c r="I1245" i="1"/>
  <c r="I1229" i="1"/>
  <c r="I1214" i="1"/>
  <c r="I1878" i="1"/>
  <c r="I1867" i="1"/>
  <c r="I1852" i="1"/>
  <c r="I1829" i="1"/>
  <c r="I1818" i="1"/>
  <c r="I1813" i="1"/>
  <c r="K1813" i="1" s="1"/>
  <c r="I1804" i="1"/>
  <c r="I1795" i="1"/>
  <c r="I1785" i="1"/>
  <c r="I1770" i="1"/>
  <c r="I1766" i="1"/>
  <c r="I1756" i="1"/>
  <c r="I1751" i="1"/>
  <c r="I1741" i="1"/>
  <c r="I1717" i="1"/>
  <c r="I1707" i="1"/>
  <c r="I1661" i="1"/>
  <c r="I1653" i="1"/>
  <c r="I1606" i="1"/>
  <c r="I1588" i="1"/>
  <c r="I1578" i="1"/>
  <c r="I1573" i="1"/>
  <c r="J1573" i="1" s="1"/>
  <c r="I1529" i="1"/>
  <c r="I1519" i="1"/>
  <c r="I1514" i="1"/>
  <c r="I1504" i="1"/>
  <c r="I1499" i="1"/>
  <c r="I1423" i="1"/>
  <c r="I1384" i="1"/>
  <c r="I1362" i="1"/>
  <c r="I1353" i="1"/>
  <c r="I1345" i="1"/>
  <c r="I1331" i="1"/>
  <c r="I1322" i="1"/>
  <c r="I1309" i="1"/>
  <c r="I1292" i="1"/>
  <c r="I1283" i="1"/>
  <c r="I1274" i="1"/>
  <c r="I1260" i="1"/>
  <c r="I1240" i="1"/>
  <c r="I1236" i="1"/>
  <c r="I1232" i="1"/>
  <c r="I1225" i="1"/>
  <c r="I1221" i="1"/>
  <c r="I1217" i="1"/>
  <c r="I1209" i="1"/>
  <c r="K1209" i="1" s="1"/>
  <c r="I1197" i="1"/>
  <c r="I1190" i="1"/>
  <c r="I1156" i="1"/>
  <c r="I1118" i="1"/>
  <c r="I1096" i="1"/>
  <c r="I1887" i="1"/>
  <c r="I1862" i="1"/>
  <c r="I1838" i="1"/>
  <c r="I1799" i="1"/>
  <c r="I1789" i="1"/>
  <c r="I1780" i="1"/>
  <c r="I1735" i="1"/>
  <c r="I1726" i="1"/>
  <c r="I1702" i="1"/>
  <c r="I1692" i="1"/>
  <c r="I1687" i="1"/>
  <c r="I1676" i="1"/>
  <c r="I1671" i="1"/>
  <c r="I1644" i="1"/>
  <c r="I1637" i="1"/>
  <c r="I1625" i="1"/>
  <c r="I1620" i="1"/>
  <c r="I1610" i="1"/>
  <c r="I1563" i="1"/>
  <c r="I1548" i="1"/>
  <c r="I1543" i="1"/>
  <c r="I1508" i="1"/>
  <c r="I1485" i="1"/>
  <c r="I1475" i="1"/>
  <c r="I1470" i="1"/>
  <c r="I1460" i="1"/>
  <c r="I1451" i="1"/>
  <c r="I1441" i="1"/>
  <c r="I1436" i="1"/>
  <c r="I1426" i="1"/>
  <c r="I1418" i="1"/>
  <c r="I1408" i="1"/>
  <c r="I1403" i="1"/>
  <c r="I1393" i="1"/>
  <c r="I1375" i="1"/>
  <c r="J1375" i="1" s="1"/>
  <c r="I1885" i="1"/>
  <c r="I1875" i="1"/>
  <c r="I1870" i="1"/>
  <c r="I1860" i="1"/>
  <c r="I1844" i="1"/>
  <c r="I1836" i="1"/>
  <c r="I1826" i="1"/>
  <c r="I1821" i="1"/>
  <c r="I1810" i="1"/>
  <c r="I1806" i="1"/>
  <c r="I1787" i="1"/>
  <c r="I1778" i="1"/>
  <c r="I1773" i="1"/>
  <c r="I1763" i="1"/>
  <c r="I1759" i="1"/>
  <c r="I1748" i="1"/>
  <c r="I1733" i="1"/>
  <c r="J1733" i="1" s="1"/>
  <c r="I1724" i="1"/>
  <c r="I1715" i="1"/>
  <c r="I1669" i="1"/>
  <c r="I1608" i="1"/>
  <c r="I1581" i="1"/>
  <c r="I1570" i="1"/>
  <c r="I1526" i="1"/>
  <c r="I1522" i="1"/>
  <c r="I1506" i="1"/>
  <c r="I1497" i="1"/>
  <c r="I1483" i="1"/>
  <c r="I1458" i="1"/>
  <c r="I1424" i="1"/>
  <c r="I1416" i="1"/>
  <c r="I1401" i="1"/>
  <c r="I1392" i="1"/>
  <c r="I1373" i="1"/>
  <c r="I1347" i="1"/>
  <c r="I1338" i="1"/>
  <c r="I1329" i="1"/>
  <c r="I1316" i="1"/>
  <c r="I1307" i="1"/>
  <c r="I1290" i="1"/>
  <c r="I1276" i="1"/>
  <c r="I1267" i="1"/>
  <c r="I1247" i="1"/>
  <c r="I1234" i="1"/>
  <c r="I1227" i="1"/>
  <c r="I1223" i="1"/>
  <c r="I1219" i="1"/>
  <c r="I1215" i="1"/>
  <c r="I1211" i="1"/>
  <c r="I1199" i="1"/>
  <c r="J1199" i="1" s="1"/>
  <c r="I1192" i="1"/>
  <c r="I1188" i="1"/>
  <c r="I1158" i="1"/>
  <c r="I1154" i="1"/>
  <c r="I1123" i="1"/>
  <c r="I1120" i="1"/>
  <c r="I1109" i="1"/>
  <c r="I1098" i="1"/>
  <c r="I1094" i="1"/>
  <c r="I1090" i="1"/>
  <c r="I1043" i="1"/>
  <c r="I1024" i="1"/>
  <c r="I1001" i="1"/>
  <c r="I997" i="1"/>
  <c r="I975" i="1"/>
  <c r="I971" i="1"/>
  <c r="I967" i="1"/>
  <c r="I963" i="1"/>
  <c r="I959" i="1"/>
  <c r="I936" i="1"/>
  <c r="I932" i="1"/>
  <c r="I925" i="1"/>
  <c r="K925" i="1" s="1"/>
  <c r="I921" i="1"/>
  <c r="I917" i="1"/>
  <c r="K917" i="1" s="1"/>
  <c r="I913" i="1"/>
  <c r="I909" i="1"/>
  <c r="I905" i="1"/>
  <c r="J905" i="1" s="1"/>
  <c r="I882" i="1"/>
  <c r="I878" i="1"/>
  <c r="I874" i="1"/>
  <c r="I863" i="1"/>
  <c r="I859" i="1"/>
  <c r="I1881" i="1"/>
  <c r="I1863" i="1"/>
  <c r="I1830" i="1"/>
  <c r="I1817" i="1"/>
  <c r="I1777" i="1"/>
  <c r="I1760" i="1"/>
  <c r="I1747" i="1"/>
  <c r="I1729" i="1"/>
  <c r="I1718" i="1"/>
  <c r="I1654" i="1"/>
  <c r="I1628" i="1"/>
  <c r="I1567" i="1"/>
  <c r="I1562" i="1"/>
  <c r="I1551" i="1"/>
  <c r="I1510" i="1"/>
  <c r="I1464" i="1"/>
  <c r="I1407" i="1"/>
  <c r="I1378" i="1"/>
  <c r="I1363" i="1"/>
  <c r="I1348" i="1"/>
  <c r="I1343" i="1"/>
  <c r="I1333" i="1"/>
  <c r="I1317" i="1"/>
  <c r="I1312" i="1"/>
  <c r="I1286" i="1"/>
  <c r="I1275" i="1"/>
  <c r="I1264" i="1"/>
  <c r="I1255" i="1"/>
  <c r="I1226" i="1"/>
  <c r="I1210" i="1"/>
  <c r="I1205" i="1"/>
  <c r="I1201" i="1"/>
  <c r="J1201" i="1" s="1"/>
  <c r="I1149" i="1"/>
  <c r="I1145" i="1"/>
  <c r="I1141" i="1"/>
  <c r="I1137" i="1"/>
  <c r="I1133" i="1"/>
  <c r="I1129" i="1"/>
  <c r="I1125" i="1"/>
  <c r="I1117" i="1"/>
  <c r="I1113" i="1"/>
  <c r="I1045" i="1"/>
  <c r="I1037" i="1"/>
  <c r="I1033" i="1"/>
  <c r="I1029" i="1"/>
  <c r="I1025" i="1"/>
  <c r="I1002" i="1"/>
  <c r="I970" i="1"/>
  <c r="I961" i="1"/>
  <c r="I957" i="1"/>
  <c r="I953" i="1"/>
  <c r="I949" i="1"/>
  <c r="I945" i="1"/>
  <c r="I941" i="1"/>
  <c r="I933" i="1"/>
  <c r="I929" i="1"/>
  <c r="I916" i="1"/>
  <c r="I907" i="1"/>
  <c r="I899" i="1"/>
  <c r="I895" i="1"/>
  <c r="I891" i="1"/>
  <c r="I887" i="1"/>
  <c r="I879" i="1"/>
  <c r="I858" i="1"/>
  <c r="I854" i="1"/>
  <c r="I850" i="1"/>
  <c r="I847" i="1"/>
  <c r="I843" i="1"/>
  <c r="I836" i="1"/>
  <c r="I832" i="1"/>
  <c r="I828" i="1"/>
  <c r="I824" i="1"/>
  <c r="I1856" i="1"/>
  <c r="I1850" i="1"/>
  <c r="I1711" i="1"/>
  <c r="I1705" i="1"/>
  <c r="I1695" i="1"/>
  <c r="I1663" i="1"/>
  <c r="I1640" i="1"/>
  <c r="I1598" i="1"/>
  <c r="I1590" i="1"/>
  <c r="K1590" i="1" s="1"/>
  <c r="I1584" i="1"/>
  <c r="I1556" i="1"/>
  <c r="I1537" i="1"/>
  <c r="I1503" i="1"/>
  <c r="I1491" i="1"/>
  <c r="I1428" i="1"/>
  <c r="I1412" i="1"/>
  <c r="I1388" i="1"/>
  <c r="I1382" i="1"/>
  <c r="I1372" i="1"/>
  <c r="I1357" i="1"/>
  <c r="I1352" i="1"/>
  <c r="I1337" i="1"/>
  <c r="I1326" i="1"/>
  <c r="I1296" i="1"/>
  <c r="I1291" i="1"/>
  <c r="I1280" i="1"/>
  <c r="I1259" i="1"/>
  <c r="I1250" i="1"/>
  <c r="I1235" i="1"/>
  <c r="K1235" i="1" s="1"/>
  <c r="I1230" i="1"/>
  <c r="I1220" i="1"/>
  <c r="K1220" i="1" s="1"/>
  <c r="I1196" i="1"/>
  <c r="I1193" i="1"/>
  <c r="I1184" i="1"/>
  <c r="I1180" i="1"/>
  <c r="I1176" i="1"/>
  <c r="I1172" i="1"/>
  <c r="I1168" i="1"/>
  <c r="I1161" i="1"/>
  <c r="I1157" i="1"/>
  <c r="I1121" i="1"/>
  <c r="I1105" i="1"/>
  <c r="I1101" i="1"/>
  <c r="I1097" i="1"/>
  <c r="I1092" i="1"/>
  <c r="I1088" i="1"/>
  <c r="I1084" i="1"/>
  <c r="I1080" i="1"/>
  <c r="I1076" i="1"/>
  <c r="I1072" i="1"/>
  <c r="I1068" i="1"/>
  <c r="I1064" i="1"/>
  <c r="I1060" i="1"/>
  <c r="I1056" i="1"/>
  <c r="K1056" i="1" s="1"/>
  <c r="I1052" i="1"/>
  <c r="I1048" i="1"/>
  <c r="I1040" i="1"/>
  <c r="I1021" i="1"/>
  <c r="I1017" i="1"/>
  <c r="I1013" i="1"/>
  <c r="I1009" i="1"/>
  <c r="I1005" i="1"/>
  <c r="I990" i="1"/>
  <c r="I986" i="1"/>
  <c r="I982" i="1"/>
  <c r="I978" i="1"/>
  <c r="I974" i="1"/>
  <c r="I965" i="1"/>
  <c r="I937" i="1"/>
  <c r="I920" i="1"/>
  <c r="I911" i="1"/>
  <c r="I883" i="1"/>
  <c r="I870" i="1"/>
  <c r="I866" i="1"/>
  <c r="I862" i="1"/>
  <c r="I839" i="1"/>
  <c r="I808" i="1"/>
  <c r="I774" i="1"/>
  <c r="I770" i="1"/>
  <c r="K770" i="1" s="1"/>
  <c r="I763" i="1"/>
  <c r="I752" i="1"/>
  <c r="I748" i="1"/>
  <c r="I739" i="1"/>
  <c r="I735" i="1"/>
  <c r="I1874" i="1"/>
  <c r="I1839" i="1"/>
  <c r="K1839" i="1" s="1"/>
  <c r="I1822" i="1"/>
  <c r="I1809" i="1"/>
  <c r="I1793" i="1"/>
  <c r="I1782" i="1"/>
  <c r="I1769" i="1"/>
  <c r="I1752" i="1"/>
  <c r="I1728" i="1"/>
  <c r="I1700" i="1"/>
  <c r="I1675" i="1"/>
  <c r="J1675" i="1" s="1"/>
  <c r="I1643" i="1"/>
  <c r="I1634" i="1"/>
  <c r="I1614" i="1"/>
  <c r="I1486" i="1"/>
  <c r="I1440" i="1"/>
  <c r="I1433" i="1"/>
  <c r="I1342" i="1"/>
  <c r="J1342" i="1" s="1"/>
  <c r="I1321" i="1"/>
  <c r="I1311" i="1"/>
  <c r="I1300" i="1"/>
  <c r="I1268" i="1"/>
  <c r="I1263" i="1"/>
  <c r="I1254" i="1"/>
  <c r="I1244" i="1"/>
  <c r="I1239" i="1"/>
  <c r="I1187" i="1"/>
  <c r="I1164" i="1"/>
  <c r="I1152" i="1"/>
  <c r="I1148" i="1"/>
  <c r="I1144" i="1"/>
  <c r="I1140" i="1"/>
  <c r="I1136" i="1"/>
  <c r="I1132" i="1"/>
  <c r="J1132" i="1" s="1"/>
  <c r="I1128" i="1"/>
  <c r="I1124" i="1"/>
  <c r="I1116" i="1"/>
  <c r="I1112" i="1"/>
  <c r="I1108" i="1"/>
  <c r="I1044" i="1"/>
  <c r="I1036" i="1"/>
  <c r="I1032" i="1"/>
  <c r="I1028" i="1"/>
  <c r="I996" i="1"/>
  <c r="I993" i="1"/>
  <c r="I969" i="1"/>
  <c r="I960" i="1"/>
  <c r="I956" i="1"/>
  <c r="I952" i="1"/>
  <c r="I948" i="1"/>
  <c r="K948" i="1" s="1"/>
  <c r="I944" i="1"/>
  <c r="I940" i="1"/>
  <c r="I928" i="1"/>
  <c r="I924" i="1"/>
  <c r="I915" i="1"/>
  <c r="I906" i="1"/>
  <c r="I902" i="1"/>
  <c r="I898" i="1"/>
  <c r="I894" i="1"/>
  <c r="I890" i="1"/>
  <c r="I886" i="1"/>
  <c r="I873" i="1"/>
  <c r="I857" i="1"/>
  <c r="I853" i="1"/>
  <c r="I849" i="1"/>
  <c r="I846" i="1"/>
  <c r="I842" i="1"/>
  <c r="I835" i="1"/>
  <c r="I831" i="1"/>
  <c r="I827" i="1"/>
  <c r="J827" i="1" s="1"/>
  <c r="I823" i="1"/>
  <c r="I819" i="1"/>
  <c r="I815" i="1"/>
  <c r="I811" i="1"/>
  <c r="I804" i="1"/>
  <c r="I800" i="1"/>
  <c r="I796" i="1"/>
  <c r="I792" i="1"/>
  <c r="I788" i="1"/>
  <c r="I784" i="1"/>
  <c r="I1802" i="1"/>
  <c r="I1797" i="1"/>
  <c r="K1797" i="1" s="1"/>
  <c r="I1791" i="1"/>
  <c r="I1679" i="1"/>
  <c r="I1647" i="1"/>
  <c r="I1624" i="1"/>
  <c r="I1617" i="1"/>
  <c r="I1612" i="1"/>
  <c r="I1582" i="1"/>
  <c r="I1547" i="1"/>
  <c r="I1530" i="1"/>
  <c r="I1518" i="1"/>
  <c r="I1512" i="1"/>
  <c r="I1500" i="1"/>
  <c r="I1444" i="1"/>
  <c r="I1365" i="1"/>
  <c r="K1365" i="1" s="1"/>
  <c r="I1350" i="1"/>
  <c r="I1303" i="1"/>
  <c r="I1294" i="1"/>
  <c r="I1266" i="1"/>
  <c r="K1266" i="1" s="1"/>
  <c r="I1252" i="1"/>
  <c r="I1248" i="1"/>
  <c r="I1186" i="1"/>
  <c r="I1182" i="1"/>
  <c r="I1178" i="1"/>
  <c r="I1174" i="1"/>
  <c r="I1170" i="1"/>
  <c r="I1166" i="1"/>
  <c r="I1163" i="1"/>
  <c r="I1119" i="1"/>
  <c r="I1107" i="1"/>
  <c r="I1103" i="1"/>
  <c r="I1099" i="1"/>
  <c r="I1086" i="1"/>
  <c r="I1082" i="1"/>
  <c r="I1078" i="1"/>
  <c r="I1074" i="1"/>
  <c r="I1070" i="1"/>
  <c r="I1066" i="1"/>
  <c r="I1062" i="1"/>
  <c r="I1058" i="1"/>
  <c r="I1054" i="1"/>
  <c r="I1050" i="1"/>
  <c r="I1042" i="1"/>
  <c r="I1019" i="1"/>
  <c r="I1015" i="1"/>
  <c r="I1011" i="1"/>
  <c r="I1007" i="1"/>
  <c r="I999" i="1"/>
  <c r="I988" i="1"/>
  <c r="I984" i="1"/>
  <c r="I980" i="1"/>
  <c r="I972" i="1"/>
  <c r="I958" i="1"/>
  <c r="I927" i="1"/>
  <c r="I918" i="1"/>
  <c r="I904" i="1"/>
  <c r="I876" i="1"/>
  <c r="I868" i="1"/>
  <c r="I864" i="1"/>
  <c r="I860" i="1"/>
  <c r="I841" i="1"/>
  <c r="I837" i="1"/>
  <c r="I772" i="1"/>
  <c r="I768" i="1"/>
  <c r="I761" i="1"/>
  <c r="I750" i="1"/>
  <c r="I743" i="1"/>
  <c r="K743" i="1" s="1"/>
  <c r="I737" i="1"/>
  <c r="I733" i="1"/>
  <c r="I729" i="1"/>
  <c r="I726" i="1"/>
  <c r="I684" i="1"/>
  <c r="I680" i="1"/>
  <c r="I669" i="1"/>
  <c r="I665" i="1"/>
  <c r="I659" i="1"/>
  <c r="I655" i="1"/>
  <c r="I624" i="1"/>
  <c r="I620" i="1"/>
  <c r="I616" i="1"/>
  <c r="I613" i="1"/>
  <c r="I606" i="1"/>
  <c r="I599" i="1"/>
  <c r="I595" i="1"/>
  <c r="I591" i="1"/>
  <c r="I588" i="1"/>
  <c r="I585" i="1"/>
  <c r="I581" i="1"/>
  <c r="I577" i="1"/>
  <c r="I570" i="1"/>
  <c r="I566" i="1"/>
  <c r="I559" i="1"/>
  <c r="I553" i="1"/>
  <c r="I550" i="1"/>
  <c r="I1854" i="1"/>
  <c r="I1784" i="1"/>
  <c r="I1744" i="1"/>
  <c r="I1680" i="1"/>
  <c r="I1659" i="1"/>
  <c r="I1574" i="1"/>
  <c r="I1449" i="1"/>
  <c r="I1411" i="1"/>
  <c r="I1397" i="1"/>
  <c r="I1356" i="1"/>
  <c r="I1325" i="1"/>
  <c r="I1320" i="1"/>
  <c r="I1251" i="1"/>
  <c r="I1233" i="1"/>
  <c r="I1222" i="1"/>
  <c r="I1216" i="1"/>
  <c r="I1191" i="1"/>
  <c r="I1175" i="1"/>
  <c r="I1160" i="1"/>
  <c r="I1155" i="1"/>
  <c r="I1077" i="1"/>
  <c r="I1061" i="1"/>
  <c r="I1046" i="1"/>
  <c r="I1035" i="1"/>
  <c r="I1030" i="1"/>
  <c r="I1010" i="1"/>
  <c r="I1000" i="1"/>
  <c r="I991" i="1"/>
  <c r="I981" i="1"/>
  <c r="I938" i="1"/>
  <c r="I900" i="1"/>
  <c r="I889" i="1"/>
  <c r="I884" i="1"/>
  <c r="I869" i="1"/>
  <c r="I852" i="1"/>
  <c r="I817" i="1"/>
  <c r="I795" i="1"/>
  <c r="I786" i="1"/>
  <c r="I782" i="1"/>
  <c r="I749" i="1"/>
  <c r="I745" i="1"/>
  <c r="I725" i="1"/>
  <c r="I678" i="1"/>
  <c r="I671" i="1"/>
  <c r="I660" i="1"/>
  <c r="I619" i="1"/>
  <c r="I604" i="1"/>
  <c r="I600" i="1"/>
  <c r="I596" i="1"/>
  <c r="I584" i="1"/>
  <c r="I563" i="1"/>
  <c r="I560" i="1"/>
  <c r="I549" i="1"/>
  <c r="I542" i="1"/>
  <c r="I489" i="1"/>
  <c r="I485" i="1"/>
  <c r="I478" i="1"/>
  <c r="I471" i="1"/>
  <c r="I467" i="1"/>
  <c r="I463" i="1"/>
  <c r="I445" i="1"/>
  <c r="I441" i="1"/>
  <c r="I437" i="1"/>
  <c r="I434" i="1"/>
  <c r="I423" i="1"/>
  <c r="I419" i="1"/>
  <c r="I415" i="1"/>
  <c r="I411" i="1"/>
  <c r="I374" i="1"/>
  <c r="I363" i="1"/>
  <c r="I359" i="1"/>
  <c r="I355" i="1"/>
  <c r="I351" i="1"/>
  <c r="I347" i="1"/>
  <c r="I343" i="1"/>
  <c r="I328" i="1"/>
  <c r="J328" i="1" s="1"/>
  <c r="I324" i="1"/>
  <c r="I299" i="1"/>
  <c r="I295" i="1"/>
  <c r="I291" i="1"/>
  <c r="I287" i="1"/>
  <c r="I1665" i="1"/>
  <c r="I1638" i="1"/>
  <c r="I1586" i="1"/>
  <c r="I1523" i="1"/>
  <c r="I1477" i="1"/>
  <c r="I1452" i="1"/>
  <c r="I1361" i="1"/>
  <c r="I1313" i="1"/>
  <c r="I1295" i="1"/>
  <c r="I1282" i="1"/>
  <c r="J1282" i="1" s="1"/>
  <c r="I1262" i="1"/>
  <c r="I1200" i="1"/>
  <c r="I1195" i="1"/>
  <c r="I1185" i="1"/>
  <c r="I1169" i="1"/>
  <c r="I1150" i="1"/>
  <c r="I1139" i="1"/>
  <c r="I1134" i="1"/>
  <c r="I1087" i="1"/>
  <c r="I1071" i="1"/>
  <c r="I1055" i="1"/>
  <c r="I1020" i="1"/>
  <c r="I1004" i="1"/>
  <c r="I976" i="1"/>
  <c r="I964" i="1"/>
  <c r="I947" i="1"/>
  <c r="K947" i="1" s="1"/>
  <c r="I942" i="1"/>
  <c r="I922" i="1"/>
  <c r="I910" i="1"/>
  <c r="I826" i="1"/>
  <c r="I821" i="1"/>
  <c r="I812" i="1"/>
  <c r="I799" i="1"/>
  <c r="I790" i="1"/>
  <c r="I778" i="1"/>
  <c r="I769" i="1"/>
  <c r="I765" i="1"/>
  <c r="I757" i="1"/>
  <c r="I738" i="1"/>
  <c r="I721" i="1"/>
  <c r="I717" i="1"/>
  <c r="I713" i="1"/>
  <c r="I709" i="1"/>
  <c r="I705" i="1"/>
  <c r="I701" i="1"/>
  <c r="J701" i="1" s="1"/>
  <c r="I697" i="1"/>
  <c r="I693" i="1"/>
  <c r="I689" i="1"/>
  <c r="I686" i="1"/>
  <c r="I682" i="1"/>
  <c r="I674" i="1"/>
  <c r="I666" i="1"/>
  <c r="I663" i="1"/>
  <c r="I651" i="1"/>
  <c r="I647" i="1"/>
  <c r="I643" i="1"/>
  <c r="I639" i="1"/>
  <c r="I635" i="1"/>
  <c r="J635" i="1" s="1"/>
  <c r="I631" i="1"/>
  <c r="I627" i="1"/>
  <c r="I623" i="1"/>
  <c r="I611" i="1"/>
  <c r="I587" i="1"/>
  <c r="I579" i="1"/>
  <c r="I575" i="1"/>
  <c r="I571" i="1"/>
  <c r="I567" i="1"/>
  <c r="I555" i="1"/>
  <c r="I552" i="1"/>
  <c r="I538" i="1"/>
  <c r="I534" i="1"/>
  <c r="I530" i="1"/>
  <c r="I527" i="1"/>
  <c r="I523" i="1"/>
  <c r="I519" i="1"/>
  <c r="I515" i="1"/>
  <c r="I511" i="1"/>
  <c r="I507" i="1"/>
  <c r="K507" i="1" s="1"/>
  <c r="I503" i="1"/>
  <c r="I499" i="1"/>
  <c r="I496" i="1"/>
  <c r="I492" i="1"/>
  <c r="I474" i="1"/>
  <c r="I459" i="1"/>
  <c r="I455" i="1"/>
  <c r="I452" i="1"/>
  <c r="I448" i="1"/>
  <c r="I430" i="1"/>
  <c r="I426" i="1"/>
  <c r="J426" i="1" s="1"/>
  <c r="I407" i="1"/>
  <c r="I401" i="1"/>
  <c r="I397" i="1"/>
  <c r="I393" i="1"/>
  <c r="I389" i="1"/>
  <c r="I385" i="1"/>
  <c r="I381" i="1"/>
  <c r="I377" i="1"/>
  <c r="I1879" i="1"/>
  <c r="K1879" i="1" s="1"/>
  <c r="I1866" i="1"/>
  <c r="I1840" i="1"/>
  <c r="I1743" i="1"/>
  <c r="I1737" i="1"/>
  <c r="I1592" i="1"/>
  <c r="I1421" i="1"/>
  <c r="I1330" i="1"/>
  <c r="I1287" i="1"/>
  <c r="I1256" i="1"/>
  <c r="I1243" i="1"/>
  <c r="I1203" i="1"/>
  <c r="I1179" i="1"/>
  <c r="I1102" i="1"/>
  <c r="I1091" i="1"/>
  <c r="I1081" i="1"/>
  <c r="I1065" i="1"/>
  <c r="I1049" i="1"/>
  <c r="I1039" i="1"/>
  <c r="I1034" i="1"/>
  <c r="I1014" i="1"/>
  <c r="I994" i="1"/>
  <c r="I985" i="1"/>
  <c r="I903" i="1"/>
  <c r="I893" i="1"/>
  <c r="I888" i="1"/>
  <c r="I872" i="1"/>
  <c r="I856" i="1"/>
  <c r="I851" i="1"/>
  <c r="I816" i="1"/>
  <c r="I803" i="1"/>
  <c r="I794" i="1"/>
  <c r="I785" i="1"/>
  <c r="I753" i="1"/>
  <c r="I741" i="1"/>
  <c r="I732" i="1"/>
  <c r="I724" i="1"/>
  <c r="I670" i="1"/>
  <c r="I654" i="1"/>
  <c r="I618" i="1"/>
  <c r="I607" i="1"/>
  <c r="I603" i="1"/>
  <c r="I590" i="1"/>
  <c r="I583" i="1"/>
  <c r="I548" i="1"/>
  <c r="I545" i="1"/>
  <c r="I541" i="1"/>
  <c r="I488" i="1"/>
  <c r="I484" i="1"/>
  <c r="I481" i="1"/>
  <c r="I470" i="1"/>
  <c r="I466" i="1"/>
  <c r="I462" i="1"/>
  <c r="I444" i="1"/>
  <c r="I440" i="1"/>
  <c r="I436" i="1"/>
  <c r="I422" i="1"/>
  <c r="I418" i="1"/>
  <c r="I414" i="1"/>
  <c r="I410" i="1"/>
  <c r="I403" i="1"/>
  <c r="I373" i="1"/>
  <c r="I366" i="1"/>
  <c r="I362" i="1"/>
  <c r="I358" i="1"/>
  <c r="I354" i="1"/>
  <c r="I350" i="1"/>
  <c r="I346" i="1"/>
  <c r="I342" i="1"/>
  <c r="I327" i="1"/>
  <c r="I323" i="1"/>
  <c r="I320" i="1"/>
  <c r="I298" i="1"/>
  <c r="I294" i="1"/>
  <c r="I290" i="1"/>
  <c r="I276" i="1"/>
  <c r="I1696" i="1"/>
  <c r="I1599" i="1"/>
  <c r="I1558" i="1"/>
  <c r="I1525" i="1"/>
  <c r="I1462" i="1"/>
  <c r="I1445" i="1"/>
  <c r="I1334" i="1"/>
  <c r="I1298" i="1"/>
  <c r="I1272" i="1"/>
  <c r="I1241" i="1"/>
  <c r="K1241" i="1" s="1"/>
  <c r="I1224" i="1"/>
  <c r="I1218" i="1"/>
  <c r="I1213" i="1"/>
  <c r="K1213" i="1" s="1"/>
  <c r="I1202" i="1"/>
  <c r="I1177" i="1"/>
  <c r="I1162" i="1"/>
  <c r="I1147" i="1"/>
  <c r="I1142" i="1"/>
  <c r="I1131" i="1"/>
  <c r="I1126" i="1"/>
  <c r="I1115" i="1"/>
  <c r="I1110" i="1"/>
  <c r="K1110" i="1" s="1"/>
  <c r="I1100" i="1"/>
  <c r="I1089" i="1"/>
  <c r="I1079" i="1"/>
  <c r="I1063" i="1"/>
  <c r="I1047" i="1"/>
  <c r="I1022" i="1"/>
  <c r="I1012" i="1"/>
  <c r="I983" i="1"/>
  <c r="I973" i="1"/>
  <c r="I955" i="1"/>
  <c r="I950" i="1"/>
  <c r="I939" i="1"/>
  <c r="I930" i="1"/>
  <c r="I919" i="1"/>
  <c r="I881" i="1"/>
  <c r="I871" i="1"/>
  <c r="I834" i="1"/>
  <c r="I829" i="1"/>
  <c r="I814" i="1"/>
  <c r="I806" i="1"/>
  <c r="I797" i="1"/>
  <c r="I783" i="1"/>
  <c r="I780" i="1"/>
  <c r="I776" i="1"/>
  <c r="I767" i="1"/>
  <c r="I759" i="1"/>
  <c r="I755" i="1"/>
  <c r="I751" i="1"/>
  <c r="I727" i="1"/>
  <c r="I723" i="1"/>
  <c r="I719" i="1"/>
  <c r="K719" i="1" s="1"/>
  <c r="I715" i="1"/>
  <c r="I711" i="1"/>
  <c r="I707" i="1"/>
  <c r="I703" i="1"/>
  <c r="I699" i="1"/>
  <c r="I695" i="1"/>
  <c r="I691" i="1"/>
  <c r="I676" i="1"/>
  <c r="I672" i="1"/>
  <c r="I668" i="1"/>
  <c r="I661" i="1"/>
  <c r="I657" i="1"/>
  <c r="I649" i="1"/>
  <c r="I645" i="1"/>
  <c r="I641" i="1"/>
  <c r="I637" i="1"/>
  <c r="I633" i="1"/>
  <c r="I629" i="1"/>
  <c r="I625" i="1"/>
  <c r="I621" i="1"/>
  <c r="I609" i="1"/>
  <c r="I605" i="1"/>
  <c r="I593" i="1"/>
  <c r="I573" i="1"/>
  <c r="I569" i="1"/>
  <c r="I557" i="1"/>
  <c r="I554" i="1"/>
  <c r="I540" i="1"/>
  <c r="I536" i="1"/>
  <c r="I532" i="1"/>
  <c r="I529" i="1"/>
  <c r="I525" i="1"/>
  <c r="I521" i="1"/>
  <c r="I517" i="1"/>
  <c r="I513" i="1"/>
  <c r="I509" i="1"/>
  <c r="I505" i="1"/>
  <c r="I501" i="1"/>
  <c r="I494" i="1"/>
  <c r="I476" i="1"/>
  <c r="I472" i="1"/>
  <c r="I461" i="1"/>
  <c r="I457" i="1"/>
  <c r="I450" i="1"/>
  <c r="I435" i="1"/>
  <c r="I432" i="1"/>
  <c r="I428" i="1"/>
  <c r="I424" i="1"/>
  <c r="K424" i="1" s="1"/>
  <c r="I405" i="1"/>
  <c r="I399" i="1"/>
  <c r="I395" i="1"/>
  <c r="I391" i="1"/>
  <c r="I387" i="1"/>
  <c r="I383" i="1"/>
  <c r="I379" i="1"/>
  <c r="I368" i="1"/>
  <c r="I337" i="1"/>
  <c r="I333" i="1"/>
  <c r="I322" i="1"/>
  <c r="I312" i="1"/>
  <c r="I308" i="1"/>
  <c r="I304" i="1"/>
  <c r="I285" i="1"/>
  <c r="I281" i="1"/>
  <c r="I278" i="1"/>
  <c r="I263" i="1"/>
  <c r="I259" i="1"/>
  <c r="I255" i="1"/>
  <c r="I251" i="1"/>
  <c r="I247" i="1"/>
  <c r="I243" i="1"/>
  <c r="I239" i="1"/>
  <c r="I236" i="1"/>
  <c r="I232" i="1"/>
  <c r="I228" i="1"/>
  <c r="I224" i="1"/>
  <c r="I220" i="1"/>
  <c r="I201" i="1"/>
  <c r="I197" i="1"/>
  <c r="I10" i="1"/>
  <c r="I14" i="1"/>
  <c r="J14" i="1" s="1"/>
  <c r="I18" i="1"/>
  <c r="I22" i="1"/>
  <c r="I29" i="1"/>
  <c r="I33" i="1"/>
  <c r="I77" i="1"/>
  <c r="I81" i="1"/>
  <c r="I85" i="1"/>
  <c r="I89" i="1"/>
  <c r="I100" i="1"/>
  <c r="I104" i="1"/>
  <c r="I115" i="1"/>
  <c r="I122" i="1"/>
  <c r="I126" i="1"/>
  <c r="I130" i="1"/>
  <c r="I134" i="1"/>
  <c r="I138" i="1"/>
  <c r="I157" i="1"/>
  <c r="I160" i="1"/>
  <c r="I183" i="1"/>
  <c r="I190" i="1"/>
  <c r="I202" i="1"/>
  <c r="I217" i="1"/>
  <c r="I226" i="1"/>
  <c r="I235" i="1"/>
  <c r="I248" i="1"/>
  <c r="I257" i="1"/>
  <c r="I266" i="1"/>
  <c r="I286" i="1"/>
  <c r="I296" i="1"/>
  <c r="I301" i="1"/>
  <c r="I305" i="1"/>
  <c r="I314" i="1"/>
  <c r="I317" i="1"/>
  <c r="I330" i="1"/>
  <c r="I339" i="1"/>
  <c r="I369" i="1"/>
  <c r="I388" i="1"/>
  <c r="I427" i="1"/>
  <c r="I442" i="1"/>
  <c r="I490" i="1"/>
  <c r="I514" i="1"/>
  <c r="I572" i="1"/>
  <c r="I598" i="1"/>
  <c r="I608" i="1"/>
  <c r="I628" i="1"/>
  <c r="I644" i="1"/>
  <c r="I664" i="1"/>
  <c r="I679" i="1"/>
  <c r="I688" i="1"/>
  <c r="I698" i="1"/>
  <c r="I714" i="1"/>
  <c r="I730" i="1"/>
  <c r="I760" i="1"/>
  <c r="I771" i="1"/>
  <c r="I787" i="1"/>
  <c r="I809" i="1"/>
  <c r="I820" i="1"/>
  <c r="I838" i="1"/>
  <c r="I848" i="1"/>
  <c r="I855" i="1"/>
  <c r="I867" i="1"/>
  <c r="I885" i="1"/>
  <c r="I892" i="1"/>
  <c r="I966" i="1"/>
  <c r="I1031" i="1"/>
  <c r="I1038" i="1"/>
  <c r="I1069" i="1"/>
  <c r="J1069" i="1" s="1"/>
  <c r="I1075" i="1"/>
  <c r="I1165" i="1"/>
  <c r="I1171" i="1"/>
  <c r="I1323" i="1"/>
  <c r="I1370" i="1"/>
  <c r="K1370" i="1" s="1"/>
  <c r="I1380" i="1"/>
  <c r="I1479" i="1"/>
  <c r="K1479" i="1" s="1"/>
  <c r="I1552" i="1"/>
  <c r="I1565" i="1"/>
  <c r="I1656" i="1"/>
  <c r="I1684" i="1"/>
  <c r="I1691" i="1"/>
  <c r="I1833" i="1"/>
  <c r="I2" i="1"/>
  <c r="I3" i="1"/>
  <c r="I7" i="1"/>
  <c r="I26" i="1"/>
  <c r="I37" i="1"/>
  <c r="I41" i="1"/>
  <c r="I45" i="1"/>
  <c r="I49" i="1"/>
  <c r="I53" i="1"/>
  <c r="I59" i="1"/>
  <c r="I63" i="1"/>
  <c r="I70" i="1"/>
  <c r="I74" i="1"/>
  <c r="I93" i="1"/>
  <c r="I97" i="1"/>
  <c r="I108" i="1"/>
  <c r="I112" i="1"/>
  <c r="I119" i="1"/>
  <c r="I142" i="1"/>
  <c r="I146" i="1"/>
  <c r="I150" i="1"/>
  <c r="I154" i="1"/>
  <c r="I164" i="1"/>
  <c r="I168" i="1"/>
  <c r="I172" i="1"/>
  <c r="J172" i="1" s="1"/>
  <c r="I176" i="1"/>
  <c r="K176" i="1" s="1"/>
  <c r="I180" i="1"/>
  <c r="I187" i="1"/>
  <c r="I194" i="1"/>
  <c r="I198" i="1"/>
  <c r="I206" i="1"/>
  <c r="I210" i="1"/>
  <c r="I214" i="1"/>
  <c r="I222" i="1"/>
  <c r="I231" i="1"/>
  <c r="I244" i="1"/>
  <c r="I253" i="1"/>
  <c r="I262" i="1"/>
  <c r="I270" i="1"/>
  <c r="I274" i="1"/>
  <c r="I282" i="1"/>
  <c r="I310" i="1"/>
  <c r="I321" i="1"/>
  <c r="I326" i="1"/>
  <c r="I335" i="1"/>
  <c r="I344" i="1"/>
  <c r="I349" i="1"/>
  <c r="I360" i="1"/>
  <c r="I365" i="1"/>
  <c r="I378" i="1"/>
  <c r="I394" i="1"/>
  <c r="I412" i="1"/>
  <c r="I417" i="1"/>
  <c r="I433" i="1"/>
  <c r="I447" i="1"/>
  <c r="I456" i="1"/>
  <c r="I477" i="1"/>
  <c r="I495" i="1"/>
  <c r="I504" i="1"/>
  <c r="I520" i="1"/>
  <c r="I535" i="1"/>
  <c r="I558" i="1"/>
  <c r="I578" i="1"/>
  <c r="I617" i="1"/>
  <c r="I634" i="1"/>
  <c r="I650" i="1"/>
  <c r="I675" i="1"/>
  <c r="I704" i="1"/>
  <c r="I720" i="1"/>
  <c r="I736" i="1"/>
  <c r="I766" i="1"/>
  <c r="I777" i="1"/>
  <c r="I793" i="1"/>
  <c r="I805" i="1"/>
  <c r="I833" i="1"/>
  <c r="I844" i="1"/>
  <c r="I880" i="1"/>
  <c r="I935" i="1"/>
  <c r="I954" i="1"/>
  <c r="I979" i="1"/>
  <c r="I1003" i="1"/>
  <c r="I1008" i="1"/>
  <c r="I1026" i="1"/>
  <c r="I1051" i="1"/>
  <c r="I1057" i="1"/>
  <c r="I1083" i="1"/>
  <c r="I1095" i="1"/>
  <c r="I1130" i="1"/>
  <c r="I1143" i="1"/>
  <c r="I1207" i="1"/>
  <c r="I1228" i="1"/>
  <c r="I1304" i="1"/>
  <c r="I1467" i="1"/>
  <c r="I1474" i="1"/>
  <c r="I11" i="1"/>
  <c r="I15" i="1"/>
  <c r="I19" i="1"/>
  <c r="I23" i="1"/>
  <c r="I30" i="1"/>
  <c r="I34" i="1"/>
  <c r="I67" i="1"/>
  <c r="I78" i="1"/>
  <c r="I82" i="1"/>
  <c r="I86" i="1"/>
  <c r="I90" i="1"/>
  <c r="I101" i="1"/>
  <c r="I105" i="1"/>
  <c r="I116" i="1"/>
  <c r="I123" i="1"/>
  <c r="I127" i="1"/>
  <c r="I131" i="1"/>
  <c r="J131" i="1" s="1"/>
  <c r="I135" i="1"/>
  <c r="I139" i="1"/>
  <c r="I158" i="1"/>
  <c r="I161" i="1"/>
  <c r="I184" i="1"/>
  <c r="I191" i="1"/>
  <c r="I203" i="1"/>
  <c r="I218" i="1"/>
  <c r="I227" i="1"/>
  <c r="I240" i="1"/>
  <c r="I249" i="1"/>
  <c r="I258" i="1"/>
  <c r="I279" i="1"/>
  <c r="I292" i="1"/>
  <c r="I297" i="1"/>
  <c r="I306" i="1"/>
  <c r="I331" i="1"/>
  <c r="I370" i="1"/>
  <c r="I384" i="1"/>
  <c r="I400" i="1"/>
  <c r="I438" i="1"/>
  <c r="I443" i="1"/>
  <c r="I453" i="1"/>
  <c r="I486" i="1"/>
  <c r="I510" i="1"/>
  <c r="I526" i="1"/>
  <c r="I568" i="1"/>
  <c r="I589" i="1"/>
  <c r="I594" i="1"/>
  <c r="I614" i="1"/>
  <c r="I640" i="1"/>
  <c r="I685" i="1"/>
  <c r="I694" i="1"/>
  <c r="I710" i="1"/>
  <c r="I731" i="1"/>
  <c r="I756" i="1"/>
  <c r="I875" i="1"/>
  <c r="I912" i="1"/>
  <c r="I931" i="1"/>
  <c r="I987" i="1"/>
  <c r="I992" i="1"/>
  <c r="I1016" i="1"/>
  <c r="K1016" i="1" s="1"/>
  <c r="I1284" i="1"/>
  <c r="I1299" i="1"/>
  <c r="I1339" i="1"/>
  <c r="I1346" i="1"/>
  <c r="I1371" i="1"/>
  <c r="I1377" i="1"/>
  <c r="K1377" i="1" s="1"/>
  <c r="I1454" i="1"/>
  <c r="I1648" i="1"/>
  <c r="I1739" i="1"/>
  <c r="L166" i="1"/>
  <c r="M1583" i="1"/>
  <c r="K84" i="1"/>
  <c r="L23" i="1"/>
  <c r="L701" i="1"/>
  <c r="L1387" i="1"/>
  <c r="M1520" i="1"/>
  <c r="M1014" i="1"/>
  <c r="L1468" i="1"/>
  <c r="M50" i="1"/>
  <c r="L340" i="1"/>
  <c r="L526" i="1"/>
  <c r="L1009" i="1"/>
  <c r="M760" i="1"/>
  <c r="L145" i="1"/>
  <c r="M708" i="1"/>
  <c r="L1529" i="1"/>
  <c r="L848" i="1"/>
  <c r="M951" i="1"/>
  <c r="M1106" i="1"/>
  <c r="L1106" i="1"/>
  <c r="M1018" i="1"/>
  <c r="L1370" i="1"/>
  <c r="L1794" i="1"/>
  <c r="M1671" i="1"/>
  <c r="M1467" i="1"/>
  <c r="M1562" i="1"/>
  <c r="L1401" i="1"/>
  <c r="M1453" i="1"/>
  <c r="L1539" i="1"/>
  <c r="M1603" i="1"/>
  <c r="M769" i="1"/>
  <c r="L1374" i="1"/>
  <c r="M827" i="1"/>
  <c r="L812" i="1"/>
  <c r="M300" i="1"/>
  <c r="L227" i="1"/>
  <c r="L327" i="1"/>
  <c r="L463" i="1"/>
  <c r="L742" i="1"/>
  <c r="L1319" i="1"/>
  <c r="M770" i="1"/>
  <c r="M1151" i="1"/>
  <c r="M1340" i="1"/>
  <c r="M1765" i="1"/>
  <c r="L1765" i="1"/>
  <c r="L1887" i="1"/>
  <c r="L1241" i="1"/>
  <c r="M948" i="1"/>
  <c r="M1348" i="1"/>
  <c r="L1348" i="1"/>
  <c r="M1312" i="1"/>
  <c r="M1606" i="1"/>
  <c r="L1390" i="1"/>
  <c r="L1659" i="1"/>
  <c r="L1610" i="1"/>
  <c r="M1610" i="1"/>
  <c r="L1667" i="1"/>
  <c r="M1797" i="1"/>
  <c r="M1675" i="1"/>
  <c r="L1679" i="1"/>
  <c r="M1867" i="1"/>
  <c r="L1822" i="1"/>
  <c r="M1864" i="1"/>
  <c r="J28" i="1" l="1"/>
  <c r="K814" i="1"/>
  <c r="J1248" i="1"/>
  <c r="J342" i="1"/>
  <c r="K489" i="1"/>
  <c r="K969" i="1"/>
  <c r="K1696" i="1"/>
  <c r="J1860" i="1"/>
  <c r="L510" i="1"/>
  <c r="M1882" i="1"/>
  <c r="J1606" i="1"/>
  <c r="M1126" i="1"/>
  <c r="K1453" i="1"/>
  <c r="L988" i="1"/>
  <c r="M862" i="1"/>
  <c r="J166" i="1"/>
  <c r="K988" i="1"/>
  <c r="J1663" i="1"/>
  <c r="K1731" i="1"/>
  <c r="J798" i="1"/>
  <c r="M132" i="1"/>
  <c r="M3" i="1"/>
  <c r="L1235" i="1"/>
  <c r="M1044" i="1"/>
  <c r="M666" i="1"/>
  <c r="M743" i="1"/>
  <c r="M1876" i="1"/>
  <c r="M574" i="1"/>
  <c r="K538" i="1"/>
  <c r="J295" i="1"/>
  <c r="K115" i="1"/>
  <c r="J534" i="1"/>
  <c r="K681" i="1"/>
  <c r="K1322" i="1"/>
  <c r="K1563" i="1"/>
  <c r="K1179" i="1"/>
  <c r="K1458" i="1"/>
  <c r="K1584" i="1"/>
  <c r="K1450" i="1"/>
  <c r="K1618" i="1"/>
  <c r="K1766" i="1"/>
  <c r="J509" i="1"/>
  <c r="J142" i="1"/>
  <c r="M739" i="1"/>
  <c r="M1578" i="1"/>
  <c r="L1663" i="1"/>
  <c r="L1469" i="1"/>
  <c r="L1010" i="1"/>
  <c r="L1175" i="1"/>
  <c r="L569" i="1"/>
  <c r="K394" i="1"/>
  <c r="K1385" i="1"/>
  <c r="J1453" i="1"/>
  <c r="J58" i="1"/>
  <c r="K50" i="1"/>
  <c r="M1728" i="1"/>
  <c r="J1636" i="1"/>
  <c r="M1339" i="1"/>
  <c r="K1153" i="1"/>
  <c r="M695" i="1"/>
  <c r="L291" i="1"/>
  <c r="K731" i="1"/>
  <c r="L652" i="1"/>
  <c r="L1733" i="1"/>
  <c r="L1534" i="1"/>
  <c r="M1261" i="1"/>
  <c r="L1440" i="1"/>
  <c r="M877" i="1"/>
  <c r="M1481" i="1"/>
  <c r="L1365" i="1"/>
  <c r="J104" i="1"/>
  <c r="K1127" i="1"/>
  <c r="J31" i="1"/>
  <c r="J223" i="1"/>
  <c r="K781" i="1"/>
  <c r="M833" i="1"/>
  <c r="L710" i="1"/>
  <c r="L1408" i="1"/>
  <c r="L1380" i="1"/>
  <c r="M377" i="1"/>
  <c r="J845" i="1"/>
  <c r="K1159" i="1"/>
  <c r="J1703" i="1"/>
  <c r="M1759" i="1"/>
  <c r="L1848" i="1"/>
  <c r="M1771" i="1"/>
  <c r="L1685" i="1"/>
  <c r="L1222" i="1"/>
  <c r="M1345" i="1"/>
  <c r="L1470" i="1"/>
  <c r="M752" i="1"/>
  <c r="M699" i="1"/>
  <c r="L1452" i="1"/>
  <c r="M1738" i="1"/>
  <c r="L1196" i="1"/>
  <c r="M1220" i="1"/>
  <c r="M507" i="1"/>
  <c r="L341" i="1"/>
  <c r="L875" i="1"/>
  <c r="J1726" i="1"/>
  <c r="J1405" i="1"/>
  <c r="K99" i="1"/>
  <c r="L880" i="1"/>
  <c r="M1874" i="1"/>
  <c r="M1727" i="1"/>
  <c r="L1484" i="1"/>
  <c r="J1408" i="1"/>
  <c r="L1327" i="1"/>
  <c r="M469" i="1"/>
  <c r="J504" i="1"/>
  <c r="J755" i="1"/>
  <c r="K1851" i="1"/>
  <c r="K473" i="1"/>
  <c r="J50" i="1"/>
  <c r="K309" i="1"/>
  <c r="K359" i="1"/>
  <c r="K462" i="1"/>
  <c r="K1180" i="1"/>
  <c r="K873" i="1"/>
  <c r="K1280" i="1"/>
  <c r="J847" i="1"/>
  <c r="J1767" i="1"/>
  <c r="K1666" i="1"/>
  <c r="K1422" i="1"/>
  <c r="J1504" i="1"/>
  <c r="K357" i="1"/>
  <c r="K789" i="1"/>
  <c r="K924" i="1"/>
  <c r="K164" i="1"/>
  <c r="K604" i="1"/>
  <c r="J548" i="1"/>
  <c r="K869" i="1"/>
  <c r="K1238" i="1"/>
  <c r="K1183" i="1"/>
  <c r="K1323" i="1"/>
  <c r="J1551" i="1"/>
  <c r="K1661" i="1"/>
  <c r="J1782" i="1"/>
  <c r="K1507" i="1"/>
  <c r="J621" i="1"/>
  <c r="K105" i="1"/>
  <c r="J957" i="1"/>
  <c r="J851" i="1"/>
  <c r="K1725" i="1"/>
  <c r="J1409" i="1"/>
  <c r="J1791" i="1"/>
  <c r="M1661" i="1"/>
  <c r="M1055" i="1"/>
  <c r="L1245" i="1"/>
  <c r="L1117" i="1"/>
  <c r="M1278" i="1"/>
  <c r="M449" i="1"/>
  <c r="L926" i="1"/>
  <c r="M1223" i="1"/>
  <c r="L898" i="1"/>
  <c r="J731" i="1"/>
  <c r="K1673" i="1"/>
  <c r="M1764" i="1"/>
  <c r="J1564" i="1"/>
  <c r="M368" i="1"/>
  <c r="L737" i="1"/>
  <c r="M1154" i="1"/>
  <c r="M472" i="1"/>
  <c r="L1304" i="1"/>
  <c r="L1233" i="1"/>
  <c r="M103" i="1"/>
  <c r="L1295" i="1"/>
  <c r="M435" i="1"/>
  <c r="M199" i="1"/>
  <c r="L1861" i="1"/>
  <c r="L1812" i="1"/>
  <c r="L395" i="1"/>
  <c r="K724" i="1"/>
  <c r="M1662" i="1"/>
  <c r="M1620" i="1"/>
  <c r="M1744" i="1"/>
  <c r="L1115" i="1"/>
  <c r="J60" i="1"/>
  <c r="L437" i="1"/>
  <c r="M548" i="1"/>
  <c r="L1554" i="1"/>
  <c r="M160" i="1"/>
  <c r="M1611" i="1"/>
  <c r="L20" i="1"/>
  <c r="M1277" i="1"/>
  <c r="L278" i="1"/>
  <c r="M1782" i="1"/>
  <c r="K1296" i="1"/>
  <c r="K987" i="1"/>
  <c r="J1650" i="1"/>
  <c r="M1647" i="1"/>
  <c r="M1192" i="1"/>
  <c r="L913" i="1"/>
  <c r="J128" i="1"/>
  <c r="M1173" i="1"/>
  <c r="L1683" i="1"/>
  <c r="L1782" i="1"/>
  <c r="M1112" i="1"/>
  <c r="M649" i="1"/>
  <c r="J437" i="1"/>
  <c r="J1735" i="1"/>
  <c r="M1643" i="1"/>
  <c r="L1108" i="1"/>
  <c r="M1165" i="1"/>
  <c r="M979" i="1"/>
  <c r="M1558" i="1"/>
  <c r="M1446" i="1"/>
  <c r="J1090" i="1"/>
  <c r="L900" i="1"/>
  <c r="L430" i="1"/>
  <c r="L567" i="1"/>
  <c r="J1643" i="1"/>
  <c r="J1834" i="1"/>
  <c r="K1882" i="1"/>
  <c r="J1697" i="1"/>
  <c r="K1650" i="1"/>
  <c r="K1105" i="1"/>
  <c r="K1145" i="1"/>
  <c r="K1222" i="1"/>
  <c r="L1094" i="1"/>
  <c r="M1067" i="1"/>
  <c r="L1057" i="1"/>
  <c r="J781" i="1"/>
  <c r="L503" i="1"/>
  <c r="J604" i="1"/>
  <c r="M468" i="1"/>
  <c r="L746" i="1"/>
  <c r="K1591" i="1"/>
  <c r="M1525" i="1"/>
  <c r="L1543" i="1"/>
  <c r="L1420" i="1"/>
  <c r="M1016" i="1"/>
  <c r="J359" i="1"/>
  <c r="L852" i="1"/>
  <c r="L426" i="1"/>
  <c r="M814" i="1"/>
  <c r="M662" i="1"/>
  <c r="M248" i="1"/>
  <c r="L406" i="1"/>
  <c r="M288" i="1"/>
  <c r="L312" i="1"/>
  <c r="L1575" i="1"/>
  <c r="L84" i="1"/>
  <c r="L117" i="1"/>
  <c r="J1454" i="1"/>
  <c r="J510" i="1"/>
  <c r="K871" i="1"/>
  <c r="J294" i="1"/>
  <c r="K631" i="1"/>
  <c r="J570" i="1"/>
  <c r="K1522" i="1"/>
  <c r="J1197" i="1"/>
  <c r="J1229" i="1"/>
  <c r="K1616" i="1"/>
  <c r="J1400" i="1"/>
  <c r="K1533" i="1"/>
  <c r="J1434" i="1"/>
  <c r="J1807" i="1"/>
  <c r="J1398" i="1"/>
  <c r="J1853" i="1"/>
  <c r="J1410" i="1"/>
  <c r="M481" i="1"/>
  <c r="K332" i="1"/>
  <c r="K207" i="1"/>
  <c r="J76" i="1"/>
  <c r="K406" i="1"/>
  <c r="K1871" i="1"/>
  <c r="J779" i="1"/>
  <c r="J132" i="1"/>
  <c r="K185" i="1"/>
  <c r="K40" i="1"/>
  <c r="L247" i="1"/>
  <c r="M1853" i="1"/>
  <c r="L1858" i="1"/>
  <c r="M1522" i="1"/>
  <c r="K1197" i="1"/>
  <c r="M1177" i="1"/>
  <c r="L1811" i="1"/>
  <c r="L1755" i="1"/>
  <c r="L1786" i="1"/>
  <c r="M1810" i="1"/>
  <c r="J1627" i="1"/>
  <c r="L1310" i="1"/>
  <c r="M1442" i="1"/>
  <c r="J1281" i="1"/>
  <c r="L1715" i="1"/>
  <c r="L1229" i="1"/>
  <c r="L1466" i="1"/>
  <c r="L1133" i="1"/>
  <c r="M723" i="1"/>
  <c r="L661" i="1"/>
  <c r="L1089" i="1"/>
  <c r="M172" i="1"/>
  <c r="M1224" i="1"/>
  <c r="L1254" i="1"/>
  <c r="L1774" i="1"/>
  <c r="L1147" i="1"/>
  <c r="L1817" i="1"/>
  <c r="L1373" i="1"/>
  <c r="M1512" i="1"/>
  <c r="L1297" i="1"/>
  <c r="M533" i="1"/>
  <c r="L731" i="1"/>
  <c r="M1168" i="1"/>
  <c r="M363" i="1"/>
  <c r="M63" i="1"/>
  <c r="M1873" i="1"/>
  <c r="L154" i="1"/>
  <c r="M597" i="1"/>
  <c r="M1329" i="1"/>
  <c r="L928" i="1"/>
  <c r="K1539" i="1"/>
  <c r="K312" i="1"/>
  <c r="M571" i="1"/>
  <c r="K28" i="1"/>
  <c r="L1779" i="1"/>
  <c r="L1842" i="1"/>
  <c r="M1650" i="1"/>
  <c r="M1818" i="1"/>
  <c r="L1657" i="1"/>
  <c r="L1294" i="1"/>
  <c r="K1281" i="1"/>
  <c r="L1410" i="1"/>
  <c r="M1352" i="1"/>
  <c r="M1103" i="1"/>
  <c r="M682" i="1"/>
  <c r="M1308" i="1"/>
  <c r="L187" i="1"/>
  <c r="M500" i="1"/>
  <c r="L48" i="1"/>
  <c r="L956" i="1"/>
  <c r="L837" i="1"/>
  <c r="L47" i="1"/>
  <c r="J84" i="1"/>
  <c r="M1697" i="1"/>
  <c r="L1111" i="1"/>
  <c r="L1191" i="1"/>
  <c r="J357" i="1"/>
  <c r="L85" i="1"/>
  <c r="L149" i="1"/>
  <c r="M1535" i="1"/>
  <c r="L1455" i="1"/>
  <c r="L1479" i="1"/>
  <c r="L537" i="1"/>
  <c r="J286" i="1"/>
  <c r="K545" i="1"/>
  <c r="J291" i="1"/>
  <c r="K837" i="1"/>
  <c r="K1101" i="1"/>
  <c r="L1429" i="1"/>
  <c r="L1814" i="1"/>
  <c r="M1045" i="1"/>
  <c r="J1147" i="1"/>
  <c r="L1751" i="1"/>
  <c r="K1158" i="1"/>
  <c r="M1317" i="1"/>
  <c r="L1132" i="1"/>
  <c r="K1860" i="1"/>
  <c r="M1670" i="1"/>
  <c r="L1661" i="1"/>
  <c r="J1146" i="1"/>
  <c r="K1185" i="1"/>
  <c r="M1061" i="1"/>
  <c r="M786" i="1"/>
  <c r="L339" i="1"/>
  <c r="M71" i="1"/>
  <c r="L636" i="1"/>
  <c r="L804" i="1"/>
  <c r="K1452" i="1"/>
  <c r="M1398" i="1"/>
  <c r="M1577" i="1"/>
  <c r="M1146" i="1"/>
  <c r="K31" i="1"/>
  <c r="L625" i="1"/>
  <c r="L799" i="1"/>
  <c r="M130" i="1"/>
  <c r="L1343" i="1"/>
  <c r="M1273" i="1"/>
  <c r="J63" i="1"/>
  <c r="M316" i="1"/>
  <c r="J176" i="1"/>
  <c r="K160" i="1"/>
  <c r="K1315" i="1"/>
  <c r="J141" i="1"/>
  <c r="J1127" i="1"/>
  <c r="K308" i="1"/>
  <c r="J624" i="1"/>
  <c r="K376" i="1"/>
  <c r="J928" i="1"/>
  <c r="K1311" i="1"/>
  <c r="J917" i="1"/>
  <c r="J465" i="1"/>
  <c r="J1234" i="1"/>
  <c r="J149" i="1"/>
  <c r="J1515" i="1"/>
  <c r="K1457" i="1"/>
  <c r="K971" i="1"/>
  <c r="K1864" i="1"/>
  <c r="J978" i="1"/>
  <c r="J767" i="1"/>
  <c r="J1847" i="1"/>
  <c r="K755" i="1"/>
  <c r="K1255" i="1"/>
  <c r="K827" i="1"/>
  <c r="K1021" i="1"/>
  <c r="J1468" i="1"/>
  <c r="J1107" i="1"/>
  <c r="K1318" i="1"/>
  <c r="K1534" i="1"/>
  <c r="J1797" i="1"/>
  <c r="J1851" i="1"/>
  <c r="K1486" i="1"/>
  <c r="J1738" i="1"/>
  <c r="J95" i="1"/>
  <c r="K657" i="1"/>
  <c r="J1085" i="1"/>
  <c r="J232" i="1"/>
  <c r="K280" i="1"/>
  <c r="J446" i="1"/>
  <c r="J1227" i="1"/>
  <c r="J452" i="1"/>
  <c r="K1856" i="1"/>
  <c r="J1119" i="1"/>
  <c r="J1524" i="1"/>
  <c r="J1870" i="1"/>
  <c r="K1427" i="1"/>
  <c r="K1485" i="1"/>
  <c r="K1544" i="1"/>
  <c r="J1653" i="1"/>
  <c r="K1827" i="1"/>
  <c r="J729" i="1"/>
  <c r="M1780" i="1"/>
  <c r="M1476" i="1"/>
  <c r="J97" i="1"/>
  <c r="M1457" i="1"/>
  <c r="M371" i="1"/>
  <c r="L1795" i="1"/>
  <c r="M1510" i="1"/>
  <c r="L1306" i="1"/>
  <c r="M1388" i="1"/>
  <c r="M1158" i="1"/>
  <c r="L971" i="1"/>
  <c r="L110" i="1"/>
  <c r="L1714" i="1"/>
  <c r="L716" i="1"/>
  <c r="M128" i="1"/>
  <c r="L135" i="1"/>
  <c r="J312" i="1"/>
  <c r="L1724" i="1"/>
  <c r="M1368" i="1"/>
  <c r="M1573" i="1"/>
  <c r="M323" i="1"/>
  <c r="J211" i="1"/>
  <c r="M539" i="1"/>
  <c r="L1753" i="1"/>
  <c r="M969" i="1"/>
  <c r="L1120" i="1"/>
  <c r="M1084" i="1"/>
  <c r="M1006" i="1"/>
  <c r="M1473" i="1"/>
  <c r="L1034" i="1"/>
  <c r="K1177" i="1"/>
  <c r="K1042" i="1"/>
  <c r="K800" i="1"/>
  <c r="J1579" i="1"/>
  <c r="M729" i="1"/>
  <c r="M1366" i="1"/>
  <c r="M1559" i="1"/>
  <c r="L1504" i="1"/>
  <c r="K422" i="1"/>
  <c r="K1215" i="1"/>
  <c r="L1837" i="1"/>
  <c r="K1669" i="1"/>
  <c r="J1452" i="1"/>
  <c r="K1037" i="1"/>
  <c r="L1472" i="1"/>
  <c r="M1456" i="1"/>
  <c r="M1049" i="1"/>
  <c r="L774" i="1"/>
  <c r="L1434" i="1"/>
  <c r="M424" i="1"/>
  <c r="M564" i="1"/>
  <c r="L729" i="1"/>
  <c r="L1772" i="1"/>
  <c r="M1687" i="1"/>
  <c r="M1579" i="1"/>
  <c r="L1090" i="1"/>
  <c r="J1455" i="1"/>
  <c r="L795" i="1"/>
  <c r="M1355" i="1"/>
  <c r="M757" i="1"/>
  <c r="J1268" i="1"/>
  <c r="M294" i="1"/>
  <c r="L1879" i="1"/>
  <c r="L1557" i="1"/>
  <c r="M1004" i="1"/>
  <c r="M342" i="1"/>
  <c r="L1857" i="1"/>
  <c r="K200" i="1"/>
  <c r="M1641" i="1"/>
  <c r="M1073" i="1"/>
  <c r="M195" i="1"/>
  <c r="M404" i="1"/>
  <c r="K1287" i="1"/>
  <c r="J1174" i="1"/>
  <c r="M1749" i="1"/>
  <c r="J1669" i="1"/>
  <c r="J1812" i="1"/>
  <c r="L1637" i="1"/>
  <c r="L1669" i="1"/>
  <c r="L1758" i="1"/>
  <c r="K1444" i="1"/>
  <c r="L1653" i="1"/>
  <c r="L1075" i="1"/>
  <c r="J1185" i="1"/>
  <c r="M1007" i="1"/>
  <c r="L1174" i="1"/>
  <c r="M336" i="1"/>
  <c r="M360" i="1"/>
  <c r="L897" i="1"/>
  <c r="M756" i="1"/>
  <c r="J1654" i="1"/>
  <c r="M1681" i="1"/>
  <c r="L1684" i="1"/>
  <c r="M1523" i="1"/>
  <c r="K1382" i="1"/>
  <c r="L1155" i="1"/>
  <c r="M936" i="1"/>
  <c r="L1136" i="1"/>
  <c r="M1244" i="1"/>
  <c r="M727" i="1"/>
  <c r="L681" i="1"/>
  <c r="L899" i="1"/>
  <c r="L441" i="1"/>
  <c r="L572" i="1"/>
  <c r="L969" i="1"/>
  <c r="M31" i="1"/>
  <c r="M1592" i="1"/>
  <c r="M1564" i="1"/>
  <c r="M995" i="1"/>
  <c r="J304" i="1"/>
  <c r="K797" i="1"/>
  <c r="K1131" i="1"/>
  <c r="J1558" i="1"/>
  <c r="K323" i="1"/>
  <c r="K287" i="1"/>
  <c r="K1854" i="1"/>
  <c r="J1062" i="1"/>
  <c r="K1440" i="1"/>
  <c r="K965" i="1"/>
  <c r="J1357" i="1"/>
  <c r="J1432" i="1"/>
  <c r="J1837" i="1"/>
  <c r="J1652" i="1"/>
  <c r="K1420" i="1"/>
  <c r="M726" i="1"/>
  <c r="M384" i="1"/>
  <c r="J1095" i="1"/>
  <c r="J1362" i="1"/>
  <c r="K1536" i="1"/>
  <c r="J1438" i="1"/>
  <c r="K564" i="1"/>
  <c r="L1444" i="1"/>
  <c r="M1342" i="1"/>
  <c r="L1185" i="1"/>
  <c r="J1286" i="1"/>
  <c r="L487" i="1"/>
  <c r="L299" i="1"/>
  <c r="L163" i="1"/>
  <c r="M139" i="1"/>
  <c r="M356" i="1"/>
  <c r="M264" i="1"/>
  <c r="M635" i="1"/>
  <c r="L1825" i="1"/>
  <c r="L1400" i="1"/>
  <c r="M868" i="1"/>
  <c r="M619" i="1"/>
  <c r="J814" i="1"/>
  <c r="L814" i="1"/>
  <c r="M1125" i="1"/>
  <c r="M1815" i="1"/>
  <c r="K128" i="1"/>
  <c r="K1888" i="1"/>
  <c r="M1872" i="1"/>
  <c r="L1707" i="1"/>
  <c r="M1315" i="1"/>
  <c r="L1286" i="1"/>
  <c r="M991" i="1"/>
  <c r="M1324" i="1"/>
  <c r="J1179" i="1"/>
  <c r="L183" i="1"/>
  <c r="L667" i="1"/>
  <c r="M1407" i="1"/>
  <c r="M1189" i="1"/>
  <c r="J685" i="1"/>
  <c r="K218" i="1"/>
  <c r="K97" i="1"/>
  <c r="J877" i="1"/>
  <c r="J246" i="1"/>
  <c r="K586" i="1"/>
  <c r="J1879" i="1"/>
  <c r="K1850" i="1"/>
  <c r="M1730" i="1"/>
  <c r="L1726" i="1"/>
  <c r="M1776" i="1"/>
  <c r="M1299" i="1"/>
  <c r="L1041" i="1"/>
  <c r="J1222" i="1"/>
  <c r="L922" i="1"/>
  <c r="L1458" i="1"/>
  <c r="L755" i="1"/>
  <c r="L706" i="1"/>
  <c r="J925" i="1"/>
  <c r="L239" i="1"/>
  <c r="L175" i="1"/>
  <c r="L717" i="1"/>
  <c r="M324" i="1"/>
  <c r="K730" i="1"/>
  <c r="K304" i="1"/>
  <c r="L61" i="1"/>
  <c r="M196" i="1"/>
  <c r="K1147" i="1"/>
  <c r="M200" i="1"/>
  <c r="L827" i="1"/>
  <c r="L131" i="1"/>
  <c r="M1405" i="1"/>
  <c r="M1581" i="1"/>
  <c r="L1134" i="1"/>
  <c r="J1236" i="1"/>
  <c r="L1131" i="1"/>
  <c r="L1712" i="1"/>
  <c r="K1268" i="1"/>
  <c r="L73" i="1"/>
  <c r="L489" i="1"/>
  <c r="L257" i="1"/>
  <c r="M1441" i="1"/>
  <c r="M861" i="1"/>
  <c r="M267" i="1"/>
  <c r="M1375" i="1"/>
  <c r="K63" i="1"/>
  <c r="K640" i="1"/>
  <c r="J1171" i="1"/>
  <c r="J1525" i="1"/>
  <c r="J1136" i="1"/>
  <c r="K1244" i="1"/>
  <c r="K945" i="1"/>
  <c r="K1343" i="1"/>
  <c r="J1692" i="1"/>
  <c r="J1578" i="1"/>
  <c r="K1751" i="1"/>
  <c r="K1714" i="1"/>
  <c r="J1689" i="1"/>
  <c r="J1716" i="1"/>
  <c r="J1488" i="1"/>
  <c r="J512" i="1"/>
  <c r="M194" i="1"/>
  <c r="K311" i="1"/>
  <c r="K1278" i="1"/>
  <c r="K1151" i="1"/>
  <c r="J185" i="1"/>
  <c r="J68" i="1"/>
  <c r="J225" i="1"/>
  <c r="K622" i="1"/>
  <c r="K1837" i="1"/>
  <c r="L1851" i="1"/>
  <c r="L1835" i="1"/>
  <c r="M1546" i="1"/>
  <c r="L1763" i="1"/>
  <c r="J1598" i="1"/>
  <c r="L1322" i="1"/>
  <c r="M1566" i="1"/>
  <c r="J1322" i="1"/>
  <c r="L1268" i="1"/>
  <c r="L1281" i="1"/>
  <c r="M1486" i="1"/>
  <c r="M901" i="1"/>
  <c r="M1129" i="1"/>
  <c r="L1110" i="1"/>
  <c r="L1051" i="1"/>
  <c r="K685" i="1"/>
  <c r="L808" i="1"/>
  <c r="M1279" i="1"/>
  <c r="L471" i="1"/>
  <c r="L211" i="1"/>
  <c r="L639" i="1"/>
  <c r="M1265" i="1"/>
  <c r="L640" i="1"/>
  <c r="L45" i="1"/>
  <c r="L802" i="1"/>
  <c r="M144" i="1"/>
  <c r="L765" i="1"/>
  <c r="L1311" i="1"/>
  <c r="J738" i="1"/>
  <c r="L702" i="1"/>
  <c r="K140" i="1"/>
  <c r="L1775" i="1"/>
  <c r="K1329" i="1"/>
  <c r="L1608" i="1"/>
  <c r="L1083" i="1"/>
  <c r="K1090" i="1"/>
  <c r="J961" i="1"/>
  <c r="L961" i="1"/>
  <c r="M421" i="1"/>
  <c r="M947" i="1"/>
  <c r="M508" i="1"/>
  <c r="L285" i="1"/>
  <c r="K757" i="1"/>
  <c r="M494" i="1"/>
  <c r="L245" i="1"/>
  <c r="L627" i="1"/>
  <c r="L458" i="1"/>
  <c r="L59" i="1"/>
  <c r="L1216" i="1"/>
  <c r="L505" i="1"/>
  <c r="L39" i="1"/>
  <c r="M1002" i="1"/>
  <c r="L1545" i="1"/>
  <c r="L818" i="1"/>
  <c r="M1276" i="1"/>
  <c r="L326" i="1"/>
  <c r="L1526" i="1"/>
  <c r="L1706" i="1"/>
  <c r="K855" i="1"/>
  <c r="K505" i="1"/>
  <c r="K448" i="1"/>
  <c r="K738" i="1"/>
  <c r="K624" i="1"/>
  <c r="K739" i="1"/>
  <c r="J899" i="1"/>
  <c r="J1037" i="1"/>
  <c r="J1329" i="1"/>
  <c r="K818" i="1"/>
  <c r="K642" i="1"/>
  <c r="K39" i="1"/>
  <c r="K1167" i="1"/>
  <c r="K1755" i="1"/>
  <c r="K716" i="1"/>
  <c r="K610" i="1"/>
  <c r="J73" i="1"/>
  <c r="J998" i="1"/>
  <c r="J861" i="1"/>
  <c r="K602" i="1"/>
  <c r="J1138" i="1"/>
  <c r="K580" i="1"/>
  <c r="K17" i="1"/>
  <c r="K380" i="1"/>
  <c r="J267" i="1"/>
  <c r="K1270" i="1"/>
  <c r="L97" i="1"/>
  <c r="L1805" i="1"/>
  <c r="L1318" i="1"/>
  <c r="M1318" i="1"/>
  <c r="L1320" i="1"/>
  <c r="L1213" i="1"/>
  <c r="L962" i="1"/>
  <c r="L207" i="1"/>
  <c r="M304" i="1"/>
  <c r="M829" i="1"/>
  <c r="M754" i="1"/>
  <c r="L738" i="1"/>
  <c r="K697" i="1"/>
  <c r="M1030" i="1"/>
  <c r="L1138" i="1"/>
  <c r="L858" i="1"/>
  <c r="J757" i="1"/>
  <c r="K539" i="1"/>
  <c r="L165" i="1"/>
  <c r="L1066" i="1"/>
  <c r="J900" i="1"/>
  <c r="M1458" i="1"/>
  <c r="M19" i="1"/>
  <c r="M565" i="1"/>
  <c r="M218" i="1"/>
  <c r="M1851" i="1"/>
  <c r="J1771" i="1"/>
  <c r="J1534" i="1"/>
  <c r="J1720" i="1"/>
  <c r="J1072" i="1"/>
  <c r="J1270" i="1"/>
  <c r="L674" i="1"/>
  <c r="L287" i="1"/>
  <c r="J1265" i="1"/>
  <c r="L642" i="1"/>
  <c r="M849" i="1"/>
  <c r="J1066" i="1"/>
  <c r="L1283" i="1"/>
  <c r="L393" i="1"/>
  <c r="L222" i="1"/>
  <c r="L623" i="1"/>
  <c r="L4" i="1"/>
  <c r="L1830" i="1"/>
  <c r="K756" i="1"/>
  <c r="K1780" i="1"/>
  <c r="M1813" i="1"/>
  <c r="L1829" i="1"/>
  <c r="K1771" i="1"/>
  <c r="L1717" i="1"/>
  <c r="J1382" i="1"/>
  <c r="M1598" i="1"/>
  <c r="K1572" i="1"/>
  <c r="M1720" i="1"/>
  <c r="L1689" i="1"/>
  <c r="J1318" i="1"/>
  <c r="L1331" i="1"/>
  <c r="L1167" i="1"/>
  <c r="L1197" i="1"/>
  <c r="M1618" i="1"/>
  <c r="K1072" i="1"/>
  <c r="M945" i="1"/>
  <c r="L1270" i="1"/>
  <c r="M1054" i="1"/>
  <c r="J1105" i="1"/>
  <c r="K1014" i="1"/>
  <c r="L443" i="1"/>
  <c r="L933" i="1"/>
  <c r="M568" i="1"/>
  <c r="J642" i="1"/>
  <c r="L49" i="1"/>
  <c r="J160" i="1"/>
  <c r="L686" i="1"/>
  <c r="L758" i="1"/>
  <c r="J4" i="1"/>
  <c r="M1572" i="1"/>
  <c r="L1752" i="1"/>
  <c r="L1828" i="1"/>
  <c r="M1660" i="1"/>
  <c r="K1455" i="1"/>
  <c r="L1836" i="1"/>
  <c r="L1246" i="1"/>
  <c r="M1266" i="1"/>
  <c r="L1516" i="1"/>
  <c r="L915" i="1"/>
  <c r="M940" i="1"/>
  <c r="K900" i="1"/>
  <c r="M747" i="1"/>
  <c r="J218" i="1"/>
  <c r="L547" i="1"/>
  <c r="L485" i="1"/>
  <c r="L96" i="1"/>
  <c r="J299" i="1"/>
  <c r="M796" i="1"/>
  <c r="M512" i="1"/>
  <c r="M586" i="1"/>
  <c r="M439" i="1"/>
  <c r="M389" i="1"/>
  <c r="M1056" i="1"/>
  <c r="L1334" i="1"/>
  <c r="M1692" i="1"/>
  <c r="M751" i="1"/>
  <c r="L685" i="1"/>
  <c r="L349" i="1"/>
  <c r="L24" i="1"/>
  <c r="J1284" i="1"/>
  <c r="J572" i="1"/>
  <c r="K257" i="1"/>
  <c r="K759" i="1"/>
  <c r="J829" i="1"/>
  <c r="J393" i="1"/>
  <c r="K619" i="1"/>
  <c r="K796" i="1"/>
  <c r="K1192" i="1"/>
  <c r="J1456" i="1"/>
  <c r="K233" i="1"/>
  <c r="K734" i="1"/>
  <c r="K149" i="1"/>
  <c r="J487" i="1"/>
  <c r="J111" i="1"/>
  <c r="K576" i="1"/>
  <c r="K336" i="1"/>
  <c r="J1618" i="1"/>
  <c r="M1801" i="1"/>
  <c r="K1555" i="1"/>
  <c r="M1369" i="1"/>
  <c r="M730" i="1"/>
  <c r="M1777" i="1"/>
  <c r="L1236" i="1"/>
  <c r="M885" i="1"/>
  <c r="M1113" i="1"/>
  <c r="M1105" i="1"/>
  <c r="K758" i="1"/>
  <c r="L367" i="1"/>
  <c r="M392" i="1"/>
  <c r="J1801" i="1"/>
  <c r="L1262" i="1"/>
  <c r="L1382" i="1"/>
  <c r="L53" i="1"/>
  <c r="J45" i="1"/>
  <c r="K4" i="1"/>
  <c r="K1758" i="1"/>
  <c r="J1758" i="1"/>
  <c r="J1572" i="1"/>
  <c r="L1188" i="1"/>
  <c r="L1618" i="1"/>
  <c r="L1072" i="1"/>
  <c r="K1054" i="1"/>
  <c r="L1454" i="1"/>
  <c r="J1014" i="1"/>
  <c r="J751" i="1"/>
  <c r="L343" i="1"/>
  <c r="K572" i="1"/>
  <c r="M648" i="1"/>
  <c r="M536" i="1"/>
  <c r="M328" i="1"/>
  <c r="M436" i="1"/>
  <c r="L1693" i="1"/>
  <c r="L1171" i="1"/>
  <c r="L1211" i="1"/>
  <c r="L209" i="1"/>
  <c r="L688" i="1"/>
  <c r="M1402" i="1"/>
  <c r="M467" i="1"/>
  <c r="L610" i="1"/>
  <c r="M1542" i="1"/>
  <c r="M1037" i="1"/>
  <c r="M998" i="1"/>
  <c r="L1613" i="1"/>
  <c r="K211" i="1"/>
  <c r="L890" i="1"/>
  <c r="L122" i="1"/>
  <c r="J1003" i="1"/>
  <c r="K53" i="1"/>
  <c r="K1380" i="1"/>
  <c r="K820" i="1"/>
  <c r="J668" i="1"/>
  <c r="J627" i="1"/>
  <c r="K922" i="1"/>
  <c r="K1518" i="1"/>
  <c r="J1124" i="1"/>
  <c r="K986" i="1"/>
  <c r="K1598" i="1"/>
  <c r="K858" i="1"/>
  <c r="J1312" i="1"/>
  <c r="J971" i="1"/>
  <c r="K1724" i="1"/>
  <c r="K1515" i="1"/>
  <c r="J1824" i="1"/>
  <c r="J747" i="1"/>
  <c r="L1488" i="1"/>
  <c r="J264" i="1"/>
  <c r="K458" i="1"/>
  <c r="J143" i="1"/>
  <c r="K439" i="1"/>
  <c r="J196" i="1"/>
  <c r="L1480" i="1"/>
  <c r="M1480" i="1"/>
  <c r="M8" i="1"/>
  <c r="L8" i="1"/>
  <c r="M955" i="1"/>
  <c r="L955" i="1"/>
  <c r="L516" i="1"/>
  <c r="M516" i="1"/>
  <c r="L588" i="1"/>
  <c r="J588" i="1"/>
  <c r="J1027" i="1"/>
  <c r="K1027" i="1"/>
  <c r="L1502" i="1"/>
  <c r="M1502" i="1"/>
  <c r="M960" i="1"/>
  <c r="L960" i="1"/>
  <c r="M1015" i="1"/>
  <c r="L1015" i="1"/>
  <c r="L1242" i="1"/>
  <c r="M1242" i="1"/>
  <c r="J1242" i="1"/>
  <c r="M1614" i="1"/>
  <c r="L1614" i="1"/>
  <c r="K1614" i="1"/>
  <c r="M1074" i="1"/>
  <c r="L1074" i="1"/>
  <c r="L1272" i="1"/>
  <c r="M1272" i="1"/>
  <c r="M1351" i="1"/>
  <c r="L1351" i="1"/>
  <c r="L1741" i="1"/>
  <c r="M1741" i="1"/>
  <c r="M1803" i="1"/>
  <c r="L1803" i="1"/>
  <c r="M1855" i="1"/>
  <c r="L1855" i="1"/>
  <c r="M1594" i="1"/>
  <c r="L1594" i="1"/>
  <c r="M1778" i="1"/>
  <c r="K1778" i="1"/>
  <c r="L1844" i="1"/>
  <c r="M1844" i="1"/>
  <c r="M1746" i="1"/>
  <c r="L1746" i="1"/>
  <c r="M1820" i="1"/>
  <c r="L1820" i="1"/>
  <c r="M1414" i="1"/>
  <c r="L1140" i="1"/>
  <c r="L1426" i="1"/>
  <c r="L1181" i="1"/>
  <c r="M1328" i="1"/>
  <c r="M1047" i="1"/>
  <c r="L1778" i="1"/>
  <c r="M1060" i="1"/>
  <c r="L415" i="1"/>
  <c r="L33" i="1"/>
  <c r="K907" i="1"/>
  <c r="M670" i="1"/>
  <c r="M987" i="1"/>
  <c r="M606" i="1"/>
  <c r="L253" i="1"/>
  <c r="L967" i="1"/>
  <c r="M967" i="1"/>
  <c r="L388" i="1"/>
  <c r="M388" i="1"/>
  <c r="M256" i="1"/>
  <c r="L256" i="1"/>
  <c r="M523" i="1"/>
  <c r="L523" i="1"/>
  <c r="M784" i="1"/>
  <c r="L784" i="1"/>
  <c r="M879" i="1"/>
  <c r="L879" i="1"/>
  <c r="L1198" i="1"/>
  <c r="M1198" i="1"/>
  <c r="K773" i="1"/>
  <c r="L773" i="1"/>
  <c r="L886" i="1"/>
  <c r="M886" i="1"/>
  <c r="L1149" i="1"/>
  <c r="K1149" i="1"/>
  <c r="L968" i="1"/>
  <c r="M968" i="1"/>
  <c r="M721" i="1"/>
  <c r="L721" i="1"/>
  <c r="M1032" i="1"/>
  <c r="L1032" i="1"/>
  <c r="M860" i="1"/>
  <c r="L860" i="1"/>
  <c r="L1298" i="1"/>
  <c r="M1298" i="1"/>
  <c r="L1621" i="1"/>
  <c r="M1621" i="1"/>
  <c r="M1762" i="1"/>
  <c r="L1762" i="1"/>
  <c r="M1065" i="1"/>
  <c r="L1065" i="1"/>
  <c r="J1148" i="1"/>
  <c r="L1148" i="1"/>
  <c r="L137" i="1"/>
  <c r="M137" i="1"/>
  <c r="L634" i="1"/>
  <c r="M634" i="1"/>
  <c r="M15" i="1"/>
  <c r="L15" i="1"/>
  <c r="L655" i="1"/>
  <c r="K655" i="1"/>
  <c r="M655" i="1"/>
  <c r="M780" i="1"/>
  <c r="L780" i="1"/>
  <c r="J780" i="1"/>
  <c r="L188" i="1"/>
  <c r="K188" i="1"/>
  <c r="J188" i="1"/>
  <c r="L563" i="1"/>
  <c r="M563" i="1"/>
  <c r="J705" i="1"/>
  <c r="K1391" i="1"/>
  <c r="M474" i="1"/>
  <c r="L474" i="1"/>
  <c r="M5" i="1"/>
  <c r="L5" i="1"/>
  <c r="M178" i="1"/>
  <c r="L178" i="1"/>
  <c r="K542" i="1"/>
  <c r="M542" i="1"/>
  <c r="L1253" i="1"/>
  <c r="M1253" i="1"/>
  <c r="K1253" i="1"/>
  <c r="L51" i="1"/>
  <c r="M51" i="1"/>
  <c r="L306" i="1"/>
  <c r="M306" i="1"/>
  <c r="K306" i="1"/>
  <c r="K1020" i="1"/>
  <c r="J1020" i="1"/>
  <c r="L1020" i="1"/>
  <c r="M1020" i="1"/>
  <c r="L1199" i="1"/>
  <c r="K1199" i="1"/>
  <c r="M134" i="1"/>
  <c r="L134" i="1"/>
  <c r="M411" i="1"/>
  <c r="L411" i="1"/>
  <c r="L548" i="1"/>
  <c r="K548" i="1"/>
  <c r="L907" i="1"/>
  <c r="J907" i="1"/>
  <c r="M1747" i="1"/>
  <c r="L1747" i="1"/>
  <c r="J186" i="1"/>
  <c r="K186" i="1"/>
  <c r="L608" i="1"/>
  <c r="M608" i="1"/>
  <c r="K98" i="1"/>
  <c r="J98" i="1"/>
  <c r="M700" i="1"/>
  <c r="L700" i="1"/>
  <c r="M1238" i="1"/>
  <c r="L1238" i="1"/>
  <c r="L840" i="1"/>
  <c r="M840" i="1"/>
  <c r="M980" i="1"/>
  <c r="L980" i="1"/>
  <c r="L1333" i="1"/>
  <c r="M1333" i="1"/>
  <c r="M733" i="1"/>
  <c r="K733" i="1"/>
  <c r="J733" i="1"/>
  <c r="J1183" i="1"/>
  <c r="M1183" i="1"/>
  <c r="L1183" i="1"/>
  <c r="M882" i="1"/>
  <c r="L882" i="1"/>
  <c r="M1194" i="1"/>
  <c r="L1194" i="1"/>
  <c r="M874" i="1"/>
  <c r="L874" i="1"/>
  <c r="K1863" i="1"/>
  <c r="L1863" i="1"/>
  <c r="J1658" i="1"/>
  <c r="K1658" i="1"/>
  <c r="L1361" i="1"/>
  <c r="M1361" i="1"/>
  <c r="L1372" i="1"/>
  <c r="M1372" i="1"/>
  <c r="L1570" i="1"/>
  <c r="M1570" i="1"/>
  <c r="L1768" i="1"/>
  <c r="M1768" i="1"/>
  <c r="M1823" i="1"/>
  <c r="L1823" i="1"/>
  <c r="L1496" i="1"/>
  <c r="K1496" i="1"/>
  <c r="M1673" i="1"/>
  <c r="J1673" i="1"/>
  <c r="L1673" i="1"/>
  <c r="M1435" i="1"/>
  <c r="L1435" i="1"/>
  <c r="J1631" i="1"/>
  <c r="M1631" i="1"/>
  <c r="L1631" i="1"/>
  <c r="M1819" i="1"/>
  <c r="L1819" i="1"/>
  <c r="L1519" i="1"/>
  <c r="M1519" i="1"/>
  <c r="M1314" i="1"/>
  <c r="M420" i="1"/>
  <c r="M724" i="1"/>
  <c r="M1553" i="1"/>
  <c r="L1884" i="1"/>
  <c r="M1863" i="1"/>
  <c r="L1264" i="1"/>
  <c r="M983" i="1"/>
  <c r="M783" i="1"/>
  <c r="M1145" i="1"/>
  <c r="M1396" i="1"/>
  <c r="M538" i="1"/>
  <c r="J538" i="1"/>
  <c r="L538" i="1"/>
  <c r="M334" i="1"/>
  <c r="L334" i="1"/>
  <c r="L578" i="1"/>
  <c r="M578" i="1"/>
  <c r="M949" i="1"/>
  <c r="L949" i="1"/>
  <c r="L119" i="1"/>
  <c r="M119" i="1"/>
  <c r="L296" i="1"/>
  <c r="M296" i="1"/>
  <c r="J431" i="1"/>
  <c r="M431" i="1"/>
  <c r="K431" i="1"/>
  <c r="M703" i="1"/>
  <c r="K703" i="1"/>
  <c r="J703" i="1"/>
  <c r="L703" i="1"/>
  <c r="M867" i="1"/>
  <c r="L867" i="1"/>
  <c r="M1300" i="1"/>
  <c r="L1300" i="1"/>
  <c r="M295" i="1"/>
  <c r="K295" i="1"/>
  <c r="M689" i="1"/>
  <c r="L689" i="1"/>
  <c r="M179" i="1"/>
  <c r="J179" i="1"/>
  <c r="L179" i="1"/>
  <c r="M242" i="1"/>
  <c r="L242" i="1"/>
  <c r="M603" i="1"/>
  <c r="L603" i="1"/>
  <c r="M806" i="1"/>
  <c r="L806" i="1"/>
  <c r="K806" i="1"/>
  <c r="L1363" i="1"/>
  <c r="M1363" i="1"/>
  <c r="M303" i="1"/>
  <c r="L303" i="1"/>
  <c r="K668" i="1"/>
  <c r="M668" i="1"/>
  <c r="L668" i="1"/>
  <c r="M52" i="1"/>
  <c r="J52" i="1"/>
  <c r="L52" i="1"/>
  <c r="M289" i="1"/>
  <c r="L289" i="1"/>
  <c r="M381" i="1"/>
  <c r="L381" i="1"/>
  <c r="M486" i="1"/>
  <c r="L486" i="1"/>
  <c r="L615" i="1"/>
  <c r="M615" i="1"/>
  <c r="J1059" i="1"/>
  <c r="L1059" i="1"/>
  <c r="L975" i="1"/>
  <c r="M975" i="1"/>
  <c r="L1225" i="1"/>
  <c r="M1225" i="1"/>
  <c r="L1824" i="1"/>
  <c r="K1824" i="1"/>
  <c r="M1824" i="1"/>
  <c r="M197" i="1"/>
  <c r="L197" i="1"/>
  <c r="M259" i="1"/>
  <c r="L259" i="1"/>
  <c r="M318" i="1"/>
  <c r="L318" i="1"/>
  <c r="M418" i="1"/>
  <c r="L418" i="1"/>
  <c r="M476" i="1"/>
  <c r="L476" i="1"/>
  <c r="L559" i="1"/>
  <c r="M559" i="1"/>
  <c r="L651" i="1"/>
  <c r="M651" i="1"/>
  <c r="K651" i="1"/>
  <c r="J651" i="1"/>
  <c r="K782" i="1"/>
  <c r="J782" i="1"/>
  <c r="M934" i="1"/>
  <c r="L934" i="1"/>
  <c r="L1137" i="1"/>
  <c r="M1137" i="1"/>
  <c r="M44" i="1"/>
  <c r="L44" i="1"/>
  <c r="L115" i="1"/>
  <c r="M115" i="1"/>
  <c r="L190" i="1"/>
  <c r="M190" i="1"/>
  <c r="L281" i="1"/>
  <c r="M281" i="1"/>
  <c r="M337" i="1"/>
  <c r="L337" i="1"/>
  <c r="M398" i="1"/>
  <c r="L398" i="1"/>
  <c r="J398" i="1"/>
  <c r="M478" i="1"/>
  <c r="L478" i="1"/>
  <c r="L555" i="1"/>
  <c r="M555" i="1"/>
  <c r="L653" i="1"/>
  <c r="M653" i="1"/>
  <c r="L556" i="1"/>
  <c r="M556" i="1"/>
  <c r="L856" i="1"/>
  <c r="M856" i="1"/>
  <c r="M970" i="1"/>
  <c r="L970" i="1"/>
  <c r="M1166" i="1"/>
  <c r="L1166" i="1"/>
  <c r="M102" i="1"/>
  <c r="K102" i="1"/>
  <c r="L102" i="1"/>
  <c r="M679" i="1"/>
  <c r="L679" i="1"/>
  <c r="L405" i="1"/>
  <c r="M405" i="1"/>
  <c r="M345" i="1"/>
  <c r="L345" i="1"/>
  <c r="L464" i="1"/>
  <c r="J464" i="1"/>
  <c r="M221" i="1"/>
  <c r="L221" i="1"/>
  <c r="K683" i="1"/>
  <c r="J683" i="1"/>
  <c r="M1080" i="1"/>
  <c r="M151" i="1"/>
  <c r="J333" i="1"/>
  <c r="M924" i="1"/>
  <c r="L924" i="1"/>
  <c r="J924" i="1"/>
  <c r="J271" i="1"/>
  <c r="M271" i="1"/>
  <c r="L164" i="1"/>
  <c r="M164" i="1"/>
  <c r="M590" i="1"/>
  <c r="L590" i="1"/>
  <c r="M37" i="1"/>
  <c r="L37" i="1"/>
  <c r="L364" i="1"/>
  <c r="M364" i="1"/>
  <c r="L470" i="1"/>
  <c r="M470" i="1"/>
  <c r="L111" i="1"/>
  <c r="M111" i="1"/>
  <c r="L332" i="1"/>
  <c r="M332" i="1"/>
  <c r="L869" i="1"/>
  <c r="M869" i="1"/>
  <c r="M1210" i="1"/>
  <c r="L1210" i="1"/>
  <c r="K540" i="1"/>
  <c r="J540" i="1"/>
  <c r="L1498" i="1"/>
  <c r="M1498" i="1"/>
  <c r="K1498" i="1"/>
  <c r="L40" i="1"/>
  <c r="M40" i="1"/>
  <c r="M229" i="1"/>
  <c r="L229" i="1"/>
  <c r="M626" i="1"/>
  <c r="L626" i="1"/>
  <c r="L1093" i="1"/>
  <c r="M1093" i="1"/>
  <c r="M1604" i="1"/>
  <c r="L1604" i="1"/>
  <c r="M561" i="1"/>
  <c r="K561" i="1"/>
  <c r="K909" i="1"/>
  <c r="J909" i="1"/>
  <c r="M909" i="1"/>
  <c r="M1323" i="1"/>
  <c r="L1323" i="1"/>
  <c r="L734" i="1"/>
  <c r="M734" i="1"/>
  <c r="L944" i="1"/>
  <c r="M944" i="1"/>
  <c r="M801" i="1"/>
  <c r="L801" i="1"/>
  <c r="M1395" i="1"/>
  <c r="L1395" i="1"/>
  <c r="J1118" i="1"/>
  <c r="K1118" i="1"/>
  <c r="M1118" i="1"/>
  <c r="J1657" i="1"/>
  <c r="K1657" i="1"/>
  <c r="M1081" i="1"/>
  <c r="L1081" i="1"/>
  <c r="M1821" i="1"/>
  <c r="L1821" i="1"/>
  <c r="J1821" i="1"/>
  <c r="L1445" i="1"/>
  <c r="M1445" i="1"/>
  <c r="M1439" i="1"/>
  <c r="L1439" i="1"/>
  <c r="M1560" i="1"/>
  <c r="L1560" i="1"/>
  <c r="M1799" i="1"/>
  <c r="L1799" i="1"/>
  <c r="L1511" i="1"/>
  <c r="M1511" i="1"/>
  <c r="M1880" i="1"/>
  <c r="L1880" i="1"/>
  <c r="J1884" i="1"/>
  <c r="L1787" i="1"/>
  <c r="J1496" i="1"/>
  <c r="L1058" i="1"/>
  <c r="M1701" i="1"/>
  <c r="L451" i="1"/>
  <c r="M21" i="1"/>
  <c r="L21" i="1"/>
  <c r="L1790" i="1"/>
  <c r="J1711" i="1"/>
  <c r="K1631" i="1"/>
  <c r="L1711" i="1"/>
  <c r="K1869" i="1"/>
  <c r="J1314" i="1"/>
  <c r="L1492" i="1"/>
  <c r="M1206" i="1"/>
  <c r="M1022" i="1"/>
  <c r="L698" i="1"/>
  <c r="M736" i="1"/>
  <c r="L295" i="1"/>
  <c r="J655" i="1"/>
  <c r="J825" i="1"/>
  <c r="K330" i="1"/>
  <c r="L147" i="1"/>
  <c r="K1267" i="1"/>
  <c r="K1059" i="1"/>
  <c r="M188" i="1"/>
  <c r="M762" i="1"/>
  <c r="M1043" i="1"/>
  <c r="L54" i="1"/>
  <c r="M54" i="1"/>
  <c r="M302" i="1"/>
  <c r="L302" i="1"/>
  <c r="K302" i="1"/>
  <c r="L224" i="1"/>
  <c r="M224" i="1"/>
  <c r="M554" i="1"/>
  <c r="L554" i="1"/>
  <c r="M206" i="1"/>
  <c r="L206" i="1"/>
  <c r="M41" i="1"/>
  <c r="L41" i="1"/>
  <c r="M1448" i="1"/>
  <c r="M210" i="1"/>
  <c r="L210" i="1"/>
  <c r="M815" i="1"/>
  <c r="L815" i="1"/>
  <c r="M235" i="1"/>
  <c r="L235" i="1"/>
  <c r="M455" i="1"/>
  <c r="L455" i="1"/>
  <c r="M643" i="1"/>
  <c r="J643" i="1"/>
  <c r="L643" i="1"/>
  <c r="M261" i="1"/>
  <c r="K261" i="1"/>
  <c r="L261" i="1"/>
  <c r="L932" i="1"/>
  <c r="M932" i="1"/>
  <c r="K1732" i="1"/>
  <c r="J1732" i="1"/>
  <c r="M193" i="1"/>
  <c r="J193" i="1"/>
  <c r="K193" i="1"/>
  <c r="M365" i="1"/>
  <c r="L365" i="1"/>
  <c r="L1099" i="1"/>
  <c r="M1099" i="1"/>
  <c r="L34" i="1"/>
  <c r="M34" i="1"/>
  <c r="J391" i="1"/>
  <c r="M391" i="1"/>
  <c r="L632" i="1"/>
  <c r="M632" i="1"/>
  <c r="L1008" i="1"/>
  <c r="M1008" i="1"/>
  <c r="K1008" i="1"/>
  <c r="J1008" i="1"/>
  <c r="M483" i="1"/>
  <c r="L483" i="1"/>
  <c r="M447" i="1"/>
  <c r="J447" i="1"/>
  <c r="L917" i="1"/>
  <c r="M917" i="1"/>
  <c r="M842" i="1"/>
  <c r="L842" i="1"/>
  <c r="L813" i="1"/>
  <c r="M813" i="1"/>
  <c r="M1296" i="1"/>
  <c r="J1296" i="1"/>
  <c r="K722" i="1"/>
  <c r="J722" i="1"/>
  <c r="L722" i="1"/>
  <c r="M722" i="1"/>
  <c r="M954" i="1"/>
  <c r="L954" i="1"/>
  <c r="M1130" i="1"/>
  <c r="L1130" i="1"/>
  <c r="M1664" i="1"/>
  <c r="J1664" i="1"/>
  <c r="L1664" i="1"/>
  <c r="M854" i="1"/>
  <c r="K854" i="1"/>
  <c r="L854" i="1"/>
  <c r="L1530" i="1"/>
  <c r="M1530" i="1"/>
  <c r="J1263" i="1"/>
  <c r="M1263" i="1"/>
  <c r="L1263" i="1"/>
  <c r="M1548" i="1"/>
  <c r="L1548" i="1"/>
  <c r="M1885" i="1"/>
  <c r="L1885" i="1"/>
  <c r="K1201" i="1"/>
  <c r="L1201" i="1"/>
  <c r="L1551" i="1"/>
  <c r="M1551" i="1"/>
  <c r="L1507" i="1"/>
  <c r="J1507" i="1"/>
  <c r="M1507" i="1"/>
  <c r="M1865" i="1"/>
  <c r="K1865" i="1"/>
  <c r="K1574" i="1"/>
  <c r="M1574" i="1"/>
  <c r="L1760" i="1"/>
  <c r="M1760" i="1"/>
  <c r="K1740" i="1"/>
  <c r="M1773" i="1"/>
  <c r="L733" i="1"/>
  <c r="M234" i="1"/>
  <c r="L234" i="1"/>
  <c r="J1863" i="1"/>
  <c r="K1782" i="1"/>
  <c r="M1698" i="1"/>
  <c r="K1821" i="1"/>
  <c r="K1378" i="1"/>
  <c r="J1238" i="1"/>
  <c r="L720" i="1"/>
  <c r="M825" i="1"/>
  <c r="K825" i="1"/>
  <c r="M675" i="1"/>
  <c r="M152" i="1"/>
  <c r="L1187" i="1"/>
  <c r="L1118" i="1"/>
  <c r="M1496" i="1"/>
  <c r="L140" i="1"/>
  <c r="M644" i="1"/>
  <c r="L1102" i="1"/>
  <c r="L1325" i="1"/>
  <c r="M1665" i="1"/>
  <c r="M1172" i="1"/>
  <c r="M1549" i="1"/>
  <c r="L1549" i="1"/>
  <c r="M1808" i="1"/>
  <c r="L1808" i="1"/>
  <c r="L1599" i="1"/>
  <c r="M1599" i="1"/>
  <c r="K69" i="1"/>
  <c r="J69" i="1"/>
  <c r="M650" i="1"/>
  <c r="L650" i="1"/>
  <c r="J615" i="1"/>
  <c r="J66" i="1"/>
  <c r="J289" i="1"/>
  <c r="J1194" i="1"/>
  <c r="J1093" i="1"/>
  <c r="K364" i="1"/>
  <c r="J113" i="1"/>
  <c r="K926" i="1"/>
  <c r="K565" i="1"/>
  <c r="L1754" i="1"/>
  <c r="K1637" i="1"/>
  <c r="K107" i="1"/>
  <c r="M1646" i="1"/>
  <c r="K1801" i="1"/>
  <c r="M1360" i="1"/>
  <c r="L1271" i="1"/>
  <c r="L1050" i="1"/>
  <c r="L107" i="1"/>
  <c r="L1518" i="1"/>
  <c r="M953" i="1"/>
  <c r="L453" i="1"/>
  <c r="M453" i="1"/>
  <c r="M442" i="1"/>
  <c r="L442" i="1"/>
  <c r="M918" i="1"/>
  <c r="J918" i="1"/>
  <c r="M1260" i="1"/>
  <c r="L1260" i="1"/>
  <c r="L1425" i="1"/>
  <c r="M1425" i="1"/>
  <c r="M1139" i="1"/>
  <c r="L1139" i="1"/>
  <c r="L1565" i="1"/>
  <c r="M1565" i="1"/>
  <c r="L1381" i="1"/>
  <c r="M1381" i="1"/>
  <c r="L1443" i="1"/>
  <c r="M1443" i="1"/>
  <c r="L1826" i="1"/>
  <c r="M1826" i="1"/>
  <c r="L1718" i="1"/>
  <c r="M1718" i="1"/>
  <c r="L269" i="1"/>
  <c r="K269" i="1"/>
  <c r="K962" i="1"/>
  <c r="M798" i="1"/>
  <c r="L798" i="1"/>
  <c r="L461" i="1"/>
  <c r="K461" i="1"/>
  <c r="K1852" i="1"/>
  <c r="K1830" i="1"/>
  <c r="K1752" i="1"/>
  <c r="J1450" i="1"/>
  <c r="L1124" i="1"/>
  <c r="M1550" i="1"/>
  <c r="L1029" i="1"/>
  <c r="J1443" i="1"/>
  <c r="J1142" i="1"/>
  <c r="L499" i="1"/>
  <c r="M893" i="1"/>
  <c r="M1832" i="1"/>
  <c r="M1852" i="1"/>
  <c r="L233" i="1"/>
  <c r="L822" i="1"/>
  <c r="M1493" i="1"/>
  <c r="M989" i="1"/>
  <c r="J1555" i="1"/>
  <c r="M1555" i="1"/>
  <c r="L182" i="1"/>
  <c r="M182" i="1"/>
  <c r="M369" i="1"/>
  <c r="K369" i="1"/>
  <c r="J369" i="1"/>
  <c r="L369" i="1"/>
  <c r="M633" i="1"/>
  <c r="L633" i="1"/>
  <c r="L1644" i="1"/>
  <c r="M1644" i="1"/>
  <c r="D29" i="3" s="1"/>
  <c r="L506" i="1"/>
  <c r="M506" i="1"/>
  <c r="M681" i="1"/>
  <c r="J681" i="1"/>
  <c r="M1076" i="1"/>
  <c r="L1076" i="1"/>
  <c r="M1677" i="1"/>
  <c r="L1677" i="1"/>
  <c r="M792" i="1"/>
  <c r="L792" i="1"/>
  <c r="J792" i="1"/>
  <c r="K792" i="1"/>
  <c r="L1341" i="1"/>
  <c r="M1341" i="1"/>
  <c r="L750" i="1"/>
  <c r="M750" i="1"/>
  <c r="L891" i="1"/>
  <c r="M891" i="1"/>
  <c r="M1203" i="1"/>
  <c r="L1203" i="1"/>
  <c r="L892" i="1"/>
  <c r="M892" i="1"/>
  <c r="M1230" i="1"/>
  <c r="L1230" i="1"/>
  <c r="M1796" i="1"/>
  <c r="L1796" i="1"/>
  <c r="L1584" i="1"/>
  <c r="J1584" i="1"/>
  <c r="M1584" i="1"/>
  <c r="L1457" i="1"/>
  <c r="J1457" i="1"/>
  <c r="L1655" i="1"/>
  <c r="M1655" i="1"/>
  <c r="J20" i="1"/>
  <c r="K556" i="1"/>
  <c r="L240" i="1"/>
  <c r="M240" i="1"/>
  <c r="M637" i="1"/>
  <c r="L637" i="1"/>
  <c r="M607" i="1"/>
  <c r="L607" i="1"/>
  <c r="L1888" i="1"/>
  <c r="L1866" i="1"/>
  <c r="M1330" i="1"/>
  <c r="L1204" i="1"/>
  <c r="L1695" i="1"/>
  <c r="L938" i="1"/>
  <c r="K1443" i="1"/>
  <c r="L1303" i="1"/>
  <c r="L1142" i="1"/>
  <c r="L307" i="1"/>
  <c r="J107" i="1"/>
  <c r="K121" i="1"/>
  <c r="M820" i="1"/>
  <c r="L1447" i="1"/>
  <c r="L846" i="1"/>
  <c r="M180" i="1"/>
  <c r="M385" i="1"/>
  <c r="L385" i="1"/>
  <c r="L534" i="1"/>
  <c r="M534" i="1"/>
  <c r="M943" i="1"/>
  <c r="L943" i="1"/>
  <c r="L428" i="1"/>
  <c r="M428" i="1"/>
  <c r="L629" i="1"/>
  <c r="M629" i="1"/>
  <c r="M790" i="1"/>
  <c r="L790" i="1"/>
  <c r="L1514" i="1"/>
  <c r="M1514" i="1"/>
  <c r="K1068" i="1"/>
  <c r="L1068" i="1"/>
  <c r="M1068" i="1"/>
  <c r="L999" i="1"/>
  <c r="M999" i="1"/>
  <c r="M1680" i="1"/>
  <c r="L1680" i="1"/>
  <c r="M1688" i="1"/>
  <c r="L1688" i="1"/>
  <c r="M1179" i="1"/>
  <c r="L1179" i="1"/>
  <c r="L1676" i="1"/>
  <c r="M1676" i="1"/>
  <c r="M1503" i="1"/>
  <c r="L1503" i="1"/>
  <c r="L1710" i="1"/>
  <c r="M1710" i="1"/>
  <c r="L1589" i="1"/>
  <c r="M1589" i="1"/>
  <c r="J1762" i="1"/>
  <c r="J242" i="1"/>
  <c r="K506" i="1"/>
  <c r="M177" i="1"/>
  <c r="L177" i="1"/>
  <c r="J1888" i="1"/>
  <c r="K1796" i="1"/>
  <c r="M1827" i="1"/>
  <c r="J1637" i="1"/>
  <c r="M1322" i="1"/>
  <c r="J1207" i="1"/>
  <c r="J1381" i="1"/>
  <c r="J730" i="1"/>
  <c r="K534" i="1"/>
  <c r="L282" i="1"/>
  <c r="L1207" i="1"/>
  <c r="J1830" i="1"/>
  <c r="K1207" i="1"/>
  <c r="J259" i="1"/>
  <c r="K856" i="1"/>
  <c r="K1203" i="1"/>
  <c r="K455" i="1"/>
  <c r="J1055" i="1"/>
  <c r="J542" i="1"/>
  <c r="J786" i="1"/>
  <c r="K938" i="1"/>
  <c r="J1574" i="1"/>
  <c r="J559" i="1"/>
  <c r="K1074" i="1"/>
  <c r="J1300" i="1"/>
  <c r="K1076" i="1"/>
  <c r="J1193" i="1"/>
  <c r="J854" i="1"/>
  <c r="K1113" i="1"/>
  <c r="K1286" i="1"/>
  <c r="K1407" i="1"/>
  <c r="J913" i="1"/>
  <c r="K1787" i="1"/>
  <c r="K1426" i="1"/>
  <c r="K1644" i="1"/>
  <c r="J1780" i="1"/>
  <c r="J1514" i="1"/>
  <c r="J1661" i="1"/>
  <c r="K1878" i="1"/>
  <c r="J1560" i="1"/>
  <c r="K1511" i="1"/>
  <c r="K1589" i="1"/>
  <c r="K1775" i="1"/>
  <c r="K1670" i="1"/>
  <c r="K1742" i="1"/>
  <c r="K1369" i="1"/>
  <c r="K1447" i="1"/>
  <c r="K1698" i="1"/>
  <c r="J987" i="1"/>
  <c r="K486" i="1"/>
  <c r="J306" i="1"/>
  <c r="J82" i="1"/>
  <c r="J954" i="1"/>
  <c r="J578" i="1"/>
  <c r="K447" i="1"/>
  <c r="K206" i="1"/>
  <c r="J164" i="1"/>
  <c r="K45" i="1"/>
  <c r="J1323" i="1"/>
  <c r="J892" i="1"/>
  <c r="J676" i="1"/>
  <c r="K780" i="1"/>
  <c r="J1115" i="1"/>
  <c r="K1462" i="1"/>
  <c r="J1325" i="1"/>
  <c r="K1744" i="1"/>
  <c r="J1054" i="1"/>
  <c r="J1303" i="1"/>
  <c r="K846" i="1"/>
  <c r="K1088" i="1"/>
  <c r="J1129" i="1"/>
  <c r="K1210" i="1"/>
  <c r="K1551" i="1"/>
  <c r="J1760" i="1"/>
  <c r="J874" i="1"/>
  <c r="K1526" i="1"/>
  <c r="J1451" i="1"/>
  <c r="J1563" i="1"/>
  <c r="K1305" i="1"/>
  <c r="K1688" i="1"/>
  <c r="J1796" i="1"/>
  <c r="K1414" i="1"/>
  <c r="K1542" i="1"/>
  <c r="J1678" i="1"/>
  <c r="K1776" i="1"/>
  <c r="J1832" i="1"/>
  <c r="K189" i="1"/>
  <c r="J51" i="1"/>
  <c r="L759" i="1"/>
  <c r="M759" i="1"/>
  <c r="M525" i="1"/>
  <c r="L525" i="1"/>
  <c r="L308" i="1"/>
  <c r="M308" i="1"/>
  <c r="K453" i="1"/>
  <c r="J736" i="1"/>
  <c r="K885" i="1"/>
  <c r="J243" i="1"/>
  <c r="J529" i="1"/>
  <c r="K783" i="1"/>
  <c r="K1022" i="1"/>
  <c r="K903" i="1"/>
  <c r="J1081" i="1"/>
  <c r="K717" i="1"/>
  <c r="K1139" i="1"/>
  <c r="J1295" i="1"/>
  <c r="J419" i="1"/>
  <c r="J869" i="1"/>
  <c r="J1356" i="1"/>
  <c r="K768" i="1"/>
  <c r="J999" i="1"/>
  <c r="J1058" i="1"/>
  <c r="K1099" i="1"/>
  <c r="K1178" i="1"/>
  <c r="J849" i="1"/>
  <c r="J1352" i="1"/>
  <c r="J1503" i="1"/>
  <c r="J1029" i="1"/>
  <c r="K1133" i="1"/>
  <c r="K878" i="1"/>
  <c r="K932" i="1"/>
  <c r="J1570" i="1"/>
  <c r="K1826" i="1"/>
  <c r="K1630" i="1"/>
  <c r="J1204" i="1"/>
  <c r="K1419" i="1"/>
  <c r="K1803" i="1"/>
  <c r="K1379" i="1"/>
  <c r="K1442" i="1"/>
  <c r="K1649" i="1"/>
  <c r="K1790" i="1"/>
  <c r="J1861" i="1"/>
  <c r="K1604" i="1"/>
  <c r="J1746" i="1"/>
  <c r="K1805" i="1"/>
  <c r="J1130" i="1"/>
  <c r="K360" i="1"/>
  <c r="J274" i="1"/>
  <c r="K210" i="1"/>
  <c r="K966" i="1"/>
  <c r="J679" i="1"/>
  <c r="J490" i="1"/>
  <c r="J314" i="1"/>
  <c r="K235" i="1"/>
  <c r="J715" i="1"/>
  <c r="J1202" i="1"/>
  <c r="J709" i="1"/>
  <c r="K1087" i="1"/>
  <c r="K560" i="1"/>
  <c r="J991" i="1"/>
  <c r="J1170" i="1"/>
  <c r="K1028" i="1"/>
  <c r="K1128" i="1"/>
  <c r="K1428" i="1"/>
  <c r="K1747" i="1"/>
  <c r="J863" i="1"/>
  <c r="J1810" i="1"/>
  <c r="J1799" i="1"/>
  <c r="K1683" i="1"/>
  <c r="K1351" i="1"/>
  <c r="K1478" i="1"/>
  <c r="J1541" i="1"/>
  <c r="K1635" i="1"/>
  <c r="J1749" i="1"/>
  <c r="K1476" i="1"/>
  <c r="J543" i="1"/>
  <c r="K420" i="1"/>
  <c r="K614" i="1"/>
  <c r="K77" i="1"/>
  <c r="K930" i="1"/>
  <c r="J440" i="1"/>
  <c r="J803" i="1"/>
  <c r="K643" i="1"/>
  <c r="K478" i="1"/>
  <c r="J772" i="1"/>
  <c r="K918" i="1"/>
  <c r="J1182" i="1"/>
  <c r="J1752" i="1"/>
  <c r="K882" i="1"/>
  <c r="J1581" i="1"/>
  <c r="K1836" i="1"/>
  <c r="J1253" i="1"/>
  <c r="J1273" i="1"/>
  <c r="J1328" i="1"/>
  <c r="K1607" i="1"/>
  <c r="J1693" i="1"/>
  <c r="E31" i="3" s="1"/>
  <c r="K1764" i="1"/>
  <c r="K1819" i="1"/>
  <c r="J1880" i="1"/>
  <c r="J1498" i="1"/>
  <c r="K1550" i="1"/>
  <c r="K1846" i="1"/>
  <c r="K371" i="1"/>
  <c r="K229" i="1"/>
  <c r="K704" i="1"/>
  <c r="J308" i="1"/>
  <c r="K751" i="1"/>
  <c r="J806" i="1"/>
  <c r="K1063" i="1"/>
  <c r="K1142" i="1"/>
  <c r="J816" i="1"/>
  <c r="J385" i="1"/>
  <c r="J550" i="1"/>
  <c r="K1263" i="1"/>
  <c r="J1068" i="1"/>
  <c r="K1259" i="1"/>
  <c r="K1372" i="1"/>
  <c r="K1711" i="1"/>
  <c r="J1363" i="1"/>
  <c r="J1458" i="1"/>
  <c r="J1773" i="1"/>
  <c r="K1844" i="1"/>
  <c r="J1225" i="1"/>
  <c r="J1766" i="1"/>
  <c r="J1852" i="1"/>
  <c r="K1341" i="1"/>
  <c r="K1381" i="1"/>
  <c r="K1425" i="1"/>
  <c r="K1566" i="1"/>
  <c r="K1664" i="1"/>
  <c r="K1314" i="1"/>
  <c r="K1655" i="1"/>
  <c r="K1823" i="1"/>
  <c r="K1509" i="1"/>
  <c r="J1662" i="1"/>
  <c r="K1884" i="1"/>
  <c r="K1502" i="1"/>
  <c r="K1623" i="1"/>
  <c r="J1865" i="1"/>
  <c r="J989" i="1"/>
  <c r="J1299" i="1"/>
  <c r="J258" i="1"/>
  <c r="J105" i="1"/>
  <c r="J675" i="1"/>
  <c r="J394" i="1"/>
  <c r="J115" i="1"/>
  <c r="K391" i="1"/>
  <c r="J724" i="1"/>
  <c r="J1624" i="1"/>
  <c r="J1145" i="1"/>
  <c r="K802" i="1"/>
  <c r="J626" i="1"/>
  <c r="K736" i="1"/>
  <c r="J1157" i="1"/>
  <c r="J336" i="1"/>
  <c r="J453" i="1"/>
  <c r="K1540" i="1"/>
  <c r="K1097" i="1"/>
  <c r="K1762" i="1"/>
  <c r="K1578" i="1"/>
  <c r="J1550" i="1"/>
  <c r="J1518" i="1"/>
  <c r="K999" i="1"/>
  <c r="J922" i="1"/>
  <c r="J610" i="1"/>
  <c r="J1569" i="1"/>
  <c r="J42" i="1"/>
  <c r="K1774" i="1"/>
  <c r="K1643" i="1"/>
  <c r="K1295" i="1"/>
  <c r="J360" i="1"/>
  <c r="K798" i="1"/>
  <c r="J1826" i="1"/>
  <c r="K1400" i="1"/>
  <c r="K1194" i="1"/>
  <c r="J1836" i="1"/>
  <c r="K68" i="1"/>
  <c r="J1419" i="1"/>
  <c r="J210" i="1"/>
  <c r="K1466" i="1"/>
  <c r="J313" i="1"/>
  <c r="J1430" i="1"/>
  <c r="K1291" i="1"/>
  <c r="J1212" i="1"/>
  <c r="K321" i="1"/>
  <c r="J941" i="1"/>
  <c r="K1096" i="1"/>
  <c r="J1358" i="1"/>
  <c r="K906" i="1"/>
  <c r="J1046" i="1"/>
  <c r="K1474" i="1"/>
  <c r="K821" i="1"/>
  <c r="K883" i="1"/>
  <c r="K1275" i="1"/>
  <c r="K1229" i="1"/>
  <c r="K1593" i="1"/>
  <c r="K1842" i="1"/>
  <c r="J1765" i="1"/>
  <c r="K1887" i="1"/>
  <c r="K1659" i="1"/>
  <c r="J1246" i="1"/>
  <c r="K978" i="1"/>
  <c r="K390" i="1"/>
  <c r="K267" i="1"/>
  <c r="J940" i="1"/>
  <c r="K469" i="1"/>
  <c r="K872" i="1"/>
  <c r="J915" i="1"/>
  <c r="L116" i="1"/>
  <c r="M116" i="1"/>
  <c r="M108" i="1"/>
  <c r="L108" i="1"/>
  <c r="M133" i="1"/>
  <c r="J133" i="1"/>
  <c r="L133" i="1"/>
  <c r="M513" i="1"/>
  <c r="L513" i="1"/>
  <c r="L1078" i="1"/>
  <c r="K1078" i="1"/>
  <c r="J1078" i="1"/>
  <c r="M611" i="1"/>
  <c r="K611" i="1"/>
  <c r="M311" i="1"/>
  <c r="L311" i="1"/>
  <c r="L613" i="1"/>
  <c r="M613" i="1"/>
  <c r="L713" i="1"/>
  <c r="M713" i="1"/>
  <c r="L1160" i="1"/>
  <c r="M1160" i="1"/>
  <c r="L789" i="1"/>
  <c r="M789" i="1"/>
  <c r="M1092" i="1"/>
  <c r="L1092" i="1"/>
  <c r="M1338" i="1"/>
  <c r="J1338" i="1"/>
  <c r="K1338" i="1"/>
  <c r="J429" i="1"/>
  <c r="M429" i="1"/>
  <c r="M25" i="1"/>
  <c r="L25" i="1"/>
  <c r="M157" i="1"/>
  <c r="L157" i="1"/>
  <c r="M283" i="1"/>
  <c r="L283" i="1"/>
  <c r="L416" i="1"/>
  <c r="J416" i="1"/>
  <c r="M491" i="1"/>
  <c r="J491" i="1"/>
  <c r="L491" i="1"/>
  <c r="K491" i="1"/>
  <c r="L609" i="1"/>
  <c r="J609" i="1"/>
  <c r="M609" i="1"/>
  <c r="L678" i="1"/>
  <c r="M678" i="1"/>
  <c r="J857" i="1"/>
  <c r="L857" i="1"/>
  <c r="L1048" i="1"/>
  <c r="M1048" i="1"/>
  <c r="L1499" i="1"/>
  <c r="K1499" i="1"/>
  <c r="M1499" i="1"/>
  <c r="L484" i="1"/>
  <c r="M484" i="1"/>
  <c r="M546" i="1"/>
  <c r="L546" i="1"/>
  <c r="L594" i="1"/>
  <c r="M594" i="1"/>
  <c r="M824" i="1"/>
  <c r="L824" i="1"/>
  <c r="M964" i="1"/>
  <c r="L964" i="1"/>
  <c r="M1531" i="1"/>
  <c r="L1531" i="1"/>
  <c r="J1531" i="1"/>
  <c r="M775" i="1"/>
  <c r="L775" i="1"/>
  <c r="K826" i="1"/>
  <c r="L826" i="1"/>
  <c r="L1031" i="1"/>
  <c r="M1031" i="1"/>
  <c r="J1292" i="1"/>
  <c r="M1292" i="1"/>
  <c r="M1734" i="1"/>
  <c r="L1734" i="1"/>
  <c r="L865" i="1"/>
  <c r="M865" i="1"/>
  <c r="L1412" i="1"/>
  <c r="M1412" i="1"/>
  <c r="M1883" i="1"/>
  <c r="L1883" i="1"/>
  <c r="M788" i="1"/>
  <c r="L788" i="1"/>
  <c r="M937" i="1"/>
  <c r="L937" i="1"/>
  <c r="L1576" i="1"/>
  <c r="M1576" i="1"/>
  <c r="M1816" i="1"/>
  <c r="L1816" i="1"/>
  <c r="J841" i="1"/>
  <c r="K841" i="1"/>
  <c r="L973" i="1"/>
  <c r="M973" i="1"/>
  <c r="M1033" i="1"/>
  <c r="L1033" i="1"/>
  <c r="M1091" i="1"/>
  <c r="L1091" i="1"/>
  <c r="M1239" i="1"/>
  <c r="L1239" i="1"/>
  <c r="K1239" i="1"/>
  <c r="L1364" i="1"/>
  <c r="M1364" i="1"/>
  <c r="L1028" i="1"/>
  <c r="M1028" i="1"/>
  <c r="L1170" i="1"/>
  <c r="M1170" i="1"/>
  <c r="M1249" i="1"/>
  <c r="L1249" i="1"/>
  <c r="L1309" i="1"/>
  <c r="M1309" i="1"/>
  <c r="L1506" i="1"/>
  <c r="M1506" i="1"/>
  <c r="M1739" i="1"/>
  <c r="L1739" i="1"/>
  <c r="K1739" i="1"/>
  <c r="J1739" i="1"/>
  <c r="L1119" i="1"/>
  <c r="M1119" i="1"/>
  <c r="K1119" i="1"/>
  <c r="K1184" i="1"/>
  <c r="J1184" i="1"/>
  <c r="M1184" i="1"/>
  <c r="L1184" i="1"/>
  <c r="L1250" i="1"/>
  <c r="M1250" i="1"/>
  <c r="L1335" i="1"/>
  <c r="M1335" i="1"/>
  <c r="L1508" i="1"/>
  <c r="M1508" i="1"/>
  <c r="M1781" i="1"/>
  <c r="L1781" i="1"/>
  <c r="J1781" i="1"/>
  <c r="L1208" i="1"/>
  <c r="M1208" i="1"/>
  <c r="M1418" i="1"/>
  <c r="L1418" i="1"/>
  <c r="K1418" i="1"/>
  <c r="J1418" i="1"/>
  <c r="L1638" i="1"/>
  <c r="M1638" i="1"/>
  <c r="L1875" i="1"/>
  <c r="M1875" i="1"/>
  <c r="L1629" i="1"/>
  <c r="M1629" i="1"/>
  <c r="M1544" i="1"/>
  <c r="L1544" i="1"/>
  <c r="M1729" i="1"/>
  <c r="L1729" i="1"/>
  <c r="M1416" i="1"/>
  <c r="K1416" i="1"/>
  <c r="M1619" i="1"/>
  <c r="L1619" i="1"/>
  <c r="L1682" i="1"/>
  <c r="M1682" i="1"/>
  <c r="M1436" i="1"/>
  <c r="L1436" i="1"/>
  <c r="M1568" i="1"/>
  <c r="L1568" i="1"/>
  <c r="L1691" i="1"/>
  <c r="M1691" i="1"/>
  <c r="M65" i="1"/>
  <c r="L65" i="1"/>
  <c r="M621" i="1"/>
  <c r="K621" i="1"/>
  <c r="M908" i="1"/>
  <c r="L908" i="1"/>
  <c r="M351" i="1"/>
  <c r="L351" i="1"/>
  <c r="L58" i="1"/>
  <c r="M58" i="1"/>
  <c r="M407" i="1"/>
  <c r="L407" i="1"/>
  <c r="M89" i="1"/>
  <c r="L89" i="1"/>
  <c r="L519" i="1"/>
  <c r="M519" i="1"/>
  <c r="L658" i="1"/>
  <c r="M658" i="1"/>
  <c r="M830" i="1"/>
  <c r="L830" i="1"/>
  <c r="M284" i="1"/>
  <c r="L284" i="1"/>
  <c r="M425" i="1"/>
  <c r="L425" i="1"/>
  <c r="M118" i="1"/>
  <c r="L118" i="1"/>
  <c r="M1686" i="1"/>
  <c r="K1482" i="1"/>
  <c r="K1035" i="1"/>
  <c r="M1161" i="1"/>
  <c r="J611" i="1"/>
  <c r="L621" i="1"/>
  <c r="L237" i="1"/>
  <c r="M773" i="1"/>
  <c r="M230" i="1"/>
  <c r="M531" i="1"/>
  <c r="M1437" i="1"/>
  <c r="M982" i="1"/>
  <c r="J1691" i="1"/>
  <c r="J1065" i="1"/>
  <c r="J1160" i="1"/>
  <c r="J1239" i="1"/>
  <c r="J1883" i="1"/>
  <c r="J1482" i="1"/>
  <c r="M834" i="1"/>
  <c r="L834" i="1"/>
  <c r="L584" i="1"/>
  <c r="M584" i="1"/>
  <c r="L358" i="1"/>
  <c r="M358" i="1"/>
  <c r="J199" i="1"/>
  <c r="K199" i="1"/>
  <c r="L1528" i="1"/>
  <c r="M1528" i="1"/>
  <c r="L170" i="1"/>
  <c r="J170" i="1"/>
  <c r="M170" i="1"/>
  <c r="M279" i="1"/>
  <c r="L279" i="1"/>
  <c r="L409" i="1"/>
  <c r="M409" i="1"/>
  <c r="L532" i="1"/>
  <c r="M532" i="1"/>
  <c r="L805" i="1"/>
  <c r="M805" i="1"/>
  <c r="J805" i="1"/>
  <c r="M241" i="1"/>
  <c r="L241" i="1"/>
  <c r="L612" i="1"/>
  <c r="M612" i="1"/>
  <c r="L43" i="1"/>
  <c r="M43" i="1"/>
  <c r="M298" i="1"/>
  <c r="L298" i="1"/>
  <c r="L444" i="1"/>
  <c r="K444" i="1"/>
  <c r="M444" i="1"/>
  <c r="L1012" i="1"/>
  <c r="M1012" i="1"/>
  <c r="M249" i="1"/>
  <c r="L249" i="1"/>
  <c r="M549" i="1"/>
  <c r="L549" i="1"/>
  <c r="L126" i="1"/>
  <c r="M126" i="1"/>
  <c r="L236" i="1"/>
  <c r="M236" i="1"/>
  <c r="M457" i="1"/>
  <c r="L457" i="1"/>
  <c r="M592" i="1"/>
  <c r="L592" i="1"/>
  <c r="M707" i="1"/>
  <c r="L707" i="1"/>
  <c r="L129" i="1"/>
  <c r="K129" i="1"/>
  <c r="M184" i="1"/>
  <c r="L184" i="1"/>
  <c r="M309" i="1"/>
  <c r="L309" i="1"/>
  <c r="J309" i="1"/>
  <c r="M359" i="1"/>
  <c r="L359" i="1"/>
  <c r="L462" i="1"/>
  <c r="M462" i="1"/>
  <c r="J462" i="1"/>
  <c r="L544" i="1"/>
  <c r="M544" i="1"/>
  <c r="K544" i="1"/>
  <c r="J544" i="1"/>
  <c r="L630" i="1"/>
  <c r="M630" i="1"/>
  <c r="M748" i="1"/>
  <c r="J748" i="1"/>
  <c r="K748" i="1"/>
  <c r="L748" i="1"/>
  <c r="M896" i="1"/>
  <c r="L896" i="1"/>
  <c r="M1079" i="1"/>
  <c r="L1079" i="1"/>
  <c r="K1079" i="1"/>
  <c r="J1079" i="1"/>
  <c r="L1609" i="1"/>
  <c r="M1609" i="1"/>
  <c r="L18" i="1"/>
  <c r="M18" i="1"/>
  <c r="M101" i="1"/>
  <c r="L101" i="1"/>
  <c r="L176" i="1"/>
  <c r="M176" i="1"/>
  <c r="J255" i="1"/>
  <c r="M255" i="1"/>
  <c r="K255" i="1"/>
  <c r="M459" i="1"/>
  <c r="L459" i="1"/>
  <c r="M527" i="1"/>
  <c r="L527" i="1"/>
  <c r="M618" i="1"/>
  <c r="L618" i="1"/>
  <c r="L853" i="1"/>
  <c r="M853" i="1"/>
  <c r="L996" i="1"/>
  <c r="M996" i="1"/>
  <c r="M1180" i="1"/>
  <c r="L1180" i="1"/>
  <c r="M1586" i="1"/>
  <c r="L1586" i="1"/>
  <c r="L528" i="1"/>
  <c r="M528" i="1"/>
  <c r="M602" i="1"/>
  <c r="L602" i="1"/>
  <c r="L1397" i="1"/>
  <c r="M1397" i="1"/>
  <c r="J1397" i="1"/>
  <c r="M1841" i="1"/>
  <c r="L1841" i="1"/>
  <c r="M30" i="1"/>
  <c r="L30" i="1"/>
  <c r="K223" i="1"/>
  <c r="M223" i="1"/>
  <c r="L223" i="1"/>
  <c r="M350" i="1"/>
  <c r="L350" i="1"/>
  <c r="M422" i="1"/>
  <c r="L422" i="1"/>
  <c r="L620" i="1"/>
  <c r="M620" i="1"/>
  <c r="L691" i="1"/>
  <c r="M691" i="1"/>
  <c r="M1071" i="1"/>
  <c r="L1071" i="1"/>
  <c r="M1219" i="1"/>
  <c r="L1219" i="1"/>
  <c r="M1556" i="1"/>
  <c r="L1556" i="1"/>
  <c r="J1556" i="1"/>
  <c r="L496" i="1"/>
  <c r="M496" i="1"/>
  <c r="L600" i="1"/>
  <c r="J600" i="1"/>
  <c r="M669" i="1"/>
  <c r="L669" i="1"/>
  <c r="L718" i="1"/>
  <c r="M718" i="1"/>
  <c r="M779" i="1"/>
  <c r="L779" i="1"/>
  <c r="J972" i="1"/>
  <c r="M972" i="1"/>
  <c r="L972" i="1"/>
  <c r="M1316" i="1"/>
  <c r="L1316" i="1"/>
  <c r="L904" i="1"/>
  <c r="M904" i="1"/>
  <c r="M1042" i="1"/>
  <c r="L1042" i="1"/>
  <c r="J1173" i="1"/>
  <c r="K1173" i="1"/>
  <c r="L1307" i="1"/>
  <c r="M1307" i="1"/>
  <c r="L1465" i="1"/>
  <c r="J1465" i="1"/>
  <c r="L1784" i="1"/>
  <c r="M1784" i="1"/>
  <c r="L800" i="1"/>
  <c r="M800" i="1"/>
  <c r="L873" i="1"/>
  <c r="J873" i="1"/>
  <c r="M873" i="1"/>
  <c r="K1045" i="1"/>
  <c r="J1045" i="1"/>
  <c r="M1280" i="1"/>
  <c r="L1280" i="1"/>
  <c r="J1280" i="1"/>
  <c r="M1438" i="1"/>
  <c r="L1438" i="1"/>
  <c r="L1639" i="1"/>
  <c r="M1639" i="1"/>
  <c r="L794" i="1"/>
  <c r="M794" i="1"/>
  <c r="K866" i="1"/>
  <c r="J866" i="1"/>
  <c r="M866" i="1"/>
  <c r="L866" i="1"/>
  <c r="M946" i="1"/>
  <c r="L946" i="1"/>
  <c r="M1116" i="1"/>
  <c r="L1116" i="1"/>
  <c r="M1232" i="1"/>
  <c r="K1232" i="1"/>
  <c r="J1232" i="1"/>
  <c r="L1362" i="1"/>
  <c r="M1362" i="1"/>
  <c r="L1622" i="1"/>
  <c r="J1622" i="1"/>
  <c r="K1622" i="1"/>
  <c r="L1840" i="1"/>
  <c r="M1840" i="1"/>
  <c r="L919" i="1"/>
  <c r="M919" i="1"/>
  <c r="M1040" i="1"/>
  <c r="L1040" i="1"/>
  <c r="J1040" i="1"/>
  <c r="M1247" i="1"/>
  <c r="L1247" i="1"/>
  <c r="L1389" i="1"/>
  <c r="M1389" i="1"/>
  <c r="L1501" i="1"/>
  <c r="M1501" i="1"/>
  <c r="M1036" i="1"/>
  <c r="L1036" i="1"/>
  <c r="M1100" i="1"/>
  <c r="L1100" i="1"/>
  <c r="J1257" i="1"/>
  <c r="M1257" i="1"/>
  <c r="L1257" i="1"/>
  <c r="M1521" i="1"/>
  <c r="L1521" i="1"/>
  <c r="L1871" i="1"/>
  <c r="M1871" i="1"/>
  <c r="L1190" i="1"/>
  <c r="M1190" i="1"/>
  <c r="L1258" i="1"/>
  <c r="M1258" i="1"/>
  <c r="M1344" i="1"/>
  <c r="L1344" i="1"/>
  <c r="M1648" i="1"/>
  <c r="L1648" i="1"/>
  <c r="M1095" i="1"/>
  <c r="K1095" i="1"/>
  <c r="M1215" i="1"/>
  <c r="L1215" i="1"/>
  <c r="M1287" i="1"/>
  <c r="L1287" i="1"/>
  <c r="M1353" i="1"/>
  <c r="L1353" i="1"/>
  <c r="M1536" i="1"/>
  <c r="J1536" i="1"/>
  <c r="J1651" i="1"/>
  <c r="M1651" i="1"/>
  <c r="L1651" i="1"/>
  <c r="M1767" i="1"/>
  <c r="L1767" i="1"/>
  <c r="L1301" i="1"/>
  <c r="M1301" i="1"/>
  <c r="M1431" i="1"/>
  <c r="L1431" i="1"/>
  <c r="L1500" i="1"/>
  <c r="M1500" i="1"/>
  <c r="J1500" i="1"/>
  <c r="K1500" i="1"/>
  <c r="L1633" i="1"/>
  <c r="M1633" i="1"/>
  <c r="D28" i="3" s="1"/>
  <c r="L1694" i="1"/>
  <c r="J1694" i="1"/>
  <c r="K1694" i="1"/>
  <c r="M1694" i="1"/>
  <c r="L1756" i="1"/>
  <c r="M1756" i="1"/>
  <c r="M1877" i="1"/>
  <c r="L1877" i="1"/>
  <c r="L1552" i="1"/>
  <c r="M1552" i="1"/>
  <c r="L1605" i="1"/>
  <c r="J1605" i="1"/>
  <c r="M1605" i="1"/>
  <c r="K1605" i="1"/>
  <c r="J1666" i="1"/>
  <c r="E30" i="3" s="1"/>
  <c r="L1666" i="1"/>
  <c r="M1666" i="1"/>
  <c r="D30" i="3" s="1"/>
  <c r="L1736" i="1"/>
  <c r="M1736" i="1"/>
  <c r="J1736" i="1"/>
  <c r="L1792" i="1"/>
  <c r="M1792" i="1"/>
  <c r="M1422" i="1"/>
  <c r="L1422" i="1"/>
  <c r="M1504" i="1"/>
  <c r="K1504" i="1"/>
  <c r="L1567" i="1"/>
  <c r="M1567" i="1"/>
  <c r="K1627" i="1"/>
  <c r="L1627" i="1"/>
  <c r="J1690" i="1"/>
  <c r="L1690" i="1"/>
  <c r="M1690" i="1"/>
  <c r="M1699" i="1"/>
  <c r="L1699" i="1"/>
  <c r="L1834" i="1"/>
  <c r="M1834" i="1"/>
  <c r="L1313" i="1"/>
  <c r="M1313" i="1"/>
  <c r="M26" i="1"/>
  <c r="L26" i="1"/>
  <c r="L557" i="1"/>
  <c r="M557" i="1"/>
  <c r="L456" i="1"/>
  <c r="M456" i="1"/>
  <c r="L378" i="1"/>
  <c r="M378" i="1"/>
  <c r="L1217" i="1"/>
  <c r="M1217" i="1"/>
  <c r="L1288" i="1"/>
  <c r="L217" i="1"/>
  <c r="M1757" i="1"/>
  <c r="M1482" i="1"/>
  <c r="M1149" i="1"/>
  <c r="M1141" i="1"/>
  <c r="K353" i="1"/>
  <c r="M347" i="1"/>
  <c r="M1856" i="1"/>
  <c r="J1279" i="1"/>
  <c r="L1135" i="1"/>
  <c r="J1427" i="1"/>
  <c r="L1292" i="1"/>
  <c r="L645" i="1"/>
  <c r="M228" i="1"/>
  <c r="K29" i="1"/>
  <c r="K416" i="1"/>
  <c r="L1635" i="1"/>
  <c r="M1269" i="1"/>
  <c r="J1108" i="1"/>
  <c r="M793" i="1"/>
  <c r="J473" i="1"/>
  <c r="M479" i="1"/>
  <c r="M215" i="1"/>
  <c r="M888" i="1"/>
  <c r="M262" i="1"/>
  <c r="L1750" i="1"/>
  <c r="M1750" i="1"/>
  <c r="L974" i="1"/>
  <c r="M974" i="1"/>
  <c r="J108" i="1"/>
  <c r="M1406" i="1"/>
  <c r="L1406" i="1"/>
  <c r="M981" i="1"/>
  <c r="L981" i="1"/>
  <c r="L22" i="1"/>
  <c r="M22" i="1"/>
  <c r="L732" i="1"/>
  <c r="M732" i="1"/>
  <c r="L1527" i="1"/>
  <c r="M1527" i="1"/>
  <c r="M250" i="1"/>
  <c r="K250" i="1"/>
  <c r="L595" i="1"/>
  <c r="M595" i="1"/>
  <c r="M1097" i="1"/>
  <c r="L1097" i="1"/>
  <c r="J1816" i="1"/>
  <c r="L1035" i="1"/>
  <c r="L1634" i="1"/>
  <c r="L693" i="1"/>
  <c r="M1000" i="1"/>
  <c r="K1816" i="1"/>
  <c r="K1292" i="1"/>
  <c r="L331" i="1"/>
  <c r="L1338" i="1"/>
  <c r="K711" i="1"/>
  <c r="L1745" i="1"/>
  <c r="L1252" i="1"/>
  <c r="M1653" i="1"/>
  <c r="L1346" i="1"/>
  <c r="M1078" i="1"/>
  <c r="L171" i="1"/>
  <c r="J384" i="1"/>
  <c r="M696" i="1"/>
  <c r="M832" i="1"/>
  <c r="J250" i="1"/>
  <c r="L88" i="1"/>
  <c r="M254" i="1"/>
  <c r="L811" i="1"/>
  <c r="M413" i="1"/>
  <c r="K413" i="1"/>
  <c r="J219" i="1"/>
  <c r="M219" i="1"/>
  <c r="L673" i="1"/>
  <c r="J673" i="1"/>
  <c r="M297" i="1"/>
  <c r="L297" i="1"/>
  <c r="L452" i="1"/>
  <c r="M452" i="1"/>
  <c r="K452" i="1"/>
  <c r="L522" i="1"/>
  <c r="K522" i="1"/>
  <c r="L929" i="1"/>
  <c r="K1513" i="1"/>
  <c r="K1754" i="1"/>
  <c r="L1856" i="1"/>
  <c r="L1087" i="1"/>
  <c r="M1148" i="1"/>
  <c r="J1485" i="1"/>
  <c r="L250" i="1"/>
  <c r="J1850" i="1"/>
  <c r="L1850" i="1"/>
  <c r="L1827" i="1"/>
  <c r="K1653" i="1"/>
  <c r="L942" i="1"/>
  <c r="L1424" i="1"/>
  <c r="L203" i="1"/>
  <c r="L167" i="1"/>
  <c r="L31" i="1"/>
  <c r="J1827" i="1"/>
  <c r="K1527" i="1"/>
  <c r="M416" i="1"/>
  <c r="M1403" i="1"/>
  <c r="L46" i="1"/>
  <c r="M46" i="1"/>
  <c r="L95" i="1"/>
  <c r="M95" i="1"/>
  <c r="M910" i="1"/>
  <c r="L910" i="1"/>
  <c r="L270" i="1"/>
  <c r="M270" i="1"/>
  <c r="M894" i="1"/>
  <c r="L894" i="1"/>
  <c r="L310" i="1"/>
  <c r="M310" i="1"/>
  <c r="M82" i="1"/>
  <c r="L82" i="1"/>
  <c r="L148" i="1"/>
  <c r="M148" i="1"/>
  <c r="L657" i="1"/>
  <c r="J657" i="1"/>
  <c r="J224" i="1"/>
  <c r="M939" i="1"/>
  <c r="L676" i="1"/>
  <c r="K46" i="1"/>
  <c r="J206" i="1"/>
  <c r="M1321" i="1"/>
  <c r="J46" i="1"/>
  <c r="K502" i="1"/>
  <c r="K1366" i="1"/>
  <c r="J773" i="1"/>
  <c r="K1651" i="1"/>
  <c r="L238" i="1"/>
  <c r="M238" i="1"/>
  <c r="L394" i="1"/>
  <c r="M394" i="1"/>
  <c r="L232" i="1"/>
  <c r="K232" i="1"/>
  <c r="M105" i="1"/>
  <c r="L105" i="1"/>
  <c r="L1624" i="1"/>
  <c r="K1624" i="1"/>
  <c r="M1624" i="1"/>
  <c r="L75" i="1"/>
  <c r="M75" i="1"/>
  <c r="L168" i="1"/>
  <c r="M168" i="1"/>
  <c r="L687" i="1"/>
  <c r="M687" i="1"/>
  <c r="M10" i="1"/>
  <c r="L10" i="1"/>
  <c r="J180" i="1"/>
  <c r="K35" i="1"/>
  <c r="K224" i="1"/>
  <c r="L274" i="1"/>
  <c r="J302" i="1"/>
  <c r="L325" i="1"/>
  <c r="L1086" i="1"/>
  <c r="L276" i="1"/>
  <c r="M276" i="1"/>
  <c r="M735" i="1"/>
  <c r="L735" i="1"/>
  <c r="M275" i="1"/>
  <c r="L275" i="1"/>
  <c r="M690" i="1"/>
  <c r="L690" i="1"/>
  <c r="M127" i="1"/>
  <c r="J127" i="1"/>
  <c r="J838" i="1"/>
  <c r="K228" i="1"/>
  <c r="K513" i="1"/>
  <c r="J554" i="1"/>
  <c r="J707" i="1"/>
  <c r="J1162" i="1"/>
  <c r="K1298" i="1"/>
  <c r="J410" i="1"/>
  <c r="K732" i="1"/>
  <c r="K910" i="1"/>
  <c r="M417" i="1"/>
  <c r="L417" i="1"/>
  <c r="L1349" i="1"/>
  <c r="K1349" i="1"/>
  <c r="J11" i="1"/>
  <c r="L11" i="1"/>
  <c r="M159" i="1"/>
  <c r="L159" i="1"/>
  <c r="K180" i="1"/>
  <c r="M35" i="1"/>
  <c r="M292" i="1"/>
  <c r="J35" i="1"/>
  <c r="L313" i="1"/>
  <c r="M657" i="1"/>
  <c r="L263" i="1"/>
  <c r="M504" i="1"/>
  <c r="J697" i="1"/>
  <c r="L1809" i="1"/>
  <c r="L1802" i="1"/>
  <c r="J389" i="1"/>
  <c r="M872" i="1"/>
  <c r="M1077" i="1"/>
  <c r="L905" i="1"/>
  <c r="M905" i="1"/>
  <c r="L1886" i="1"/>
  <c r="M1886" i="1"/>
  <c r="L1417" i="1"/>
  <c r="M1417" i="1"/>
  <c r="J1668" i="1"/>
  <c r="L1668" i="1"/>
  <c r="K1668" i="1"/>
  <c r="L1867" i="1"/>
  <c r="J1867" i="1"/>
  <c r="L591" i="1"/>
  <c r="M591" i="1"/>
  <c r="M785" i="1"/>
  <c r="L785" i="1"/>
  <c r="M386" i="1"/>
  <c r="L386" i="1"/>
  <c r="M870" i="1"/>
  <c r="L870" i="1"/>
  <c r="M1847" i="1"/>
  <c r="L1847" i="1"/>
  <c r="M1127" i="1"/>
  <c r="L1127" i="1"/>
  <c r="M914" i="1"/>
  <c r="L914" i="1"/>
  <c r="L992" i="1"/>
  <c r="M992" i="1"/>
  <c r="L1449" i="1"/>
  <c r="J1449" i="1"/>
  <c r="M1384" i="1"/>
  <c r="L1384" i="1"/>
  <c r="M1495" i="1"/>
  <c r="L1495" i="1"/>
  <c r="M1471" i="1"/>
  <c r="L1471" i="1"/>
  <c r="L965" i="1"/>
  <c r="M965" i="1"/>
  <c r="J507" i="1"/>
  <c r="M460" i="1"/>
  <c r="L1011" i="1"/>
  <c r="K389" i="1"/>
  <c r="J1648" i="1"/>
  <c r="J710" i="1"/>
  <c r="K526" i="1"/>
  <c r="J240" i="1"/>
  <c r="K1143" i="1"/>
  <c r="K793" i="1"/>
  <c r="J282" i="1"/>
  <c r="K214" i="1"/>
  <c r="J1380" i="1"/>
  <c r="J1031" i="1"/>
  <c r="K317" i="1"/>
  <c r="K18" i="1"/>
  <c r="J461" i="1"/>
  <c r="K557" i="1"/>
  <c r="K767" i="1"/>
  <c r="K834" i="1"/>
  <c r="J350" i="1"/>
  <c r="J1039" i="1"/>
  <c r="K549" i="1"/>
  <c r="K660" i="1"/>
  <c r="K981" i="1"/>
  <c r="J1077" i="1"/>
  <c r="J1251" i="1"/>
  <c r="K665" i="1"/>
  <c r="J743" i="1"/>
  <c r="J1042" i="1"/>
  <c r="J800" i="1"/>
  <c r="K1809" i="1"/>
  <c r="J1196" i="1"/>
  <c r="J929" i="1"/>
  <c r="K1117" i="1"/>
  <c r="K1312" i="1"/>
  <c r="J1464" i="1"/>
  <c r="J1098" i="1"/>
  <c r="J1875" i="1"/>
  <c r="J1190" i="1"/>
  <c r="J1240" i="1"/>
  <c r="K1376" i="1"/>
  <c r="K1569" i="1"/>
  <c r="K1834" i="1"/>
  <c r="K1463" i="1"/>
  <c r="K1761" i="1"/>
  <c r="J1406" i="1"/>
  <c r="K1720" i="1"/>
  <c r="J908" i="1"/>
  <c r="K341" i="1"/>
  <c r="J268" i="1"/>
  <c r="J762" i="1"/>
  <c r="J931" i="1"/>
  <c r="K297" i="1"/>
  <c r="J262" i="1"/>
  <c r="J41" i="1"/>
  <c r="J687" i="1"/>
  <c r="K292" i="1"/>
  <c r="K760" i="1"/>
  <c r="J247" i="1"/>
  <c r="J532" i="1"/>
  <c r="K366" i="1"/>
  <c r="K985" i="1"/>
  <c r="K499" i="1"/>
  <c r="J812" i="1"/>
  <c r="K976" i="1"/>
  <c r="J351" i="1"/>
  <c r="K1030" i="1"/>
  <c r="K1397" i="1"/>
  <c r="J726" i="1"/>
  <c r="K1007" i="1"/>
  <c r="K784" i="1"/>
  <c r="K853" i="1"/>
  <c r="K1044" i="1"/>
  <c r="K839" i="1"/>
  <c r="J1255" i="1"/>
  <c r="J1348" i="1"/>
  <c r="K1567" i="1"/>
  <c r="K1316" i="1"/>
  <c r="J1424" i="1"/>
  <c r="K1763" i="1"/>
  <c r="K1470" i="1"/>
  <c r="J1887" i="1"/>
  <c r="K1327" i="1"/>
  <c r="J1539" i="1"/>
  <c r="K1374" i="1"/>
  <c r="J1422" i="1"/>
  <c r="J1559" i="1"/>
  <c r="J1394" i="1"/>
  <c r="K1583" i="1"/>
  <c r="K1794" i="1"/>
  <c r="J1619" i="1"/>
  <c r="J479" i="1"/>
  <c r="K408" i="1"/>
  <c r="J56" i="1"/>
  <c r="K968" i="1"/>
  <c r="K136" i="1"/>
  <c r="J245" i="1"/>
  <c r="K677" i="1"/>
  <c r="K375" i="1"/>
  <c r="J801" i="1"/>
  <c r="J1315" i="1"/>
  <c r="J356" i="1"/>
  <c r="J283" i="1"/>
  <c r="K1237" i="1"/>
  <c r="K1258" i="1"/>
  <c r="K241" i="1"/>
  <c r="J376" i="1"/>
  <c r="J70" i="1"/>
  <c r="K1075" i="1"/>
  <c r="J1241" i="1"/>
  <c r="J444" i="1"/>
  <c r="K600" i="1"/>
  <c r="K729" i="1"/>
  <c r="K1066" i="1"/>
  <c r="K1107" i="1"/>
  <c r="J1186" i="1"/>
  <c r="J1444" i="1"/>
  <c r="K1108" i="1"/>
  <c r="J1486" i="1"/>
  <c r="J1180" i="1"/>
  <c r="K1556" i="1"/>
  <c r="K847" i="1"/>
  <c r="J1158" i="1"/>
  <c r="J1608" i="1"/>
  <c r="K1408" i="1"/>
  <c r="K1726" i="1"/>
  <c r="K1257" i="1"/>
  <c r="K1736" i="1"/>
  <c r="K1405" i="1"/>
  <c r="K1767" i="1"/>
  <c r="K1587" i="1"/>
  <c r="K1690" i="1"/>
  <c r="K1812" i="1"/>
  <c r="K95" i="1"/>
  <c r="K1206" i="1"/>
  <c r="J1206" i="1"/>
  <c r="J547" i="1"/>
  <c r="K547" i="1"/>
  <c r="J106" i="1"/>
  <c r="K106" i="1"/>
  <c r="K667" i="1"/>
  <c r="J667" i="1"/>
  <c r="J404" i="1"/>
  <c r="K404" i="1"/>
  <c r="J192" i="1"/>
  <c r="K192" i="1"/>
  <c r="K92" i="1"/>
  <c r="J92" i="1"/>
  <c r="J574" i="1"/>
  <c r="K574" i="1"/>
  <c r="K632" i="1"/>
  <c r="J632" i="1"/>
  <c r="J44" i="1"/>
  <c r="K44" i="1"/>
  <c r="K1493" i="1"/>
  <c r="J1493" i="1"/>
  <c r="J754" i="1"/>
  <c r="K754" i="1"/>
  <c r="J165" i="1"/>
  <c r="K165" i="1"/>
  <c r="K658" i="1"/>
  <c r="J658" i="1"/>
  <c r="J1151" i="1"/>
  <c r="K490" i="1"/>
  <c r="J207" i="1"/>
  <c r="K1704" i="1"/>
  <c r="K1577" i="1"/>
  <c r="J1577" i="1"/>
  <c r="J175" i="1"/>
  <c r="K175" i="1"/>
  <c r="K318" i="1"/>
  <c r="J318" i="1"/>
  <c r="J1135" i="1"/>
  <c r="K1135" i="1"/>
  <c r="J770" i="1"/>
  <c r="K274" i="1"/>
  <c r="K679" i="1"/>
  <c r="J235" i="1"/>
  <c r="K248" i="1"/>
  <c r="J248" i="1"/>
  <c r="J157" i="1"/>
  <c r="K157" i="1"/>
  <c r="J629" i="1"/>
  <c r="K629" i="1"/>
  <c r="J973" i="1"/>
  <c r="K973" i="1"/>
  <c r="J1100" i="1"/>
  <c r="K1100" i="1"/>
  <c r="K1334" i="1"/>
  <c r="J1334" i="1"/>
  <c r="K741" i="1"/>
  <c r="J741" i="1"/>
  <c r="J459" i="1"/>
  <c r="K459" i="1"/>
  <c r="J515" i="1"/>
  <c r="K515" i="1"/>
  <c r="K555" i="1"/>
  <c r="J555" i="1"/>
  <c r="J666" i="1"/>
  <c r="K666" i="1"/>
  <c r="J1071" i="1"/>
  <c r="K1071" i="1"/>
  <c r="J1523" i="1"/>
  <c r="K1523" i="1"/>
  <c r="J980" i="1"/>
  <c r="K980" i="1"/>
  <c r="J1166" i="1"/>
  <c r="K1166" i="1"/>
  <c r="K1679" i="1"/>
  <c r="J1679" i="1"/>
  <c r="K890" i="1"/>
  <c r="J890" i="1"/>
  <c r="J996" i="1"/>
  <c r="K996" i="1"/>
  <c r="J1412" i="1"/>
  <c r="K1412" i="1"/>
  <c r="K970" i="1"/>
  <c r="J970" i="1"/>
  <c r="K1729" i="1"/>
  <c r="J1729" i="1"/>
  <c r="J1506" i="1"/>
  <c r="K1506" i="1"/>
  <c r="K1436" i="1"/>
  <c r="J1436" i="1"/>
  <c r="K1789" i="1"/>
  <c r="J1789" i="1"/>
  <c r="J1345" i="1"/>
  <c r="K1345" i="1"/>
  <c r="K1519" i="1"/>
  <c r="J1519" i="1"/>
  <c r="J1707" i="1"/>
  <c r="K1707" i="1"/>
  <c r="K1795" i="1"/>
  <c r="J1795" i="1"/>
  <c r="K1214" i="1"/>
  <c r="J1214" i="1"/>
  <c r="J1288" i="1"/>
  <c r="K1288" i="1"/>
  <c r="K1667" i="1"/>
  <c r="J1667" i="1"/>
  <c r="K1344" i="1"/>
  <c r="J1344" i="1"/>
  <c r="J1396" i="1"/>
  <c r="K1396" i="1"/>
  <c r="J1360" i="1"/>
  <c r="K1360" i="1"/>
  <c r="K1487" i="1"/>
  <c r="J1487" i="1"/>
  <c r="K1629" i="1"/>
  <c r="J1629" i="1"/>
  <c r="K1677" i="1"/>
  <c r="J1677" i="1"/>
  <c r="K1538" i="1"/>
  <c r="J1538" i="1"/>
  <c r="J1701" i="1"/>
  <c r="K1701" i="1"/>
  <c r="J1768" i="1"/>
  <c r="K1768" i="1"/>
  <c r="K1877" i="1"/>
  <c r="J1877" i="1"/>
  <c r="K152" i="1"/>
  <c r="J152" i="1"/>
  <c r="J61" i="1"/>
  <c r="K61" i="1"/>
  <c r="K983" i="1"/>
  <c r="J983" i="1"/>
  <c r="J1866" i="1"/>
  <c r="K1866" i="1"/>
  <c r="J669" i="1"/>
  <c r="K669" i="1"/>
  <c r="K1822" i="1"/>
  <c r="J1822" i="1"/>
  <c r="J311" i="1"/>
  <c r="J1727" i="1"/>
  <c r="J580" i="1"/>
  <c r="J926" i="1"/>
  <c r="J820" i="1"/>
  <c r="J406" i="1"/>
  <c r="J168" i="1"/>
  <c r="K168" i="1"/>
  <c r="K809" i="1"/>
  <c r="J809" i="1"/>
  <c r="J1125" i="1"/>
  <c r="K1125" i="1"/>
  <c r="J921" i="1"/>
  <c r="K921" i="1"/>
  <c r="J1676" i="1"/>
  <c r="K1676" i="1"/>
  <c r="J1260" i="1"/>
  <c r="K1260" i="1"/>
  <c r="K861" i="1"/>
  <c r="K456" i="1"/>
  <c r="J456" i="1"/>
  <c r="K49" i="1"/>
  <c r="J49" i="1"/>
  <c r="J89" i="1"/>
  <c r="K89" i="1"/>
  <c r="K990" i="1"/>
  <c r="J990" i="1"/>
  <c r="J1109" i="1"/>
  <c r="K1109" i="1"/>
  <c r="J1261" i="1"/>
  <c r="K1261" i="1"/>
  <c r="K314" i="1"/>
  <c r="J1278" i="1"/>
  <c r="J564" i="1"/>
  <c r="J40" i="1"/>
  <c r="J1370" i="1"/>
  <c r="J602" i="1"/>
  <c r="K1558" i="1"/>
  <c r="K1451" i="1"/>
  <c r="K1303" i="1"/>
  <c r="J486" i="1"/>
  <c r="J1377" i="1"/>
  <c r="K266" i="1"/>
  <c r="J523" i="1"/>
  <c r="J280" i="1"/>
  <c r="J981" i="1"/>
  <c r="J1513" i="1"/>
  <c r="J1048" i="1"/>
  <c r="J826" i="1"/>
  <c r="K1749" i="1"/>
  <c r="J1785" i="1"/>
  <c r="J1806" i="1"/>
  <c r="K1348" i="1"/>
  <c r="J1210" i="1"/>
  <c r="K1685" i="1"/>
  <c r="J797" i="1"/>
  <c r="K82" i="1"/>
  <c r="J1857" i="1"/>
  <c r="K1357" i="1"/>
  <c r="J499" i="1"/>
  <c r="K131" i="1"/>
  <c r="J439" i="1"/>
  <c r="J1813" i="1"/>
  <c r="J1420" i="1"/>
  <c r="K1273" i="1"/>
  <c r="K1065" i="1"/>
  <c r="J1215" i="1"/>
  <c r="J1007" i="1"/>
  <c r="K726" i="1"/>
  <c r="J882" i="1"/>
  <c r="K1559" i="1"/>
  <c r="K246" i="1"/>
  <c r="J1839" i="1"/>
  <c r="K1786" i="1"/>
  <c r="K1760" i="1"/>
  <c r="J1583" i="1"/>
  <c r="J1131" i="1"/>
  <c r="K1438" i="1"/>
  <c r="J424" i="1"/>
  <c r="K1693" i="1"/>
  <c r="K1362" i="1"/>
  <c r="J229" i="1"/>
  <c r="K954" i="1"/>
  <c r="J252" i="1"/>
  <c r="K1562" i="1"/>
  <c r="K1354" i="1"/>
  <c r="L1358" i="1"/>
  <c r="K1046" i="1"/>
  <c r="L654" i="1"/>
  <c r="L191" i="1"/>
  <c r="M204" i="1"/>
  <c r="M952" i="1"/>
  <c r="M845" i="1"/>
  <c r="L694" i="1"/>
  <c r="L935" i="1"/>
  <c r="M501" i="1"/>
  <c r="J503" i="1"/>
  <c r="J517" i="1"/>
  <c r="M427" i="1"/>
  <c r="M313" i="1"/>
  <c r="L208" i="1"/>
  <c r="M208" i="1"/>
  <c r="M60" i="1"/>
  <c r="L60" i="1"/>
  <c r="K60" i="1"/>
  <c r="J80" i="1"/>
  <c r="M638" i="1"/>
  <c r="J638" i="1"/>
  <c r="L150" i="1"/>
  <c r="M150" i="1"/>
  <c r="M162" i="1"/>
  <c r="L162" i="1"/>
  <c r="K397" i="1"/>
  <c r="L397" i="1"/>
  <c r="L725" i="1"/>
  <c r="M725" i="1"/>
  <c r="L1038" i="1"/>
  <c r="K1038" i="1"/>
  <c r="M383" i="1"/>
  <c r="L383" i="1"/>
  <c r="M1585" i="1"/>
  <c r="L1585" i="1"/>
  <c r="K1585" i="1"/>
  <c r="J1585" i="1"/>
  <c r="L492" i="1"/>
  <c r="M492" i="1"/>
  <c r="L1096" i="1"/>
  <c r="K1103" i="1"/>
  <c r="L638" i="1"/>
  <c r="J1089" i="1"/>
  <c r="M941" i="1"/>
  <c r="L845" i="1"/>
  <c r="J1876" i="1"/>
  <c r="L1399" i="1"/>
  <c r="L577" i="1"/>
  <c r="L977" i="1"/>
  <c r="M605" i="1"/>
  <c r="K463" i="1"/>
  <c r="J1038" i="1"/>
  <c r="K1089" i="1"/>
  <c r="J1743" i="1"/>
  <c r="M121" i="1"/>
  <c r="J121" i="1"/>
  <c r="L138" i="1"/>
  <c r="M138" i="1"/>
  <c r="M517" i="1"/>
  <c r="K517" i="1"/>
  <c r="L6" i="1"/>
  <c r="J6" i="1"/>
  <c r="M214" i="1"/>
  <c r="L214" i="1"/>
  <c r="M382" i="1"/>
  <c r="L382" i="1"/>
  <c r="L579" i="1"/>
  <c r="M579" i="1"/>
  <c r="M963" i="1"/>
  <c r="J963" i="1"/>
  <c r="K963" i="1"/>
  <c r="M745" i="1"/>
  <c r="L745" i="1"/>
  <c r="M9" i="1"/>
  <c r="L9" i="1"/>
  <c r="J9" i="1"/>
  <c r="M201" i="1"/>
  <c r="K201" i="1"/>
  <c r="M380" i="1"/>
  <c r="L380" i="1"/>
  <c r="J742" i="1"/>
  <c r="K742" i="1"/>
  <c r="M1240" i="1"/>
  <c r="L1240" i="1"/>
  <c r="K1240" i="1"/>
  <c r="M1275" i="1"/>
  <c r="J1275" i="1"/>
  <c r="L1433" i="1"/>
  <c r="M1433" i="1"/>
  <c r="L1708" i="1"/>
  <c r="M1708" i="1"/>
  <c r="K1708" i="1"/>
  <c r="L1121" i="1"/>
  <c r="L749" i="1"/>
  <c r="K1430" i="1"/>
  <c r="M1176" i="1"/>
  <c r="L1064" i="1"/>
  <c r="K845" i="1"/>
  <c r="L78" i="1"/>
  <c r="M628" i="1"/>
  <c r="M6" i="1"/>
  <c r="M1769" i="1"/>
  <c r="L1354" i="1"/>
  <c r="M1114" i="1"/>
  <c r="M1285" i="1"/>
  <c r="M997" i="1"/>
  <c r="M1143" i="1"/>
  <c r="K383" i="1"/>
  <c r="L361" i="1"/>
  <c r="L1743" i="1"/>
  <c r="M831" i="1"/>
  <c r="L319" i="1"/>
  <c r="M319" i="1"/>
  <c r="M412" i="1"/>
  <c r="L412" i="1"/>
  <c r="L791" i="1"/>
  <c r="K791" i="1"/>
  <c r="M791" i="1"/>
  <c r="M1291" i="1"/>
  <c r="L1291" i="1"/>
  <c r="M155" i="1"/>
  <c r="L155" i="1"/>
  <c r="L438" i="1"/>
  <c r="M438" i="1"/>
  <c r="M1169" i="1"/>
  <c r="L1169" i="1"/>
  <c r="L67" i="1"/>
  <c r="M67" i="1"/>
  <c r="L575" i="1"/>
  <c r="M575" i="1"/>
  <c r="M251" i="1"/>
  <c r="L251" i="1"/>
  <c r="M843" i="1"/>
  <c r="L843" i="1"/>
  <c r="L1849" i="1"/>
  <c r="M1849" i="1"/>
  <c r="J1474" i="1"/>
  <c r="M912" i="1"/>
  <c r="M1332" i="1"/>
  <c r="M1231" i="1"/>
  <c r="K661" i="1"/>
  <c r="J204" i="1"/>
  <c r="L1218" i="1"/>
  <c r="L817" i="1"/>
  <c r="M1474" i="1"/>
  <c r="M352" i="1"/>
  <c r="M777" i="1"/>
  <c r="K9" i="1"/>
  <c r="M495" i="1"/>
  <c r="M202" i="1"/>
  <c r="L950" i="1"/>
  <c r="M950" i="1"/>
  <c r="J950" i="1"/>
  <c r="M1705" i="1"/>
  <c r="L1705" i="1"/>
  <c r="L260" i="1"/>
  <c r="M260" i="1"/>
  <c r="K636" i="1"/>
  <c r="J636" i="1"/>
  <c r="M1770" i="1"/>
  <c r="J1770" i="1"/>
  <c r="L1770" i="1"/>
  <c r="M315" i="1"/>
  <c r="L315" i="1"/>
  <c r="M1017" i="1"/>
  <c r="J1017" i="1"/>
  <c r="L99" i="1"/>
  <c r="J99" i="1"/>
  <c r="M581" i="1"/>
  <c r="L581" i="1"/>
  <c r="M403" i="1"/>
  <c r="J403" i="1"/>
  <c r="M576" i="1"/>
  <c r="L576" i="1"/>
  <c r="L641" i="1"/>
  <c r="M641" i="1"/>
  <c r="M1005" i="1"/>
  <c r="L1005" i="1"/>
  <c r="L763" i="1"/>
  <c r="M763" i="1"/>
  <c r="L1788" i="1"/>
  <c r="J1788" i="1"/>
  <c r="J906" i="1"/>
  <c r="M906" i="1"/>
  <c r="L906" i="1"/>
  <c r="L1571" i="1"/>
  <c r="M1571" i="1"/>
  <c r="K1571" i="1"/>
  <c r="J1571" i="1"/>
  <c r="K1373" i="1"/>
  <c r="J1373" i="1"/>
  <c r="L984" i="1"/>
  <c r="J463" i="1"/>
  <c r="J1882" i="1"/>
  <c r="K1788" i="1"/>
  <c r="K1770" i="1"/>
  <c r="M1788" i="1"/>
  <c r="J995" i="1"/>
  <c r="K1358" i="1"/>
  <c r="L403" i="1"/>
  <c r="J661" i="1"/>
  <c r="L127" i="1"/>
  <c r="J380" i="1"/>
  <c r="L1868" i="1"/>
  <c r="M1069" i="1"/>
  <c r="L1474" i="1"/>
  <c r="M821" i="1"/>
  <c r="L821" i="1"/>
  <c r="K638" i="1"/>
  <c r="L864" i="1"/>
  <c r="L1275" i="1"/>
  <c r="L1590" i="1"/>
  <c r="M1590" i="1"/>
  <c r="L1376" i="1"/>
  <c r="M1376" i="1"/>
  <c r="L1385" i="1"/>
  <c r="M1385" i="1"/>
  <c r="L1517" i="1"/>
  <c r="K1517" i="1"/>
  <c r="M1234" i="1"/>
  <c r="L1234" i="1"/>
  <c r="M617" i="1"/>
  <c r="K617" i="1"/>
  <c r="J617" i="1"/>
  <c r="J1721" i="1"/>
  <c r="K64" i="1"/>
  <c r="K977" i="1"/>
  <c r="J315" i="1"/>
  <c r="K995" i="1"/>
  <c r="J791" i="1"/>
  <c r="L92" i="1"/>
  <c r="M92" i="1"/>
  <c r="M573" i="1"/>
  <c r="L573" i="1"/>
  <c r="M141" i="1"/>
  <c r="L141" i="1"/>
  <c r="K141" i="1"/>
  <c r="J1708" i="1"/>
  <c r="J1828" i="1"/>
  <c r="K260" i="1"/>
  <c r="M72" i="1"/>
  <c r="K72" i="1"/>
  <c r="M145" i="1"/>
  <c r="J145" i="1"/>
  <c r="M198" i="1"/>
  <c r="L198" i="1"/>
  <c r="L1789" i="1"/>
  <c r="M1659" i="1"/>
  <c r="J1153" i="1"/>
  <c r="L1101" i="1"/>
  <c r="K645" i="1"/>
  <c r="L219" i="1"/>
  <c r="M400" i="1"/>
  <c r="J12" i="1"/>
  <c r="M520" i="1"/>
  <c r="J513" i="1"/>
  <c r="J413" i="1"/>
  <c r="M1337" i="1"/>
  <c r="M1591" i="1"/>
  <c r="M1157" i="1"/>
  <c r="L611" i="1"/>
  <c r="L174" i="1"/>
  <c r="L1367" i="1"/>
  <c r="K108" i="1"/>
  <c r="K133" i="1"/>
  <c r="L1723" i="1"/>
  <c r="L362" i="1"/>
  <c r="L1513" i="1"/>
  <c r="K788" i="1"/>
  <c r="J664" i="1"/>
  <c r="J484" i="1"/>
  <c r="K523" i="1"/>
  <c r="K678" i="1"/>
  <c r="J1000" i="1"/>
  <c r="K1160" i="1"/>
  <c r="K876" i="1"/>
  <c r="K1005" i="1"/>
  <c r="J1337" i="1"/>
  <c r="K1663" i="1"/>
  <c r="J887" i="1"/>
  <c r="K941" i="1"/>
  <c r="J997" i="1"/>
  <c r="J1401" i="1"/>
  <c r="J1621" i="1"/>
  <c r="K1883" i="1"/>
  <c r="K1297" i="1"/>
  <c r="K1645" i="1"/>
  <c r="J1731" i="1"/>
  <c r="M1001" i="1"/>
  <c r="L1001" i="1"/>
  <c r="K1398" i="1"/>
  <c r="J1659" i="1"/>
  <c r="L1645" i="1"/>
  <c r="M123" i="1"/>
  <c r="M1460" i="1"/>
  <c r="L1731" i="1"/>
  <c r="J1591" i="1"/>
  <c r="K1234" i="1"/>
  <c r="L1157" i="1"/>
  <c r="K145" i="1"/>
  <c r="L1636" i="1"/>
  <c r="L617" i="1"/>
  <c r="M348" i="1"/>
  <c r="L482" i="1"/>
  <c r="L1713" i="1"/>
  <c r="J935" i="1"/>
  <c r="M93" i="1"/>
  <c r="L93" i="1"/>
  <c r="L1104" i="1"/>
  <c r="M1104" i="1"/>
  <c r="M29" i="1"/>
  <c r="J29" i="1"/>
  <c r="M220" i="1"/>
  <c r="L220" i="1"/>
  <c r="L410" i="1"/>
  <c r="M410" i="1"/>
  <c r="M560" i="1"/>
  <c r="L560" i="1"/>
  <c r="M114" i="1"/>
  <c r="L114" i="1"/>
  <c r="L124" i="1"/>
  <c r="M124" i="1"/>
  <c r="J353" i="1"/>
  <c r="L353" i="1"/>
  <c r="M13" i="1"/>
  <c r="J13" i="1"/>
  <c r="L87" i="1"/>
  <c r="K87" i="1"/>
  <c r="M521" i="1"/>
  <c r="L521" i="1"/>
  <c r="M839" i="1"/>
  <c r="L839" i="1"/>
  <c r="M473" i="1"/>
  <c r="L473" i="1"/>
  <c r="M522" i="1"/>
  <c r="J522" i="1"/>
  <c r="K429" i="1"/>
  <c r="L429" i="1"/>
  <c r="L83" i="1"/>
  <c r="M83" i="1"/>
  <c r="M344" i="1"/>
  <c r="L344" i="1"/>
  <c r="L711" i="1"/>
  <c r="J711" i="1"/>
  <c r="M889" i="1"/>
  <c r="L889" i="1"/>
  <c r="L1617" i="1"/>
  <c r="M1617" i="1"/>
  <c r="L911" i="1"/>
  <c r="M911" i="1"/>
  <c r="L1162" i="1"/>
  <c r="M1162" i="1"/>
  <c r="M1082" i="1"/>
  <c r="L1082" i="1"/>
  <c r="L1870" i="1"/>
  <c r="M1870" i="1"/>
  <c r="L1845" i="1"/>
  <c r="K1867" i="1"/>
  <c r="L1153" i="1"/>
  <c r="K524" i="1"/>
  <c r="M838" i="1"/>
  <c r="L838" i="1"/>
  <c r="K1157" i="1"/>
  <c r="L379" i="1"/>
  <c r="M488" i="1"/>
  <c r="L94" i="1"/>
  <c r="L32" i="1"/>
  <c r="K328" i="1"/>
  <c r="J482" i="1"/>
  <c r="L646" i="1"/>
  <c r="M673" i="1"/>
  <c r="L413" i="1"/>
  <c r="L12" i="1"/>
  <c r="M518" i="1"/>
  <c r="J1385" i="1"/>
  <c r="M1668" i="1"/>
  <c r="L226" i="1"/>
  <c r="L408" i="1"/>
  <c r="J412" i="1"/>
  <c r="K122" i="1"/>
  <c r="J251" i="1"/>
  <c r="K536" i="1"/>
  <c r="K609" i="1"/>
  <c r="K699" i="1"/>
  <c r="K327" i="1"/>
  <c r="J994" i="1"/>
  <c r="K503" i="1"/>
  <c r="J693" i="1"/>
  <c r="J821" i="1"/>
  <c r="J1169" i="1"/>
  <c r="K749" i="1"/>
  <c r="J1035" i="1"/>
  <c r="J837" i="1"/>
  <c r="K1011" i="1"/>
  <c r="K1617" i="1"/>
  <c r="J788" i="1"/>
  <c r="K857" i="1"/>
  <c r="K862" i="1"/>
  <c r="J974" i="1"/>
  <c r="K1017" i="1"/>
  <c r="J1101" i="1"/>
  <c r="J1141" i="1"/>
  <c r="K905" i="1"/>
  <c r="K1227" i="1"/>
  <c r="J1096" i="1"/>
  <c r="K1309" i="1"/>
  <c r="J1499" i="1"/>
  <c r="K1606" i="1"/>
  <c r="J1544" i="1"/>
  <c r="K1212" i="1"/>
  <c r="K1332" i="1"/>
  <c r="K1847" i="1"/>
  <c r="K1697" i="1"/>
  <c r="K1876" i="1"/>
  <c r="K1734" i="1"/>
  <c r="J1798" i="1"/>
  <c r="J1754" i="1"/>
  <c r="K1231" i="1"/>
  <c r="K170" i="1"/>
  <c r="L246" i="1"/>
  <c r="M246" i="1"/>
  <c r="M445" i="1"/>
  <c r="L445" i="1"/>
  <c r="M76" i="1"/>
  <c r="L76" i="1"/>
  <c r="L156" i="1"/>
  <c r="M156" i="1"/>
  <c r="L1255" i="1"/>
  <c r="M1255" i="1"/>
  <c r="J850" i="1"/>
  <c r="L850" i="1"/>
  <c r="J1167" i="1"/>
  <c r="J702" i="1"/>
  <c r="J87" i="1"/>
  <c r="K83" i="1"/>
  <c r="K901" i="1"/>
  <c r="K73" i="1"/>
  <c r="K537" i="1"/>
  <c r="K300" i="1"/>
  <c r="L366" i="1"/>
  <c r="M366" i="1"/>
  <c r="L91" i="1"/>
  <c r="M91" i="1"/>
  <c r="L1489" i="1"/>
  <c r="M1489" i="1"/>
  <c r="K591" i="1"/>
  <c r="K1656" i="1"/>
  <c r="K202" i="1"/>
  <c r="J201" i="1"/>
  <c r="J383" i="1"/>
  <c r="K501" i="1"/>
  <c r="J605" i="1"/>
  <c r="J645" i="1"/>
  <c r="K1224" i="1"/>
  <c r="J1091" i="1"/>
  <c r="K530" i="1"/>
  <c r="J579" i="1"/>
  <c r="J721" i="1"/>
  <c r="J1150" i="1"/>
  <c r="J423" i="1"/>
  <c r="K745" i="1"/>
  <c r="J1030" i="1"/>
  <c r="K1191" i="1"/>
  <c r="J1103" i="1"/>
  <c r="J1365" i="1"/>
  <c r="J784" i="1"/>
  <c r="J1044" i="1"/>
  <c r="J839" i="1"/>
  <c r="K1064" i="1"/>
  <c r="J1097" i="1"/>
  <c r="J843" i="1"/>
  <c r="K1033" i="1"/>
  <c r="K1817" i="1"/>
  <c r="K1424" i="1"/>
  <c r="K1403" i="1"/>
  <c r="K1702" i="1"/>
  <c r="J1794" i="1"/>
  <c r="K1619" i="1"/>
  <c r="K1335" i="1"/>
  <c r="M17" i="1"/>
  <c r="J17" i="1"/>
  <c r="L921" i="1"/>
  <c r="M921" i="1"/>
  <c r="L42" i="1"/>
  <c r="M42" i="1"/>
  <c r="M129" i="1"/>
  <c r="J129" i="1"/>
  <c r="M502" i="1"/>
  <c r="M895" i="1"/>
  <c r="K589" i="1"/>
  <c r="K400" i="1"/>
  <c r="J1228" i="1"/>
  <c r="K833" i="1"/>
  <c r="K504" i="1"/>
  <c r="K142" i="1"/>
  <c r="J7" i="1"/>
  <c r="K1346" i="1"/>
  <c r="K123" i="1"/>
  <c r="K1467" i="1"/>
  <c r="J880" i="1"/>
  <c r="J720" i="1"/>
  <c r="K417" i="1"/>
  <c r="K74" i="1"/>
  <c r="K1171" i="1"/>
  <c r="J285" i="1"/>
  <c r="K379" i="1"/>
  <c r="J494" i="1"/>
  <c r="J641" i="1"/>
  <c r="K691" i="1"/>
  <c r="J919" i="1"/>
  <c r="K1126" i="1"/>
  <c r="K1218" i="1"/>
  <c r="J320" i="1"/>
  <c r="J362" i="1"/>
  <c r="K488" i="1"/>
  <c r="J618" i="1"/>
  <c r="K1330" i="1"/>
  <c r="J377" i="1"/>
  <c r="J496" i="1"/>
  <c r="K527" i="1"/>
  <c r="J639" i="1"/>
  <c r="K964" i="1"/>
  <c r="K471" i="1"/>
  <c r="K1175" i="1"/>
  <c r="K1784" i="1"/>
  <c r="J581" i="1"/>
  <c r="J684" i="1"/>
  <c r="K904" i="1"/>
  <c r="K1802" i="1"/>
  <c r="J1036" i="1"/>
  <c r="J1433" i="1"/>
  <c r="K1874" i="1"/>
  <c r="J1226" i="1"/>
  <c r="J1562" i="1"/>
  <c r="K1123" i="1"/>
  <c r="K1219" i="1"/>
  <c r="J1416" i="1"/>
  <c r="J1460" i="1"/>
  <c r="K1610" i="1"/>
  <c r="J1217" i="1"/>
  <c r="K1283" i="1"/>
  <c r="J1384" i="1"/>
  <c r="K1319" i="1"/>
  <c r="K1415" i="1"/>
  <c r="J1269" i="1"/>
  <c r="K1359" i="1"/>
  <c r="J1540" i="1"/>
  <c r="J1306" i="1"/>
  <c r="K1757" i="1"/>
  <c r="K1815" i="1"/>
  <c r="J1868" i="1"/>
  <c r="J1417" i="1"/>
  <c r="K1484" i="1"/>
  <c r="K1546" i="1"/>
  <c r="J1682" i="1"/>
  <c r="J1354" i="1"/>
  <c r="J865" i="1"/>
  <c r="J386" i="1"/>
  <c r="K718" i="1"/>
  <c r="K372" i="1"/>
  <c r="K88" i="1"/>
  <c r="K508" i="1"/>
  <c r="K592" i="1"/>
  <c r="J1386" i="1"/>
  <c r="K708" i="1"/>
  <c r="K215" i="1"/>
  <c r="K256" i="1"/>
  <c r="J334" i="1"/>
  <c r="J195" i="1"/>
  <c r="K653" i="1"/>
  <c r="K124" i="1"/>
  <c r="K384" i="1"/>
  <c r="K805" i="1"/>
  <c r="K495" i="1"/>
  <c r="K378" i="1"/>
  <c r="K1069" i="1"/>
  <c r="J266" i="1"/>
  <c r="K1148" i="1"/>
  <c r="K1524" i="1"/>
  <c r="K293" i="1"/>
  <c r="J288" i="1"/>
  <c r="J582" i="1"/>
  <c r="J690" i="1"/>
  <c r="J234" i="1"/>
  <c r="J897" i="1"/>
  <c r="J54" i="1"/>
  <c r="J943" i="1"/>
  <c r="K62" i="1"/>
  <c r="K813" i="1"/>
  <c r="K518" i="1"/>
  <c r="J277" i="1"/>
  <c r="K38" i="1"/>
  <c r="J361" i="1"/>
  <c r="K700" i="1"/>
  <c r="K762" i="1"/>
  <c r="J213" i="1"/>
  <c r="K1814" i="1"/>
  <c r="K822" i="1"/>
  <c r="J595" i="1"/>
  <c r="J860" i="1"/>
  <c r="K972" i="1"/>
  <c r="K1019" i="1"/>
  <c r="K1163" i="1"/>
  <c r="K1252" i="1"/>
  <c r="J1512" i="1"/>
  <c r="K1647" i="1"/>
  <c r="J831" i="1"/>
  <c r="K1116" i="1"/>
  <c r="J1634" i="1"/>
  <c r="J752" i="1"/>
  <c r="J982" i="1"/>
  <c r="K1040" i="1"/>
  <c r="K1121" i="1"/>
  <c r="J1590" i="1"/>
  <c r="J1856" i="1"/>
  <c r="J1149" i="1"/>
  <c r="J1247" i="1"/>
  <c r="K1347" i="1"/>
  <c r="K1497" i="1"/>
  <c r="K1715" i="1"/>
  <c r="K1870" i="1"/>
  <c r="K1508" i="1"/>
  <c r="K1785" i="1"/>
  <c r="K1279" i="1"/>
  <c r="J1285" i="1"/>
  <c r="J1389" i="1"/>
  <c r="K1781" i="1"/>
  <c r="J1527" i="1"/>
  <c r="K1575" i="1"/>
  <c r="K1835" i="1"/>
  <c r="J1576" i="1"/>
  <c r="K352" i="1"/>
  <c r="J497" i="1"/>
  <c r="J275" i="1"/>
  <c r="K36" i="1"/>
  <c r="J233" i="1"/>
  <c r="K673" i="1"/>
  <c r="K493" i="1"/>
  <c r="K219" i="1"/>
  <c r="K57" i="1"/>
  <c r="J734" i="1"/>
  <c r="J1843" i="1"/>
  <c r="J524" i="1"/>
  <c r="J155" i="1"/>
  <c r="K42" i="1"/>
  <c r="J764" i="1"/>
  <c r="J1774" i="1"/>
  <c r="J789" i="1"/>
  <c r="J498" i="1"/>
  <c r="J230" i="1"/>
  <c r="K487" i="1"/>
  <c r="J483" i="1"/>
  <c r="J662" i="1"/>
  <c r="K111" i="1"/>
  <c r="J728" i="1"/>
  <c r="J576" i="1"/>
  <c r="K992" i="1"/>
  <c r="K694" i="1"/>
  <c r="K135" i="1"/>
  <c r="J979" i="1"/>
  <c r="J777" i="1"/>
  <c r="K1031" i="1"/>
  <c r="J18" i="1"/>
  <c r="J557" i="1"/>
  <c r="J834" i="1"/>
  <c r="J1177" i="1"/>
  <c r="K350" i="1"/>
  <c r="K1039" i="1"/>
  <c r="J397" i="1"/>
  <c r="K627" i="1"/>
  <c r="J549" i="1"/>
  <c r="J660" i="1"/>
  <c r="K1048" i="1"/>
  <c r="K929" i="1"/>
  <c r="K1098" i="1"/>
  <c r="K1806" i="1"/>
  <c r="K1875" i="1"/>
  <c r="K1190" i="1"/>
  <c r="K1531" i="1"/>
  <c r="K1579" i="1"/>
  <c r="J1761" i="1"/>
  <c r="K1406" i="1"/>
  <c r="K1465" i="1"/>
  <c r="K908" i="1"/>
  <c r="J341" i="1"/>
  <c r="J810" i="1"/>
  <c r="K460" i="1"/>
  <c r="K264" i="1"/>
  <c r="K12" i="1"/>
  <c r="K179" i="1"/>
  <c r="K242" i="1"/>
  <c r="J1159" i="1"/>
  <c r="J656" i="1"/>
  <c r="J458" i="1"/>
  <c r="J181" i="1"/>
  <c r="J962" i="1"/>
  <c r="J390" i="1"/>
  <c r="J502" i="1"/>
  <c r="J1366" i="1"/>
  <c r="J506" i="1"/>
  <c r="K271" i="1"/>
  <c r="K20" i="1"/>
  <c r="K646" i="1"/>
  <c r="K746" i="1"/>
  <c r="K482" i="1"/>
  <c r="K252" i="1"/>
  <c r="J140" i="1"/>
  <c r="K13" i="1"/>
  <c r="K446" i="1"/>
  <c r="J556" i="1"/>
  <c r="K52" i="1"/>
  <c r="K91" i="1"/>
  <c r="J539" i="1"/>
  <c r="K340" i="1"/>
  <c r="J340" i="1"/>
  <c r="K167" i="1"/>
  <c r="J167" i="1"/>
  <c r="J885" i="1"/>
  <c r="K137" i="1"/>
  <c r="J137" i="1"/>
  <c r="J402" i="1"/>
  <c r="K402" i="1"/>
  <c r="K1198" i="1"/>
  <c r="J1198" i="1"/>
  <c r="J25" i="1"/>
  <c r="K25" i="1"/>
  <c r="J325" i="1"/>
  <c r="K325" i="1"/>
  <c r="K468" i="1"/>
  <c r="J468" i="1"/>
  <c r="K812" i="1"/>
  <c r="K582" i="1"/>
  <c r="J36" i="1"/>
  <c r="K1150" i="1"/>
  <c r="J471" i="1"/>
  <c r="K498" i="1"/>
  <c r="J194" i="1"/>
  <c r="K194" i="1"/>
  <c r="K427" i="1"/>
  <c r="J427" i="1"/>
  <c r="K799" i="1"/>
  <c r="J799" i="1"/>
  <c r="K347" i="1"/>
  <c r="J347" i="1"/>
  <c r="K1060" i="1"/>
  <c r="J1060" i="1"/>
  <c r="K1759" i="1"/>
  <c r="J1759" i="1"/>
  <c r="J1324" i="1"/>
  <c r="K1324" i="1"/>
  <c r="J1613" i="1"/>
  <c r="K1613" i="1"/>
  <c r="K1505" i="1"/>
  <c r="J1505" i="1"/>
  <c r="K230" i="1"/>
  <c r="K512" i="1"/>
  <c r="J1359" i="1"/>
  <c r="K662" i="1"/>
  <c r="J822" i="1"/>
  <c r="K483" i="1"/>
  <c r="J875" i="1"/>
  <c r="K875" i="1"/>
  <c r="J695" i="1"/>
  <c r="K695" i="1"/>
  <c r="J727" i="1"/>
  <c r="K727" i="1"/>
  <c r="J1047" i="1"/>
  <c r="K1047" i="1"/>
  <c r="K654" i="1"/>
  <c r="J654" i="1"/>
  <c r="J381" i="1"/>
  <c r="K381" i="1"/>
  <c r="J430" i="1"/>
  <c r="K430" i="1"/>
  <c r="J689" i="1"/>
  <c r="K689" i="1"/>
  <c r="J1313" i="1"/>
  <c r="K1313" i="1"/>
  <c r="K620" i="1"/>
  <c r="J620" i="1"/>
  <c r="J956" i="1"/>
  <c r="K956" i="1"/>
  <c r="J1254" i="1"/>
  <c r="K1254" i="1"/>
  <c r="K735" i="1"/>
  <c r="J735" i="1"/>
  <c r="J1013" i="1"/>
  <c r="K1013" i="1"/>
  <c r="J1176" i="1"/>
  <c r="K1176" i="1"/>
  <c r="J1250" i="1"/>
  <c r="K1250" i="1"/>
  <c r="J1705" i="1"/>
  <c r="K1705" i="1"/>
  <c r="K949" i="1"/>
  <c r="J949" i="1"/>
  <c r="K1137" i="1"/>
  <c r="J1137" i="1"/>
  <c r="J1024" i="1"/>
  <c r="K1024" i="1"/>
  <c r="K1154" i="1"/>
  <c r="J1154" i="1"/>
  <c r="J1223" i="1"/>
  <c r="K1223" i="1"/>
  <c r="J1221" i="1"/>
  <c r="K1221" i="1"/>
  <c r="J1588" i="1"/>
  <c r="K1588" i="1"/>
  <c r="J1756" i="1"/>
  <c r="K1756" i="1"/>
  <c r="J1829" i="1"/>
  <c r="K1829" i="1"/>
  <c r="E28" i="3"/>
  <c r="K1633" i="1"/>
  <c r="J1713" i="1"/>
  <c r="K1713" i="1"/>
  <c r="J1208" i="1"/>
  <c r="K1208" i="1"/>
  <c r="J1492" i="1"/>
  <c r="K1492" i="1"/>
  <c r="J1660" i="1"/>
  <c r="K1660" i="1"/>
  <c r="K1310" i="1"/>
  <c r="J1310" i="1"/>
  <c r="J1446" i="1"/>
  <c r="K1446" i="1"/>
  <c r="J1516" i="1"/>
  <c r="K1516" i="1"/>
  <c r="J1872" i="1"/>
  <c r="K1872" i="1"/>
  <c r="K1642" i="1"/>
  <c r="J1642" i="1"/>
  <c r="K1723" i="1"/>
  <c r="J1723" i="1"/>
  <c r="K1435" i="1"/>
  <c r="J1435" i="1"/>
  <c r="K1686" i="1"/>
  <c r="J1686" i="1"/>
  <c r="K1750" i="1"/>
  <c r="J1750" i="1"/>
  <c r="J830" i="1"/>
  <c r="K830" i="1"/>
  <c r="J652" i="1"/>
  <c r="K652" i="1"/>
  <c r="J43" i="1"/>
  <c r="K43" i="1"/>
  <c r="K728" i="1"/>
  <c r="J150" i="1"/>
  <c r="K150" i="1"/>
  <c r="J593" i="1"/>
  <c r="K593" i="1"/>
  <c r="J1582" i="1"/>
  <c r="K1582" i="1"/>
  <c r="J952" i="1"/>
  <c r="K952" i="1"/>
  <c r="J937" i="1"/>
  <c r="K937" i="1"/>
  <c r="J1695" i="1"/>
  <c r="K1695" i="1"/>
  <c r="K891" i="1"/>
  <c r="J891" i="1"/>
  <c r="J1307" i="1"/>
  <c r="K1307" i="1"/>
  <c r="J1249" i="1"/>
  <c r="K1249" i="1"/>
  <c r="K1431" i="1"/>
  <c r="J1431" i="1"/>
  <c r="J1041" i="1"/>
  <c r="K1041" i="1"/>
  <c r="K919" i="1"/>
  <c r="J57" i="1"/>
  <c r="K494" i="1"/>
  <c r="J501" i="1"/>
  <c r="K253" i="1"/>
  <c r="J253" i="1"/>
  <c r="K436" i="1"/>
  <c r="J436" i="1"/>
  <c r="J794" i="1"/>
  <c r="K794" i="1"/>
  <c r="K1665" i="1"/>
  <c r="J1665" i="1"/>
  <c r="J1728" i="1"/>
  <c r="K1728" i="1"/>
  <c r="K1009" i="1"/>
  <c r="J1009" i="1"/>
  <c r="J1818" i="1"/>
  <c r="K1818" i="1"/>
  <c r="J1568" i="1"/>
  <c r="K1568" i="1"/>
  <c r="J178" i="1"/>
  <c r="K178" i="1"/>
  <c r="J1604" i="1"/>
  <c r="K1488" i="1"/>
  <c r="K865" i="1"/>
  <c r="K532" i="1"/>
  <c r="J292" i="1"/>
  <c r="J287" i="1"/>
  <c r="J366" i="1"/>
  <c r="K687" i="1"/>
  <c r="K1091" i="1"/>
  <c r="J1814" i="1"/>
  <c r="J1775" i="1"/>
  <c r="K1773" i="1"/>
  <c r="J1426" i="1"/>
  <c r="K1169" i="1"/>
  <c r="K1514" i="1"/>
  <c r="J1011" i="1"/>
  <c r="J1332" i="1"/>
  <c r="J862" i="1"/>
  <c r="J739" i="1"/>
  <c r="J699" i="1"/>
  <c r="J91" i="1"/>
  <c r="K181" i="1"/>
  <c r="J1075" i="1"/>
  <c r="K1247" i="1"/>
  <c r="J1309" i="1"/>
  <c r="K595" i="1"/>
  <c r="J1076" i="1"/>
  <c r="K7" i="1"/>
  <c r="K275" i="1"/>
  <c r="J746" i="1"/>
  <c r="J1823" i="1"/>
  <c r="J1372" i="1"/>
  <c r="K1141" i="1"/>
  <c r="K1225" i="1"/>
  <c r="K1608" i="1"/>
  <c r="K989" i="1"/>
  <c r="J1231" i="1"/>
  <c r="K693" i="1"/>
  <c r="J749" i="1"/>
  <c r="K554" i="1"/>
  <c r="J833" i="1"/>
  <c r="K675" i="1"/>
  <c r="K550" i="1"/>
  <c r="J352" i="1"/>
  <c r="J448" i="1"/>
  <c r="K1662" i="1"/>
  <c r="J1589" i="1"/>
  <c r="J646" i="1"/>
  <c r="J455" i="1"/>
  <c r="J241" i="1"/>
  <c r="J151" i="1"/>
  <c r="J109" i="1"/>
  <c r="J923" i="1"/>
  <c r="K1023" i="1"/>
  <c r="J1835" i="1"/>
  <c r="J1566" i="1"/>
  <c r="J1698" i="1"/>
  <c r="J1734" i="1"/>
  <c r="J1341" i="1"/>
  <c r="K1285" i="1"/>
  <c r="J1715" i="1"/>
  <c r="J1259" i="1"/>
  <c r="J796" i="1"/>
  <c r="J818" i="1"/>
  <c r="K974" i="1"/>
  <c r="J460" i="1"/>
  <c r="J228" i="1"/>
  <c r="J545" i="1"/>
  <c r="J1617" i="1"/>
  <c r="K1363" i="1"/>
  <c r="K831" i="1"/>
  <c r="J1347" i="1"/>
  <c r="K1003" i="1"/>
  <c r="J1497" i="1"/>
  <c r="K559" i="1"/>
  <c r="K1798" i="1"/>
  <c r="J1878" i="1"/>
  <c r="J1644" i="1"/>
  <c r="E29" i="3" s="1"/>
  <c r="J1508" i="1"/>
  <c r="K1634" i="1"/>
  <c r="J1258" i="1"/>
  <c r="J910" i="1"/>
  <c r="K913" i="1"/>
  <c r="J536" i="1"/>
  <c r="J1655" i="1"/>
  <c r="J1407" i="1"/>
  <c r="J855" i="1"/>
  <c r="J1425" i="1"/>
  <c r="J1252" i="1"/>
  <c r="K94" i="1"/>
  <c r="J94" i="1"/>
  <c r="K934" i="1"/>
  <c r="J934" i="1"/>
  <c r="J236" i="1"/>
  <c r="K236" i="1"/>
  <c r="K354" i="1"/>
  <c r="J354" i="1"/>
  <c r="K753" i="1"/>
  <c r="J753" i="1"/>
  <c r="J519" i="1"/>
  <c r="K519" i="1"/>
  <c r="K674" i="1"/>
  <c r="J674" i="1"/>
  <c r="K1586" i="1"/>
  <c r="J1586" i="1"/>
  <c r="K1155" i="1"/>
  <c r="J1155" i="1"/>
  <c r="J606" i="1"/>
  <c r="K606" i="1"/>
  <c r="K1050" i="1"/>
  <c r="J1050" i="1"/>
  <c r="K1530" i="1"/>
  <c r="J1530" i="1"/>
  <c r="K894" i="1"/>
  <c r="J894" i="1"/>
  <c r="K1187" i="1"/>
  <c r="J1187" i="1"/>
  <c r="K1084" i="1"/>
  <c r="J1084" i="1"/>
  <c r="K933" i="1"/>
  <c r="J933" i="1"/>
  <c r="K1211" i="1"/>
  <c r="J1211" i="1"/>
  <c r="J1529" i="1"/>
  <c r="K1529" i="1"/>
  <c r="J1301" i="1"/>
  <c r="K1301" i="1"/>
  <c r="J1792" i="1"/>
  <c r="K1792" i="1"/>
  <c r="J1561" i="1"/>
  <c r="K1561" i="1"/>
  <c r="K1783" i="1"/>
  <c r="J1783" i="1"/>
  <c r="J1532" i="1"/>
  <c r="K1532" i="1"/>
  <c r="K1535" i="1"/>
  <c r="J1535" i="1"/>
  <c r="J329" i="1"/>
  <c r="K329" i="1"/>
  <c r="J1087" i="1"/>
  <c r="J653" i="1"/>
  <c r="K1799" i="1"/>
  <c r="J1533" i="1"/>
  <c r="J124" i="1"/>
  <c r="K1170" i="1"/>
  <c r="K283" i="1"/>
  <c r="J1308" i="1"/>
  <c r="K1308" i="1"/>
  <c r="J32" i="1"/>
  <c r="K32" i="1"/>
  <c r="J1006" i="1"/>
  <c r="K1006" i="1"/>
  <c r="K1189" i="1"/>
  <c r="J1189" i="1"/>
  <c r="K1825" i="1"/>
  <c r="J1825" i="1"/>
  <c r="K472" i="1"/>
  <c r="J472" i="1"/>
  <c r="K418" i="1"/>
  <c r="J418" i="1"/>
  <c r="K888" i="1"/>
  <c r="J888" i="1"/>
  <c r="J401" i="1"/>
  <c r="K401" i="1"/>
  <c r="K567" i="1"/>
  <c r="J567" i="1"/>
  <c r="K1680" i="1"/>
  <c r="J1680" i="1"/>
  <c r="K750" i="1"/>
  <c r="J750" i="1"/>
  <c r="K1082" i="1"/>
  <c r="J1082" i="1"/>
  <c r="K944" i="1"/>
  <c r="J944" i="1"/>
  <c r="K879" i="1"/>
  <c r="J879" i="1"/>
  <c r="J1317" i="1"/>
  <c r="K1317" i="1"/>
  <c r="J1717" i="1"/>
  <c r="K1717" i="1"/>
  <c r="K1390" i="1"/>
  <c r="J1390" i="1"/>
  <c r="K1681" i="1"/>
  <c r="J1681" i="1"/>
  <c r="K1845" i="1"/>
  <c r="J1845" i="1"/>
  <c r="J1595" i="1"/>
  <c r="K1595" i="1"/>
  <c r="K1073" i="1"/>
  <c r="J1073" i="1"/>
  <c r="K148" i="1"/>
  <c r="J148" i="1"/>
  <c r="K1853" i="1"/>
  <c r="J1747" i="1"/>
  <c r="J1476" i="1"/>
  <c r="K1434" i="1"/>
  <c r="J1110" i="1"/>
  <c r="K570" i="1"/>
  <c r="J260" i="1"/>
  <c r="K334" i="1"/>
  <c r="K807" i="1"/>
  <c r="J807" i="1"/>
  <c r="K307" i="1"/>
  <c r="J307" i="1"/>
  <c r="K449" i="1"/>
  <c r="J449" i="1"/>
  <c r="J1181" i="1"/>
  <c r="K1181" i="1"/>
  <c r="K278" i="1"/>
  <c r="J278" i="1"/>
  <c r="K521" i="1"/>
  <c r="J521" i="1"/>
  <c r="K481" i="1"/>
  <c r="J481" i="1"/>
  <c r="J1049" i="1"/>
  <c r="K1049" i="1"/>
  <c r="K474" i="1"/>
  <c r="J474" i="1"/>
  <c r="K1262" i="1"/>
  <c r="J1262" i="1"/>
  <c r="K411" i="1"/>
  <c r="J411" i="1"/>
  <c r="J817" i="1"/>
  <c r="K817" i="1"/>
  <c r="J868" i="1"/>
  <c r="K868" i="1"/>
  <c r="K804" i="1"/>
  <c r="J804" i="1"/>
  <c r="K1321" i="1"/>
  <c r="J1321" i="1"/>
  <c r="J911" i="1"/>
  <c r="K911" i="1"/>
  <c r="K1640" i="1"/>
  <c r="J1640" i="1"/>
  <c r="K1002" i="1"/>
  <c r="J1002" i="1"/>
  <c r="K1510" i="1"/>
  <c r="J1510" i="1"/>
  <c r="K1276" i="1"/>
  <c r="J1276" i="1"/>
  <c r="J1548" i="1"/>
  <c r="K1548" i="1"/>
  <c r="K1364" i="1"/>
  <c r="J1364" i="1"/>
  <c r="K1469" i="1"/>
  <c r="J1469" i="1"/>
  <c r="K1772" i="1"/>
  <c r="J1772" i="1"/>
  <c r="K1602" i="1"/>
  <c r="J420" i="1"/>
  <c r="K356" i="1"/>
  <c r="K1410" i="1"/>
  <c r="J1028" i="1"/>
  <c r="J560" i="1"/>
  <c r="J348" i="1"/>
  <c r="K348" i="1"/>
  <c r="J648" i="1"/>
  <c r="K648" i="1"/>
  <c r="J597" i="1"/>
  <c r="K597" i="1"/>
  <c r="J254" i="1"/>
  <c r="K254" i="1"/>
  <c r="K337" i="1"/>
  <c r="J337" i="1"/>
  <c r="K633" i="1"/>
  <c r="J633" i="1"/>
  <c r="K1445" i="1"/>
  <c r="J1445" i="1"/>
  <c r="J603" i="1"/>
  <c r="K603" i="1"/>
  <c r="J1320" i="1"/>
  <c r="K1320" i="1"/>
  <c r="K1294" i="1"/>
  <c r="J1294" i="1"/>
  <c r="K842" i="1"/>
  <c r="J842" i="1"/>
  <c r="J1161" i="1"/>
  <c r="K1161" i="1"/>
  <c r="K828" i="1"/>
  <c r="J828" i="1"/>
  <c r="K975" i="1"/>
  <c r="J975" i="1"/>
  <c r="J1392" i="1"/>
  <c r="K1392" i="1"/>
  <c r="K1885" i="1"/>
  <c r="J1885" i="1"/>
  <c r="K1353" i="1"/>
  <c r="J1353" i="1"/>
  <c r="J1804" i="1"/>
  <c r="K1804" i="1"/>
  <c r="J1858" i="1"/>
  <c r="K1858" i="1"/>
  <c r="K1490" i="1"/>
  <c r="J1490" i="1"/>
  <c r="K294" i="1"/>
  <c r="K1828" i="1"/>
  <c r="K1810" i="1"/>
  <c r="K1733" i="1"/>
  <c r="J1522" i="1"/>
  <c r="J1635" i="1"/>
  <c r="K1675" i="1"/>
  <c r="K991" i="1"/>
  <c r="J200" i="1"/>
  <c r="K1202" i="1"/>
  <c r="K1083" i="1"/>
  <c r="J1083" i="1"/>
  <c r="J344" i="1"/>
  <c r="K344" i="1"/>
  <c r="J442" i="1"/>
  <c r="K442" i="1"/>
  <c r="J10" i="1"/>
  <c r="K10" i="1"/>
  <c r="J281" i="1"/>
  <c r="K281" i="1"/>
  <c r="K476" i="1"/>
  <c r="J476" i="1"/>
  <c r="J637" i="1"/>
  <c r="K637" i="1"/>
  <c r="K1012" i="1"/>
  <c r="J1012" i="1"/>
  <c r="J358" i="1"/>
  <c r="K358" i="1"/>
  <c r="K785" i="1"/>
  <c r="J785" i="1"/>
  <c r="J790" i="1"/>
  <c r="K790" i="1"/>
  <c r="K415" i="1"/>
  <c r="J415" i="1"/>
  <c r="K852" i="1"/>
  <c r="J852" i="1"/>
  <c r="K577" i="1"/>
  <c r="J577" i="1"/>
  <c r="J761" i="1"/>
  <c r="K761" i="1"/>
  <c r="J811" i="1"/>
  <c r="K811" i="1"/>
  <c r="K1168" i="1"/>
  <c r="J1168" i="1"/>
  <c r="K832" i="1"/>
  <c r="J832" i="1"/>
  <c r="K1333" i="1"/>
  <c r="J1333" i="1"/>
  <c r="K1838" i="1"/>
  <c r="J1838" i="1"/>
  <c r="J1545" i="1"/>
  <c r="K1545" i="1"/>
  <c r="J1753" i="1"/>
  <c r="K1753" i="1"/>
  <c r="K528" i="1"/>
  <c r="J528" i="1"/>
  <c r="J409" i="1"/>
  <c r="K409" i="1"/>
  <c r="K946" i="1"/>
  <c r="J946" i="1"/>
  <c r="K630" i="1"/>
  <c r="J630" i="1"/>
  <c r="J1871" i="1"/>
  <c r="J144" i="1"/>
  <c r="J189" i="1"/>
  <c r="K132" i="1"/>
  <c r="J813" i="1"/>
  <c r="K779" i="1"/>
  <c r="J622" i="1"/>
  <c r="K37" i="1"/>
  <c r="J37" i="1"/>
  <c r="K1684" i="1"/>
  <c r="J1684" i="1"/>
  <c r="J644" i="1"/>
  <c r="K644" i="1"/>
  <c r="J217" i="1"/>
  <c r="K217" i="1"/>
  <c r="J130" i="1"/>
  <c r="K130" i="1"/>
  <c r="J428" i="1"/>
  <c r="K428" i="1"/>
  <c r="K575" i="1"/>
  <c r="J575" i="1"/>
  <c r="K584" i="1"/>
  <c r="J584" i="1"/>
  <c r="K1010" i="1"/>
  <c r="J1010" i="1"/>
  <c r="J616" i="1"/>
  <c r="K616" i="1"/>
  <c r="J808" i="1"/>
  <c r="K808" i="1"/>
  <c r="K1172" i="1"/>
  <c r="J1172" i="1"/>
  <c r="J1777" i="1"/>
  <c r="K1777" i="1"/>
  <c r="J1603" i="1"/>
  <c r="K1603" i="1"/>
  <c r="K1325" i="1"/>
  <c r="J1165" i="1"/>
  <c r="K1165" i="1"/>
  <c r="J628" i="1"/>
  <c r="K628" i="1"/>
  <c r="K1106" i="1"/>
  <c r="J1106" i="1"/>
  <c r="J162" i="1"/>
  <c r="K162" i="1"/>
  <c r="K562" i="1"/>
  <c r="J562" i="1"/>
  <c r="K1691" i="1"/>
  <c r="K1621" i="1"/>
  <c r="J1287" i="1"/>
  <c r="J977" i="1"/>
  <c r="K288" i="1"/>
  <c r="J678" i="1"/>
  <c r="K664" i="1"/>
  <c r="J33" i="1"/>
  <c r="K33" i="1"/>
  <c r="K220" i="1"/>
  <c r="J220" i="1"/>
  <c r="K649" i="1"/>
  <c r="J649" i="1"/>
  <c r="K939" i="1"/>
  <c r="J939" i="1"/>
  <c r="K1599" i="1"/>
  <c r="J1599" i="1"/>
  <c r="J670" i="1"/>
  <c r="K670" i="1"/>
  <c r="J1592" i="1"/>
  <c r="K1592" i="1"/>
  <c r="J1361" i="1"/>
  <c r="K1361" i="1"/>
  <c r="K889" i="1"/>
  <c r="J889" i="1"/>
  <c r="K1216" i="1"/>
  <c r="J1216" i="1"/>
  <c r="J927" i="1"/>
  <c r="K927" i="1"/>
  <c r="K1769" i="1"/>
  <c r="J1769" i="1"/>
  <c r="K1628" i="1"/>
  <c r="J1628" i="1"/>
  <c r="J1641" i="1"/>
  <c r="K1641" i="1"/>
  <c r="K1277" i="1"/>
  <c r="J1277" i="1"/>
  <c r="J1520" i="1"/>
  <c r="K1520" i="1"/>
  <c r="J1557" i="1"/>
  <c r="K1557" i="1"/>
  <c r="K840" i="1"/>
  <c r="J840" i="1"/>
  <c r="J1645" i="1"/>
  <c r="J1526" i="1"/>
  <c r="J1776" i="1"/>
  <c r="K1368" i="1"/>
  <c r="J1542" i="1"/>
  <c r="K1174" i="1"/>
  <c r="J846" i="1"/>
  <c r="J1744" i="1"/>
  <c r="K1000" i="1"/>
  <c r="K51" i="1"/>
  <c r="K484" i="1"/>
  <c r="K1115" i="1"/>
  <c r="J332" i="1"/>
  <c r="K1721" i="1"/>
  <c r="J297" i="1"/>
  <c r="J1688" i="1"/>
  <c r="K568" i="1"/>
  <c r="J568" i="1"/>
  <c r="K249" i="1"/>
  <c r="J249" i="1"/>
  <c r="J158" i="1"/>
  <c r="K158" i="1"/>
  <c r="J101" i="1"/>
  <c r="K101" i="1"/>
  <c r="J23" i="1"/>
  <c r="K23" i="1"/>
  <c r="K1552" i="1"/>
  <c r="J1552" i="1"/>
  <c r="J848" i="1"/>
  <c r="K848" i="1"/>
  <c r="K183" i="1"/>
  <c r="J183" i="1"/>
  <c r="K41" i="1"/>
  <c r="J1339" i="1"/>
  <c r="K1339" i="1"/>
  <c r="K1304" i="1"/>
  <c r="J1304" i="1"/>
  <c r="K326" i="1"/>
  <c r="J326" i="1"/>
  <c r="K296" i="1"/>
  <c r="J296" i="1"/>
  <c r="K551" i="1"/>
  <c r="J551" i="1"/>
  <c r="J48" i="1"/>
  <c r="K48" i="1"/>
  <c r="K75" i="1"/>
  <c r="J75" i="1"/>
  <c r="K500" i="1"/>
  <c r="J500" i="1"/>
  <c r="K1832" i="1"/>
  <c r="J1414" i="1"/>
  <c r="J1402" i="1"/>
  <c r="K1337" i="1"/>
  <c r="K1129" i="1"/>
  <c r="J1111" i="1"/>
  <c r="K897" i="1"/>
  <c r="K931" i="1"/>
  <c r="K874" i="1"/>
  <c r="K1282" i="1"/>
  <c r="J1088" i="1"/>
  <c r="K385" i="1"/>
  <c r="J700" i="1"/>
  <c r="K291" i="1"/>
  <c r="J489" i="1"/>
  <c r="K961" i="1"/>
  <c r="J969" i="1"/>
  <c r="K80" i="1"/>
  <c r="K315" i="1"/>
  <c r="J1395" i="1"/>
  <c r="K1395" i="1"/>
  <c r="K744" i="1"/>
  <c r="J744" i="1"/>
  <c r="K237" i="1"/>
  <c r="J237" i="1"/>
  <c r="K96" i="1"/>
  <c r="J96" i="1"/>
  <c r="J71" i="1"/>
  <c r="K71" i="1"/>
  <c r="J612" i="1"/>
  <c r="K612" i="1"/>
  <c r="K392" i="1"/>
  <c r="J392" i="1"/>
  <c r="J1848" i="1"/>
  <c r="K1848" i="1"/>
  <c r="K775" i="1"/>
  <c r="J775" i="1"/>
  <c r="K147" i="1"/>
  <c r="J147" i="1"/>
  <c r="K382" i="1"/>
  <c r="J382" i="1"/>
  <c r="K1104" i="1"/>
  <c r="J1104" i="1"/>
  <c r="K706" i="1"/>
  <c r="J706" i="1"/>
  <c r="J114" i="1"/>
  <c r="K114" i="1"/>
  <c r="K1271" i="1"/>
  <c r="J1271" i="1"/>
  <c r="J421" i="1"/>
  <c r="K421" i="1"/>
  <c r="K1114" i="1"/>
  <c r="J1114" i="1"/>
  <c r="K209" i="1"/>
  <c r="J209" i="1"/>
  <c r="K118" i="1"/>
  <c r="J118" i="1"/>
  <c r="K156" i="1"/>
  <c r="J156" i="1"/>
  <c r="J408" i="1"/>
  <c r="J968" i="1"/>
  <c r="J594" i="1"/>
  <c r="K594" i="1"/>
  <c r="J438" i="1"/>
  <c r="K438" i="1"/>
  <c r="K279" i="1"/>
  <c r="J279" i="1"/>
  <c r="K184" i="1"/>
  <c r="J184" i="1"/>
  <c r="K116" i="1"/>
  <c r="J116" i="1"/>
  <c r="K34" i="1"/>
  <c r="J34" i="1"/>
  <c r="J1051" i="1"/>
  <c r="K1051" i="1"/>
  <c r="K520" i="1"/>
  <c r="J520" i="1"/>
  <c r="K187" i="1"/>
  <c r="J187" i="1"/>
  <c r="J146" i="1"/>
  <c r="K146" i="1"/>
  <c r="K26" i="1"/>
  <c r="J26" i="1"/>
  <c r="J867" i="1"/>
  <c r="K867" i="1"/>
  <c r="K316" i="1"/>
  <c r="J316" i="1"/>
  <c r="J238" i="1"/>
  <c r="K238" i="1"/>
  <c r="J117" i="1"/>
  <c r="K117" i="1"/>
  <c r="K47" i="1"/>
  <c r="J47" i="1"/>
  <c r="J677" i="1"/>
  <c r="K801" i="1"/>
  <c r="J586" i="1"/>
  <c r="J83" i="1"/>
  <c r="K113" i="1"/>
  <c r="K66" i="1"/>
  <c r="J537" i="1"/>
  <c r="J1755" i="1"/>
  <c r="J30" i="1"/>
  <c r="K30" i="1"/>
  <c r="J585" i="1"/>
  <c r="K585" i="1"/>
  <c r="J895" i="1"/>
  <c r="K895" i="1"/>
  <c r="J936" i="1"/>
  <c r="K936" i="1"/>
  <c r="K1423" i="1"/>
  <c r="J1423" i="1"/>
  <c r="K1808" i="1"/>
  <c r="J1808" i="1"/>
  <c r="K21" i="1"/>
  <c r="J21" i="1"/>
  <c r="K103" i="1"/>
  <c r="J103" i="1"/>
  <c r="K277" i="1"/>
  <c r="J1327" i="1"/>
  <c r="J1567" i="1"/>
  <c r="J1764" i="1"/>
  <c r="J1335" i="1"/>
  <c r="J1403" i="1"/>
  <c r="J526" i="1"/>
  <c r="K579" i="1"/>
  <c r="K54" i="1"/>
  <c r="J323" i="1"/>
  <c r="J310" i="1"/>
  <c r="K310" i="1"/>
  <c r="K119" i="1"/>
  <c r="J119" i="1"/>
  <c r="K435" i="1"/>
  <c r="J435" i="1"/>
  <c r="J1102" i="1"/>
  <c r="K1102" i="1"/>
  <c r="K953" i="1"/>
  <c r="J953" i="1"/>
  <c r="J1264" i="1"/>
  <c r="K1264" i="1"/>
  <c r="K1043" i="1"/>
  <c r="J1043" i="1"/>
  <c r="K1437" i="1"/>
  <c r="J1437" i="1"/>
  <c r="K1439" i="1"/>
  <c r="J1439" i="1"/>
  <c r="J477" i="1"/>
  <c r="K477" i="1"/>
  <c r="K533" i="1"/>
  <c r="J533" i="1"/>
  <c r="J400" i="1"/>
  <c r="J300" i="1"/>
  <c r="K1228" i="1"/>
  <c r="J478" i="1"/>
  <c r="K605" i="1"/>
  <c r="K351" i="1"/>
  <c r="J53" i="1"/>
  <c r="K65" i="1"/>
  <c r="J65" i="1"/>
  <c r="K58" i="1"/>
  <c r="J171" i="1"/>
  <c r="K171" i="1"/>
  <c r="J531" i="1"/>
  <c r="K531" i="1"/>
  <c r="J546" i="1"/>
  <c r="K546" i="1"/>
  <c r="K1880" i="1"/>
  <c r="K1394" i="1"/>
  <c r="K1299" i="1"/>
  <c r="J1016" i="1"/>
  <c r="J853" i="1"/>
  <c r="K943" i="1"/>
  <c r="K240" i="1"/>
  <c r="J364" i="1"/>
  <c r="J1224" i="1"/>
  <c r="K1386" i="1"/>
  <c r="J256" i="1"/>
  <c r="J1316" i="1"/>
  <c r="J1817" i="1"/>
  <c r="J1033" i="1"/>
  <c r="K615" i="1"/>
  <c r="K676" i="1"/>
  <c r="J422" i="1"/>
  <c r="J495" i="1"/>
  <c r="K195" i="1"/>
  <c r="J1819" i="1"/>
  <c r="K1130" i="1"/>
  <c r="J378" i="1"/>
  <c r="J1220" i="1"/>
  <c r="K710" i="1"/>
  <c r="J485" i="1"/>
  <c r="J505" i="1"/>
  <c r="J871" i="1"/>
  <c r="K245" i="1"/>
  <c r="J569" i="1"/>
  <c r="J1213" i="1"/>
  <c r="K899" i="1"/>
  <c r="K1120" i="1"/>
  <c r="K1573" i="1"/>
  <c r="K177" i="1"/>
  <c r="J177" i="1"/>
  <c r="J793" i="1"/>
  <c r="K451" i="1"/>
  <c r="J451" i="1"/>
  <c r="J1374" i="1"/>
  <c r="J1763" i="1"/>
  <c r="J1440" i="1"/>
  <c r="K1432" i="1"/>
  <c r="K1093" i="1"/>
  <c r="J1143" i="1"/>
  <c r="J901" i="1"/>
  <c r="J1470" i="1"/>
  <c r="K998" i="1"/>
  <c r="J1191" i="1"/>
  <c r="J508" i="1"/>
  <c r="J88" i="1"/>
  <c r="J716" i="1"/>
  <c r="J745" i="1"/>
  <c r="K234" i="1"/>
  <c r="J592" i="1"/>
  <c r="J718" i="1"/>
  <c r="J565" i="1"/>
  <c r="J518" i="1"/>
  <c r="J85" i="1"/>
  <c r="K85" i="1"/>
  <c r="J405" i="1"/>
  <c r="K405" i="1"/>
  <c r="J942" i="1"/>
  <c r="K942" i="1"/>
  <c r="K671" i="1"/>
  <c r="J671" i="1"/>
  <c r="K984" i="1"/>
  <c r="J984" i="1"/>
  <c r="K1441" i="1"/>
  <c r="J1441" i="1"/>
  <c r="K1706" i="1"/>
  <c r="J1706" i="1"/>
  <c r="J365" i="1"/>
  <c r="K365" i="1"/>
  <c r="J182" i="1"/>
  <c r="K182" i="1"/>
  <c r="J1846" i="1"/>
  <c r="K721" i="1"/>
  <c r="J135" i="1"/>
  <c r="K843" i="1"/>
  <c r="K1581" i="1"/>
  <c r="K1648" i="1"/>
  <c r="K289" i="1"/>
  <c r="K690" i="1"/>
  <c r="J293" i="1"/>
  <c r="K286" i="1"/>
  <c r="J976" i="1"/>
  <c r="K247" i="1"/>
  <c r="J215" i="1"/>
  <c r="K613" i="1"/>
  <c r="J613" i="1"/>
  <c r="J1700" i="1"/>
  <c r="K1700" i="1"/>
  <c r="J1811" i="1"/>
  <c r="K1811" i="1"/>
  <c r="J1601" i="1"/>
  <c r="K1601" i="1"/>
  <c r="K1429" i="1"/>
  <c r="J1429" i="1"/>
  <c r="K696" i="1"/>
  <c r="J696" i="1"/>
  <c r="J553" i="1"/>
  <c r="K79" i="1"/>
  <c r="J417" i="1"/>
  <c r="K313" i="1"/>
  <c r="K361" i="1"/>
  <c r="K412" i="1"/>
  <c r="J335" i="1"/>
  <c r="J355" i="1"/>
  <c r="K935" i="1"/>
  <c r="K1433" i="1"/>
  <c r="J1064" i="1"/>
  <c r="K1401" i="1"/>
  <c r="J1517" i="1"/>
  <c r="K437" i="1"/>
  <c r="J680" i="1"/>
  <c r="K702" i="1"/>
  <c r="J2" i="1"/>
  <c r="J327" i="1"/>
  <c r="K386" i="1"/>
  <c r="J467" i="1"/>
  <c r="J951" i="1"/>
  <c r="J708" i="1"/>
  <c r="K850" i="1"/>
  <c r="K915" i="1"/>
  <c r="K1449" i="1"/>
  <c r="J1471" i="1"/>
  <c r="J965" i="1"/>
  <c r="K771" i="1"/>
  <c r="K1289" i="1"/>
  <c r="K958" i="1"/>
  <c r="J1461" i="1"/>
  <c r="J81" i="1"/>
  <c r="K1144" i="1"/>
  <c r="K916" i="1"/>
  <c r="J1063" i="1"/>
  <c r="K803" i="1"/>
  <c r="K1025" i="1"/>
  <c r="K1182" i="1"/>
  <c r="J541" i="1"/>
  <c r="J1274" i="1"/>
  <c r="K881" i="1"/>
  <c r="K715" i="1"/>
  <c r="J1128" i="1"/>
  <c r="K1256" i="1"/>
  <c r="J1391" i="1"/>
  <c r="J1070" i="1"/>
  <c r="J1205" i="1"/>
  <c r="J835" i="1"/>
  <c r="J966" i="1"/>
  <c r="K1290" i="1"/>
  <c r="K1302" i="1"/>
  <c r="J1725" i="1"/>
  <c r="J1178" i="1"/>
  <c r="K1326" i="1"/>
  <c r="K1861" i="1"/>
  <c r="J1623" i="1"/>
  <c r="K1409" i="1"/>
  <c r="J1478" i="1"/>
  <c r="K1612" i="1"/>
  <c r="J1859" i="1"/>
  <c r="L599" i="1"/>
  <c r="M599" i="1"/>
  <c r="L374" i="1"/>
  <c r="M374" i="1"/>
  <c r="L244" i="1"/>
  <c r="M244" i="1"/>
  <c r="L370" i="1"/>
  <c r="M370" i="1"/>
  <c r="M514" i="1"/>
  <c r="L514" i="1"/>
  <c r="K1052" i="1"/>
  <c r="J1052" i="1"/>
  <c r="M120" i="1"/>
  <c r="K120" i="1"/>
  <c r="L372" i="1"/>
  <c r="M372" i="1"/>
  <c r="L543" i="1"/>
  <c r="M543" i="1"/>
  <c r="M189" i="1"/>
  <c r="L189" i="1"/>
  <c r="M16" i="1"/>
  <c r="J16" i="1"/>
  <c r="L432" i="1"/>
  <c r="M432" i="1"/>
  <c r="M902" i="1"/>
  <c r="L902" i="1"/>
  <c r="L1053" i="1"/>
  <c r="M1053" i="1"/>
  <c r="M27" i="1"/>
  <c r="K27" i="1"/>
  <c r="J169" i="1"/>
  <c r="K169" i="1"/>
  <c r="K231" i="1"/>
  <c r="J231" i="1"/>
  <c r="M290" i="1"/>
  <c r="L290" i="1"/>
  <c r="L450" i="1"/>
  <c r="M450" i="1"/>
  <c r="M863" i="1"/>
  <c r="L863" i="1"/>
  <c r="M1200" i="1"/>
  <c r="L1200" i="1"/>
  <c r="M161" i="1"/>
  <c r="J161" i="1"/>
  <c r="L601" i="1"/>
  <c r="J601" i="1"/>
  <c r="L704" i="1"/>
  <c r="J704" i="1"/>
  <c r="L647" i="1"/>
  <c r="J647" i="1"/>
  <c r="M77" i="1"/>
  <c r="J77" i="1"/>
  <c r="M273" i="1"/>
  <c r="L273" i="1"/>
  <c r="J273" i="1"/>
  <c r="K672" i="1"/>
  <c r="M672" i="1"/>
  <c r="M475" i="1"/>
  <c r="K475" i="1"/>
  <c r="M957" i="1"/>
  <c r="L957" i="1"/>
  <c r="M1122" i="1"/>
  <c r="L1122" i="1"/>
  <c r="M714" i="1"/>
  <c r="K714" i="1"/>
  <c r="M1152" i="1"/>
  <c r="L1152" i="1"/>
  <c r="L1411" i="1"/>
  <c r="K1411" i="1"/>
  <c r="J1411" i="1"/>
  <c r="K859" i="1"/>
  <c r="M859" i="1"/>
  <c r="M1596" i="1"/>
  <c r="L1596" i="1"/>
  <c r="L1862" i="1"/>
  <c r="M1862" i="1"/>
  <c r="M776" i="1"/>
  <c r="J776" i="1"/>
  <c r="M851" i="1"/>
  <c r="L851" i="1"/>
  <c r="L993" i="1"/>
  <c r="M993" i="1"/>
  <c r="J993" i="1"/>
  <c r="L1356" i="1"/>
  <c r="M1356" i="1"/>
  <c r="L1607" i="1"/>
  <c r="M1607" i="1"/>
  <c r="L1748" i="1"/>
  <c r="J1748" i="1"/>
  <c r="M1164" i="1"/>
  <c r="L1164" i="1"/>
  <c r="L1383" i="1"/>
  <c r="K1383" i="1"/>
  <c r="L1483" i="1"/>
  <c r="M1483" i="1"/>
  <c r="M1202" i="1"/>
  <c r="L1202" i="1"/>
  <c r="M1336" i="1"/>
  <c r="K1336" i="1"/>
  <c r="L1404" i="1"/>
  <c r="M1404" i="1"/>
  <c r="L1509" i="1"/>
  <c r="J1509" i="1"/>
  <c r="L1615" i="1"/>
  <c r="M1615" i="1"/>
  <c r="L1475" i="1"/>
  <c r="M1475" i="1"/>
  <c r="L1541" i="1"/>
  <c r="M1541" i="1"/>
  <c r="L1421" i="1"/>
  <c r="K1421" i="1"/>
  <c r="M1421" i="1"/>
  <c r="L1477" i="1"/>
  <c r="M1477" i="1"/>
  <c r="L1649" i="1"/>
  <c r="M1649" i="1"/>
  <c r="K1737" i="1"/>
  <c r="J1737" i="1"/>
  <c r="L1800" i="1"/>
  <c r="M1800" i="1"/>
  <c r="M509" i="1"/>
  <c r="L509" i="1"/>
  <c r="M317" i="1"/>
  <c r="L317" i="1"/>
  <c r="J1855" i="1"/>
  <c r="K1820" i="1"/>
  <c r="K1748" i="1"/>
  <c r="J1741" i="1"/>
  <c r="L1725" i="1"/>
  <c r="J1625" i="1"/>
  <c r="E27" i="3" s="1"/>
  <c r="J1378" i="1"/>
  <c r="J1554" i="1"/>
  <c r="L1326" i="1"/>
  <c r="K1205" i="1"/>
  <c r="M1326" i="1"/>
  <c r="M1290" i="1"/>
  <c r="L1156" i="1"/>
  <c r="J1351" i="1"/>
  <c r="M1144" i="1"/>
  <c r="K1328" i="1"/>
  <c r="M1070" i="1"/>
  <c r="J958" i="1"/>
  <c r="M1256" i="1"/>
  <c r="J1778" i="1"/>
  <c r="L1128" i="1"/>
  <c r="J881" i="1"/>
  <c r="L768" i="1"/>
  <c r="K709" i="1"/>
  <c r="J787" i="1"/>
  <c r="L816" i="1"/>
  <c r="L966" i="1"/>
  <c r="L243" i="1"/>
  <c r="K588" i="1"/>
  <c r="K370" i="1"/>
  <c r="J212" i="1"/>
  <c r="M1023" i="1"/>
  <c r="J596" i="1"/>
  <c r="M396" i="1"/>
  <c r="K272" i="1"/>
  <c r="L778" i="1"/>
  <c r="K440" i="1"/>
  <c r="J38" i="1"/>
  <c r="L881" i="1"/>
  <c r="J771" i="1"/>
  <c r="K464" i="1"/>
  <c r="K1674" i="1"/>
  <c r="J1612" i="1"/>
  <c r="K1615" i="1"/>
  <c r="K1547" i="1"/>
  <c r="K1070" i="1"/>
  <c r="L1027" i="1"/>
  <c r="J1537" i="1"/>
  <c r="J1607" i="1"/>
  <c r="J859" i="1"/>
  <c r="L1205" i="1"/>
  <c r="M1182" i="1"/>
  <c r="K884" i="1"/>
  <c r="K647" i="1"/>
  <c r="J766" i="1"/>
  <c r="K541" i="1"/>
  <c r="L1612" i="1"/>
  <c r="M1623" i="1"/>
  <c r="K772" i="1"/>
  <c r="L819" i="1"/>
  <c r="K587" i="1"/>
  <c r="L81" i="1"/>
  <c r="J475" i="1"/>
  <c r="M100" i="1"/>
  <c r="M923" i="1"/>
  <c r="J1683" i="1"/>
  <c r="J714" i="1"/>
  <c r="J1740" i="1"/>
  <c r="J153" i="1"/>
  <c r="L1742" i="1"/>
  <c r="J920" i="1"/>
  <c r="M601" i="1"/>
  <c r="K273" i="1"/>
  <c r="K1625" i="1"/>
  <c r="K776" i="1"/>
  <c r="J272" i="1"/>
  <c r="K1741" i="1"/>
  <c r="M1748" i="1"/>
  <c r="M1725" i="1"/>
  <c r="J1614" i="1"/>
  <c r="J1448" i="1"/>
  <c r="J1869" i="1"/>
  <c r="J1502" i="1"/>
  <c r="K1554" i="1"/>
  <c r="L1290" i="1"/>
  <c r="J1164" i="1"/>
  <c r="J1326" i="1"/>
  <c r="J1290" i="1"/>
  <c r="J1022" i="1"/>
  <c r="J1233" i="1"/>
  <c r="M1128" i="1"/>
  <c r="K787" i="1"/>
  <c r="M966" i="1"/>
  <c r="L399" i="1"/>
  <c r="K212" i="1"/>
  <c r="J72" i="1"/>
  <c r="M958" i="1"/>
  <c r="K596" i="1"/>
  <c r="L659" i="1"/>
  <c r="M616" i="1"/>
  <c r="M268" i="1"/>
  <c r="M580" i="1"/>
  <c r="J100" i="1"/>
  <c r="K659" i="1"/>
  <c r="J317" i="1"/>
  <c r="J345" i="1"/>
  <c r="J1674" i="1"/>
  <c r="K196" i="1"/>
  <c r="M1537" i="1"/>
  <c r="L1881" i="1"/>
  <c r="K1537" i="1"/>
  <c r="K1448" i="1"/>
  <c r="L1178" i="1"/>
  <c r="L1305" i="1"/>
  <c r="K1138" i="1"/>
  <c r="L1289" i="1"/>
  <c r="J876" i="1"/>
  <c r="L414" i="1"/>
  <c r="J1491" i="1"/>
  <c r="L986" i="1"/>
  <c r="K766" i="1"/>
  <c r="K345" i="1"/>
  <c r="M916" i="1"/>
  <c r="L963" i="1"/>
  <c r="L680" i="1"/>
  <c r="J587" i="1"/>
  <c r="M925" i="1"/>
  <c r="K221" i="1"/>
  <c r="L1391" i="1"/>
  <c r="M327" i="1"/>
  <c r="K76" i="1"/>
  <c r="M81" i="1"/>
  <c r="M489" i="1"/>
  <c r="K923" i="1"/>
  <c r="K569" i="1"/>
  <c r="M464" i="1"/>
  <c r="L161" i="1"/>
  <c r="K6" i="1"/>
  <c r="L293" i="1"/>
  <c r="K467" i="1"/>
  <c r="M876" i="1"/>
  <c r="M524" i="1"/>
  <c r="J1188" i="1"/>
  <c r="J1026" i="1"/>
  <c r="M1383" i="1"/>
  <c r="K851" i="1"/>
  <c r="J591" i="1"/>
  <c r="M1411" i="1"/>
  <c r="M697" i="1"/>
  <c r="K898" i="1"/>
  <c r="M480" i="1"/>
  <c r="L1274" i="1"/>
  <c r="L333" i="1"/>
  <c r="L201" i="1"/>
  <c r="K251" i="1"/>
  <c r="J1656" i="1"/>
  <c r="J760" i="1"/>
  <c r="J719" i="1"/>
  <c r="K635" i="1"/>
  <c r="J947" i="1"/>
  <c r="J343" i="1"/>
  <c r="K680" i="1"/>
  <c r="J988" i="1"/>
  <c r="J1547" i="1"/>
  <c r="J898" i="1"/>
  <c r="J948" i="1"/>
  <c r="K1132" i="1"/>
  <c r="K1342" i="1"/>
  <c r="K920" i="1"/>
  <c r="J1005" i="1"/>
  <c r="J1056" i="1"/>
  <c r="K1491" i="1"/>
  <c r="J1025" i="1"/>
  <c r="K997" i="1"/>
  <c r="J1120" i="1"/>
  <c r="K1375" i="1"/>
  <c r="K1274" i="1"/>
  <c r="J1305" i="1"/>
  <c r="J1481" i="1"/>
  <c r="J1297" i="1"/>
  <c r="K1404" i="1"/>
  <c r="K1473" i="1"/>
  <c r="K1678" i="1"/>
  <c r="K877" i="1"/>
  <c r="K543" i="1"/>
  <c r="K268" i="1"/>
  <c r="K204" i="1"/>
  <c r="M1709" i="1"/>
  <c r="K1053" i="1"/>
  <c r="L1085" i="1"/>
  <c r="L803" i="1"/>
  <c r="K1483" i="1"/>
  <c r="M1025" i="1"/>
  <c r="K705" i="1"/>
  <c r="M38" i="1"/>
  <c r="J1881" i="1"/>
  <c r="M1027" i="1"/>
  <c r="J823" i="1"/>
  <c r="J960" i="1"/>
  <c r="K957" i="1"/>
  <c r="M1491" i="1"/>
  <c r="J1140" i="1"/>
  <c r="J1053" i="1"/>
  <c r="L346" i="1"/>
  <c r="J1421" i="1"/>
  <c r="L1859" i="1"/>
  <c r="K1722" i="1"/>
  <c r="L1843" i="1"/>
  <c r="J1709" i="1"/>
  <c r="L1625" i="1"/>
  <c r="M1869" i="1"/>
  <c r="J1428" i="1"/>
  <c r="J1594" i="1"/>
  <c r="L1428" i="1"/>
  <c r="J1722" i="1"/>
  <c r="J1302" i="1"/>
  <c r="L1478" i="1"/>
  <c r="J1272" i="1"/>
  <c r="M1085" i="1"/>
  <c r="J1112" i="1"/>
  <c r="J1015" i="1"/>
  <c r="M1063" i="1"/>
  <c r="K863" i="1"/>
  <c r="J1243" i="1"/>
  <c r="K778" i="1"/>
  <c r="L419" i="1"/>
  <c r="M803" i="1"/>
  <c r="J244" i="1"/>
  <c r="K258" i="1"/>
  <c r="K819" i="1"/>
  <c r="M440" i="1"/>
  <c r="M683" i="1"/>
  <c r="K598" i="1"/>
  <c r="K81" i="1"/>
  <c r="J102" i="1"/>
  <c r="J1483" i="1"/>
  <c r="L1025" i="1"/>
  <c r="L835" i="1"/>
  <c r="J480" i="1"/>
  <c r="L771" i="1"/>
  <c r="L1740" i="1"/>
  <c r="J1383" i="1"/>
  <c r="J1844" i="1"/>
  <c r="J1620" i="1"/>
  <c r="J1553" i="1"/>
  <c r="L1413" i="1"/>
  <c r="M1393" i="1"/>
  <c r="L1267" i="1"/>
  <c r="K1018" i="1"/>
  <c r="L511" i="1"/>
  <c r="J450" i="1"/>
  <c r="L705" i="1"/>
  <c r="J598" i="1"/>
  <c r="K213" i="1"/>
  <c r="K960" i="1"/>
  <c r="K373" i="1"/>
  <c r="K553" i="1"/>
  <c r="L305" i="1"/>
  <c r="J27" i="1"/>
  <c r="L1409" i="1"/>
  <c r="J269" i="1"/>
  <c r="J514" i="1"/>
  <c r="K8" i="1"/>
  <c r="J884" i="1"/>
  <c r="L776" i="1"/>
  <c r="K1026" i="1"/>
  <c r="L878" i="1"/>
  <c r="K333" i="1"/>
  <c r="M587" i="1"/>
  <c r="L466" i="1"/>
  <c r="J930" i="1"/>
  <c r="J1122" i="1"/>
  <c r="M1678" i="1"/>
  <c r="K86" i="1"/>
  <c r="K634" i="1"/>
  <c r="M622" i="1"/>
  <c r="L622" i="1"/>
  <c r="K1004" i="1"/>
  <c r="J1004" i="1"/>
  <c r="M28" i="1"/>
  <c r="L28" i="1"/>
  <c r="J125" i="1"/>
  <c r="M125" i="1"/>
  <c r="L125" i="1"/>
  <c r="K125" i="1"/>
  <c r="L558" i="1"/>
  <c r="M558" i="1"/>
  <c r="L719" i="1"/>
  <c r="M719" i="1"/>
  <c r="M68" i="1"/>
  <c r="L68" i="1"/>
  <c r="M185" i="1"/>
  <c r="L185" i="1"/>
  <c r="L252" i="1"/>
  <c r="M252" i="1"/>
  <c r="L338" i="1"/>
  <c r="M338" i="1"/>
  <c r="J338" i="1"/>
  <c r="L1432" i="1"/>
  <c r="M1432" i="1"/>
  <c r="M57" i="1"/>
  <c r="L57" i="1"/>
  <c r="L624" i="1"/>
  <c r="M624" i="1"/>
  <c r="M1248" i="1"/>
  <c r="L1248" i="1"/>
  <c r="M90" i="1"/>
  <c r="L90" i="1"/>
  <c r="M265" i="1"/>
  <c r="K265" i="1"/>
  <c r="J265" i="1"/>
  <c r="L376" i="1"/>
  <c r="M376" i="1"/>
  <c r="L342" i="1"/>
  <c r="K342" i="1"/>
  <c r="L671" i="1"/>
  <c r="M671" i="1"/>
  <c r="K1062" i="1"/>
  <c r="L1062" i="1"/>
  <c r="L497" i="1"/>
  <c r="M497" i="1"/>
  <c r="K497" i="1"/>
  <c r="M871" i="1"/>
  <c r="L871" i="1"/>
  <c r="M56" i="1"/>
  <c r="L56" i="1"/>
  <c r="K56" i="1"/>
  <c r="M112" i="1"/>
  <c r="L112" i="1"/>
  <c r="L192" i="1"/>
  <c r="M192" i="1"/>
  <c r="M375" i="1"/>
  <c r="J375" i="1"/>
  <c r="L448" i="1"/>
  <c r="M448" i="1"/>
  <c r="M1284" i="1"/>
  <c r="K1284" i="1"/>
  <c r="M797" i="1"/>
  <c r="L797" i="1"/>
  <c r="L855" i="1"/>
  <c r="M855" i="1"/>
  <c r="L1003" i="1"/>
  <c r="M1003" i="1"/>
  <c r="M1209" i="1"/>
  <c r="J1209" i="1"/>
  <c r="L744" i="1"/>
  <c r="M744" i="1"/>
  <c r="L1357" i="1"/>
  <c r="M1357" i="1"/>
  <c r="L1616" i="1"/>
  <c r="J1616" i="1"/>
  <c r="J1854" i="1"/>
  <c r="L1854" i="1"/>
  <c r="L828" i="1"/>
  <c r="M828" i="1"/>
  <c r="M1735" i="1"/>
  <c r="K1735" i="1"/>
  <c r="L1716" i="1"/>
  <c r="M1716" i="1"/>
  <c r="L1696" i="1"/>
  <c r="J1696" i="1"/>
  <c r="M1696" i="1"/>
  <c r="L1221" i="1"/>
  <c r="M1221" i="1"/>
  <c r="M1791" i="1"/>
  <c r="K1791" i="1"/>
  <c r="M1703" i="1"/>
  <c r="L1703" i="1"/>
  <c r="L1377" i="1"/>
  <c r="M1377" i="1"/>
  <c r="M1807" i="1"/>
  <c r="K1807" i="1"/>
  <c r="L1386" i="1"/>
  <c r="M1386" i="1"/>
  <c r="M1652" i="1"/>
  <c r="L1652" i="1"/>
  <c r="K1652" i="1"/>
  <c r="M1783" i="1"/>
  <c r="L1783" i="1"/>
  <c r="L1626" i="1"/>
  <c r="M1626" i="1"/>
  <c r="L1588" i="1"/>
  <c r="M1588" i="1"/>
  <c r="L1654" i="1"/>
  <c r="K1654" i="1"/>
  <c r="M1839" i="1"/>
  <c r="L1839" i="1"/>
  <c r="M1533" i="1"/>
  <c r="L1533" i="1"/>
  <c r="L1601" i="1"/>
  <c r="M1601" i="1"/>
  <c r="L1860" i="1"/>
  <c r="M1860" i="1"/>
  <c r="M677" i="1"/>
  <c r="L677" i="1"/>
  <c r="J387" i="1"/>
  <c r="M387" i="1"/>
  <c r="K387" i="1"/>
  <c r="M143" i="1"/>
  <c r="K143" i="1"/>
  <c r="L761" i="1"/>
  <c r="M761" i="1"/>
  <c r="M70" i="1"/>
  <c r="K70" i="1"/>
  <c r="K1843" i="1"/>
  <c r="J1336" i="1"/>
  <c r="K1356" i="1"/>
  <c r="K1015" i="1"/>
  <c r="L1063" i="1"/>
  <c r="M272" i="1"/>
  <c r="J778" i="1"/>
  <c r="M835" i="1"/>
  <c r="K1541" i="1"/>
  <c r="J1156" i="1"/>
  <c r="M109" i="1"/>
  <c r="K601" i="1"/>
  <c r="M1409" i="1"/>
  <c r="M541" i="1"/>
  <c r="L859" i="1"/>
  <c r="L79" i="1"/>
  <c r="J79" i="1"/>
  <c r="M1859" i="1"/>
  <c r="J1494" i="1"/>
  <c r="J1404" i="1"/>
  <c r="L1494" i="1"/>
  <c r="K1709" i="1"/>
  <c r="K1594" i="1"/>
  <c r="L1336" i="1"/>
  <c r="J1267" i="1"/>
  <c r="M1722" i="1"/>
  <c r="K1596" i="1"/>
  <c r="J1459" i="1"/>
  <c r="L1026" i="1"/>
  <c r="K1480" i="1"/>
  <c r="M1478" i="1"/>
  <c r="K1272" i="1"/>
  <c r="J1144" i="1"/>
  <c r="K1085" i="1"/>
  <c r="K993" i="1"/>
  <c r="L930" i="1"/>
  <c r="K1112" i="1"/>
  <c r="J1256" i="1"/>
  <c r="L787" i="1"/>
  <c r="M772" i="1"/>
  <c r="K244" i="1"/>
  <c r="K16" i="1"/>
  <c r="J1023" i="1"/>
  <c r="J819" i="1"/>
  <c r="M552" i="1"/>
  <c r="J516" i="1"/>
  <c r="J396" i="1"/>
  <c r="K480" i="1"/>
  <c r="J432" i="1"/>
  <c r="M771" i="1"/>
  <c r="K1553" i="1"/>
  <c r="K1620" i="1"/>
  <c r="K1122" i="1"/>
  <c r="K1475" i="1"/>
  <c r="J1018" i="1"/>
  <c r="L715" i="1"/>
  <c r="L766" i="1"/>
  <c r="L373" i="1"/>
  <c r="L709" i="1"/>
  <c r="J305" i="1"/>
  <c r="L258" i="1"/>
  <c r="M588" i="1"/>
  <c r="K100" i="1"/>
  <c r="L1378" i="1"/>
  <c r="M920" i="1"/>
  <c r="L1243" i="1"/>
  <c r="M213" i="1"/>
  <c r="M231" i="1"/>
  <c r="K1719" i="1"/>
  <c r="J1615" i="1"/>
  <c r="M1547" i="1"/>
  <c r="L903" i="1"/>
  <c r="L36" i="1"/>
  <c r="M36" i="1"/>
  <c r="J319" i="1"/>
  <c r="K319" i="1"/>
  <c r="M465" i="1"/>
  <c r="K465" i="1"/>
  <c r="L465" i="1"/>
  <c r="M566" i="1"/>
  <c r="J566" i="1"/>
  <c r="L566" i="1"/>
  <c r="L1430" i="1"/>
  <c r="M1430" i="1"/>
  <c r="M80" i="1"/>
  <c r="L80" i="1"/>
  <c r="L354" i="1"/>
  <c r="M354" i="1"/>
  <c r="M62" i="1"/>
  <c r="J62" i="1"/>
  <c r="M173" i="1"/>
  <c r="K173" i="1"/>
  <c r="J173" i="1"/>
  <c r="M656" i="1"/>
  <c r="K656" i="1"/>
  <c r="L656" i="1"/>
  <c r="M335" i="1"/>
  <c r="K335" i="1"/>
  <c r="M493" i="1"/>
  <c r="L493" i="1"/>
  <c r="J493" i="1"/>
  <c r="M146" i="1"/>
  <c r="L146" i="1"/>
  <c r="L216" i="1"/>
  <c r="M216" i="1"/>
  <c r="M355" i="1"/>
  <c r="K355" i="1"/>
  <c r="M887" i="1"/>
  <c r="K887" i="1"/>
  <c r="L887" i="1"/>
  <c r="L1212" i="1"/>
  <c r="M1212" i="1"/>
  <c r="L1632" i="1"/>
  <c r="M1632" i="1"/>
  <c r="M64" i="1"/>
  <c r="J64" i="1"/>
  <c r="M321" i="1"/>
  <c r="L321" i="1"/>
  <c r="J321" i="1"/>
  <c r="L454" i="1"/>
  <c r="M454" i="1"/>
  <c r="M1150" i="1"/>
  <c r="L1150" i="1"/>
  <c r="M530" i="1"/>
  <c r="J530" i="1"/>
  <c r="L692" i="1"/>
  <c r="K692" i="1"/>
  <c r="M692" i="1"/>
  <c r="J692" i="1"/>
  <c r="M807" i="1"/>
  <c r="L807" i="1"/>
  <c r="L1656" i="1"/>
  <c r="M1656" i="1"/>
  <c r="K764" i="1"/>
  <c r="M764" i="1"/>
  <c r="M1046" i="1"/>
  <c r="L1046" i="1"/>
  <c r="M883" i="1"/>
  <c r="L883" i="1"/>
  <c r="M1013" i="1"/>
  <c r="L1013" i="1"/>
  <c r="M1228" i="1"/>
  <c r="L1228" i="1"/>
  <c r="L1702" i="1"/>
  <c r="J1702" i="1"/>
  <c r="M1251" i="1"/>
  <c r="L1251" i="1"/>
  <c r="L1487" i="1"/>
  <c r="M1487" i="1"/>
  <c r="L1593" i="1"/>
  <c r="M1593" i="1"/>
  <c r="L1597" i="1"/>
  <c r="M1597" i="1"/>
  <c r="M1721" i="1"/>
  <c r="L1721" i="1"/>
  <c r="M1463" i="1"/>
  <c r="L1463" i="1"/>
  <c r="J1463" i="1"/>
  <c r="L1580" i="1"/>
  <c r="M1580" i="1"/>
  <c r="L1464" i="1"/>
  <c r="M1464" i="1"/>
  <c r="L1538" i="1"/>
  <c r="M1538" i="1"/>
  <c r="L1595" i="1"/>
  <c r="M1595" i="1"/>
  <c r="M631" i="1"/>
  <c r="J631" i="1"/>
  <c r="M357" i="1"/>
  <c r="L357" i="1"/>
  <c r="L136" i="1"/>
  <c r="J136" i="1"/>
  <c r="K155" i="1"/>
  <c r="M712" i="1"/>
  <c r="L712" i="1"/>
  <c r="J163" i="1"/>
  <c r="K163" i="1"/>
  <c r="M55" i="1"/>
  <c r="K55" i="1"/>
  <c r="J55" i="1"/>
  <c r="L1719" i="1"/>
  <c r="M1302" i="1"/>
  <c r="L231" i="1"/>
  <c r="K151" i="1"/>
  <c r="L683" i="1"/>
  <c r="J8" i="1"/>
  <c r="L1461" i="1"/>
  <c r="K450" i="1"/>
  <c r="L330" i="1"/>
  <c r="K161" i="1"/>
  <c r="L120" i="1"/>
  <c r="M884" i="1"/>
  <c r="K109" i="1"/>
  <c r="K509" i="1"/>
  <c r="J370" i="1"/>
  <c r="M553" i="1"/>
  <c r="L553" i="1"/>
  <c r="J1719" i="1"/>
  <c r="K1494" i="1"/>
  <c r="J1462" i="1"/>
  <c r="L1302" i="1"/>
  <c r="J1596" i="1"/>
  <c r="J1480" i="1"/>
  <c r="K816" i="1"/>
  <c r="L475" i="1"/>
  <c r="J372" i="1"/>
  <c r="J120" i="1"/>
  <c r="L16" i="1"/>
  <c r="J86" i="1"/>
  <c r="L86" i="1"/>
  <c r="K516" i="1"/>
  <c r="K823" i="1"/>
  <c r="K396" i="1"/>
  <c r="J221" i="1"/>
  <c r="K153" i="1"/>
  <c r="M596" i="1"/>
  <c r="K432" i="1"/>
  <c r="K290" i="1"/>
  <c r="L1462" i="1"/>
  <c r="L1459" i="1"/>
  <c r="J1475" i="1"/>
  <c r="M715" i="1"/>
  <c r="J373" i="1"/>
  <c r="M823" i="1"/>
  <c r="L169" i="1"/>
  <c r="L515" i="1"/>
  <c r="J672" i="1"/>
  <c r="M1674" i="1"/>
  <c r="M1509" i="1"/>
  <c r="L1737" i="1"/>
  <c r="L153" i="1"/>
  <c r="K1140" i="1"/>
  <c r="M212" i="1"/>
  <c r="L1052" i="1"/>
  <c r="M598" i="1"/>
  <c r="K599" i="1"/>
  <c r="L978" i="1"/>
  <c r="M978" i="1"/>
  <c r="M390" i="1"/>
  <c r="L390" i="1"/>
  <c r="M205" i="1"/>
  <c r="J205" i="1"/>
  <c r="K205" i="1"/>
  <c r="L7" i="1"/>
  <c r="M7" i="1"/>
  <c r="L74" i="1"/>
  <c r="M74" i="1"/>
  <c r="J74" i="1"/>
  <c r="L322" i="1"/>
  <c r="M322" i="1"/>
  <c r="M423" i="1"/>
  <c r="K423" i="1"/>
  <c r="M535" i="1"/>
  <c r="J535" i="1"/>
  <c r="K535" i="1"/>
  <c r="L535" i="1"/>
  <c r="M663" i="1"/>
  <c r="L663" i="1"/>
  <c r="M11" i="1"/>
  <c r="K11" i="1"/>
  <c r="M104" i="1"/>
  <c r="L104" i="1"/>
  <c r="K104" i="1"/>
  <c r="M225" i="1"/>
  <c r="K225" i="1"/>
  <c r="L225" i="1"/>
  <c r="L994" i="1"/>
  <c r="M994" i="1"/>
  <c r="M2" i="1"/>
  <c r="L2" i="1"/>
  <c r="K2" i="1"/>
  <c r="M434" i="1"/>
  <c r="L434" i="1"/>
  <c r="J434" i="1"/>
  <c r="M593" i="1"/>
  <c r="L593" i="1"/>
  <c r="M1123" i="1"/>
  <c r="L1123" i="1"/>
  <c r="L582" i="1"/>
  <c r="M582" i="1"/>
  <c r="L767" i="1"/>
  <c r="M767" i="1"/>
  <c r="M14" i="1"/>
  <c r="L14" i="1"/>
  <c r="K14" i="1"/>
  <c r="M142" i="1"/>
  <c r="L142" i="1"/>
  <c r="M589" i="1"/>
  <c r="L589" i="1"/>
  <c r="M665" i="1"/>
  <c r="L665" i="1"/>
  <c r="L583" i="1"/>
  <c r="M583" i="1"/>
  <c r="M810" i="1"/>
  <c r="K810" i="1"/>
  <c r="L1019" i="1"/>
  <c r="M1019" i="1"/>
  <c r="M1838" i="1"/>
  <c r="L1838" i="1"/>
  <c r="L844" i="1"/>
  <c r="J844" i="1"/>
  <c r="M985" i="1"/>
  <c r="J985" i="1"/>
  <c r="M1186" i="1"/>
  <c r="L1186" i="1"/>
  <c r="K1186" i="1"/>
  <c r="L959" i="1"/>
  <c r="K959" i="1"/>
  <c r="J959" i="1"/>
  <c r="L1021" i="1"/>
  <c r="M1021" i="1"/>
  <c r="J1021" i="1"/>
  <c r="M1226" i="1"/>
  <c r="L1226" i="1"/>
  <c r="M1282" i="1"/>
  <c r="L1282" i="1"/>
  <c r="M1159" i="1"/>
  <c r="L1159" i="1"/>
  <c r="L1293" i="1"/>
  <c r="K1293" i="1"/>
  <c r="M1468" i="1"/>
  <c r="K1468" i="1"/>
  <c r="L1831" i="1"/>
  <c r="M1831" i="1"/>
  <c r="M1107" i="1"/>
  <c r="L1107" i="1"/>
  <c r="L1237" i="1"/>
  <c r="M1237" i="1"/>
  <c r="J1237" i="1"/>
  <c r="L1602" i="1"/>
  <c r="M1602" i="1"/>
  <c r="M1394" i="1"/>
  <c r="L1394" i="1"/>
  <c r="L1532" i="1"/>
  <c r="M1532" i="1"/>
  <c r="L1587" i="1"/>
  <c r="M1587" i="1"/>
  <c r="L1642" i="1"/>
  <c r="M1642" i="1"/>
  <c r="M1704" i="1"/>
  <c r="L1704" i="1"/>
  <c r="J1704" i="1"/>
  <c r="M1833" i="1"/>
  <c r="L1833" i="1"/>
  <c r="K1833" i="1"/>
  <c r="L1600" i="1"/>
  <c r="M1600" i="1"/>
  <c r="M1793" i="1"/>
  <c r="L1793" i="1"/>
  <c r="J1793" i="1"/>
  <c r="M1423" i="1"/>
  <c r="L1423" i="1"/>
  <c r="J756" i="1"/>
  <c r="J589" i="1"/>
  <c r="K305" i="1"/>
  <c r="J290" i="1"/>
  <c r="J872" i="1"/>
  <c r="K1243" i="1"/>
  <c r="K1200" i="1"/>
  <c r="J374" i="1"/>
  <c r="K445" i="1"/>
  <c r="K1077" i="1"/>
  <c r="K1251" i="1"/>
  <c r="K566" i="1"/>
  <c r="J599" i="1"/>
  <c r="J665" i="1"/>
  <c r="J1266" i="1"/>
  <c r="K835" i="1"/>
  <c r="K940" i="1"/>
  <c r="K1164" i="1"/>
  <c r="J1311" i="1"/>
  <c r="J1809" i="1"/>
  <c r="J883" i="1"/>
  <c r="J986" i="1"/>
  <c r="K1196" i="1"/>
  <c r="J858" i="1"/>
  <c r="J1117" i="1"/>
  <c r="K1464" i="1"/>
  <c r="J1724" i="1"/>
  <c r="J1376" i="1"/>
  <c r="K1246" i="1"/>
  <c r="J1289" i="1"/>
  <c r="J1593" i="1"/>
  <c r="K1703" i="1"/>
  <c r="K1859" i="1"/>
  <c r="K1779" i="1"/>
  <c r="K1461" i="1"/>
  <c r="J1580" i="1"/>
  <c r="K747" i="1"/>
  <c r="M1371" i="1"/>
  <c r="L1371" i="1"/>
  <c r="M550" i="1"/>
  <c r="L550" i="1"/>
  <c r="M329" i="1"/>
  <c r="L329" i="1"/>
  <c r="M477" i="1"/>
  <c r="L477" i="1"/>
  <c r="M741" i="1"/>
  <c r="L741" i="1"/>
  <c r="L66" i="1"/>
  <c r="M66" i="1"/>
  <c r="M782" i="1"/>
  <c r="L782" i="1"/>
  <c r="M1259" i="1"/>
  <c r="L1259" i="1"/>
  <c r="M490" i="1"/>
  <c r="L490" i="1"/>
  <c r="L614" i="1"/>
  <c r="M614" i="1"/>
  <c r="L1109" i="1"/>
  <c r="M1109" i="1"/>
  <c r="L1350" i="1"/>
  <c r="M1350" i="1"/>
  <c r="L740" i="1"/>
  <c r="M740" i="1"/>
  <c r="L1193" i="1"/>
  <c r="M1193" i="1"/>
  <c r="L1024" i="1"/>
  <c r="M1024" i="1"/>
  <c r="L1419" i="1"/>
  <c r="M1419" i="1"/>
  <c r="M1214" i="1"/>
  <c r="L1214" i="1"/>
  <c r="L1563" i="1"/>
  <c r="M1563" i="1"/>
  <c r="M1672" i="1"/>
  <c r="L1672" i="1"/>
  <c r="M1088" i="1"/>
  <c r="L1088" i="1"/>
  <c r="M1379" i="1"/>
  <c r="L1379" i="1"/>
  <c r="L1515" i="1"/>
  <c r="M1515" i="1"/>
  <c r="M1450" i="1"/>
  <c r="L1450" i="1"/>
  <c r="L1766" i="1"/>
  <c r="M1766" i="1"/>
  <c r="L433" i="1"/>
  <c r="M433" i="1"/>
  <c r="L585" i="1"/>
  <c r="M585" i="1"/>
  <c r="J640" i="1"/>
  <c r="K127" i="1"/>
  <c r="K578" i="1"/>
  <c r="K514" i="1"/>
  <c r="J330" i="1"/>
  <c r="J257" i="1"/>
  <c r="K994" i="1"/>
  <c r="K434" i="1"/>
  <c r="K485" i="1"/>
  <c r="J1587" i="1"/>
  <c r="L158" i="1"/>
  <c r="M158" i="1"/>
  <c r="M266" i="1"/>
  <c r="L266" i="1"/>
  <c r="L280" i="1"/>
  <c r="M280" i="1"/>
  <c r="L446" i="1"/>
  <c r="M446" i="1"/>
  <c r="M562" i="1"/>
  <c r="L562" i="1"/>
  <c r="M931" i="1"/>
  <c r="L931" i="1"/>
  <c r="M1798" i="1"/>
  <c r="L1798" i="1"/>
  <c r="M402" i="1"/>
  <c r="L402" i="1"/>
  <c r="M1227" i="1"/>
  <c r="L1227" i="1"/>
  <c r="L1540" i="1"/>
  <c r="M1540" i="1"/>
  <c r="M660" i="1"/>
  <c r="L660" i="1"/>
  <c r="M927" i="1"/>
  <c r="L927" i="1"/>
  <c r="L1804" i="1"/>
  <c r="M1804" i="1"/>
  <c r="M401" i="1"/>
  <c r="L401" i="1"/>
  <c r="M664" i="1"/>
  <c r="L664" i="1"/>
  <c r="M1039" i="1"/>
  <c r="L1039" i="1"/>
  <c r="M1347" i="1"/>
  <c r="L1347" i="1"/>
  <c r="L841" i="1"/>
  <c r="M841" i="1"/>
  <c r="L1392" i="1"/>
  <c r="M1392" i="1"/>
  <c r="L1524" i="1"/>
  <c r="M1524" i="1"/>
  <c r="L1359" i="1"/>
  <c r="M1359" i="1"/>
  <c r="M1427" i="1"/>
  <c r="L1427" i="1"/>
  <c r="L1485" i="1"/>
  <c r="M1485" i="1"/>
  <c r="M1785" i="1"/>
  <c r="L1785" i="1"/>
  <c r="L1497" i="1"/>
  <c r="M1497" i="1"/>
  <c r="M1561" i="1"/>
  <c r="L1561" i="1"/>
  <c r="L1806" i="1"/>
  <c r="M1806" i="1"/>
  <c r="L1505" i="1"/>
  <c r="M1505" i="1"/>
  <c r="M1628" i="1"/>
  <c r="L1628" i="1"/>
  <c r="L498" i="1"/>
  <c r="M498" i="1"/>
  <c r="M69" i="1"/>
  <c r="L69" i="1"/>
  <c r="L1700" i="1"/>
  <c r="M1700" i="1"/>
  <c r="K443" i="1"/>
  <c r="K191" i="1"/>
  <c r="J1467" i="1"/>
  <c r="J1057" i="1"/>
  <c r="J558" i="1"/>
  <c r="K198" i="1"/>
  <c r="J154" i="1"/>
  <c r="J1833" i="1"/>
  <c r="K950" i="1"/>
  <c r="K403" i="1"/>
  <c r="K1248" i="1"/>
  <c r="K1188" i="1"/>
  <c r="K1146" i="1"/>
  <c r="K951" i="1"/>
  <c r="J371" i="1"/>
  <c r="K303" i="1"/>
  <c r="M809" i="1"/>
  <c r="L809" i="1"/>
  <c r="M181" i="1"/>
  <c r="L181" i="1"/>
  <c r="L106" i="1"/>
  <c r="M106" i="1"/>
  <c r="L570" i="1"/>
  <c r="M570" i="1"/>
  <c r="L990" i="1"/>
  <c r="M990" i="1"/>
  <c r="L1569" i="1"/>
  <c r="M1569" i="1"/>
  <c r="L320" i="1"/>
  <c r="M320" i="1"/>
  <c r="L684" i="1"/>
  <c r="M684" i="1"/>
  <c r="L551" i="1"/>
  <c r="M551" i="1"/>
  <c r="M781" i="1"/>
  <c r="L781" i="1"/>
  <c r="L836" i="1"/>
  <c r="M836" i="1"/>
  <c r="L976" i="1"/>
  <c r="M976" i="1"/>
  <c r="M728" i="1"/>
  <c r="L728" i="1"/>
  <c r="M1163" i="1"/>
  <c r="L1163" i="1"/>
  <c r="L847" i="1"/>
  <c r="M847" i="1"/>
  <c r="M1098" i="1"/>
  <c r="L1098" i="1"/>
  <c r="M1415" i="1"/>
  <c r="L1415" i="1"/>
  <c r="M1490" i="1"/>
  <c r="L1490" i="1"/>
  <c r="M1761" i="1"/>
  <c r="L1761" i="1"/>
  <c r="K844" i="1"/>
  <c r="K395" i="1"/>
  <c r="K829" i="1"/>
  <c r="K955" i="1"/>
  <c r="J583" i="1"/>
  <c r="K1743" i="1"/>
  <c r="K393" i="1"/>
  <c r="K552" i="1"/>
  <c r="J623" i="1"/>
  <c r="J663" i="1"/>
  <c r="K299" i="1"/>
  <c r="J619" i="1"/>
  <c r="K1061" i="1"/>
  <c r="K1233" i="1"/>
  <c r="J659" i="1"/>
  <c r="K737" i="1"/>
  <c r="J1019" i="1"/>
  <c r="J1074" i="1"/>
  <c r="K928" i="1"/>
  <c r="J1152" i="1"/>
  <c r="K1300" i="1"/>
  <c r="K1793" i="1"/>
  <c r="K752" i="1"/>
  <c r="J870" i="1"/>
  <c r="J1121" i="1"/>
  <c r="J1291" i="1"/>
  <c r="J1388" i="1"/>
  <c r="J916" i="1"/>
  <c r="K1881" i="1"/>
  <c r="J1094" i="1"/>
  <c r="K1156" i="1"/>
  <c r="K1236" i="1"/>
  <c r="J1331" i="1"/>
  <c r="K1367" i="1"/>
  <c r="K1456" i="1"/>
  <c r="J1800" i="1"/>
  <c r="K1242" i="1"/>
  <c r="K1340" i="1"/>
  <c r="K1459" i="1"/>
  <c r="K1855" i="1"/>
  <c r="J1349" i="1"/>
  <c r="J1472" i="1"/>
  <c r="J1730" i="1"/>
  <c r="K1831" i="1"/>
  <c r="J1597" i="1"/>
  <c r="J1742" i="1"/>
  <c r="K1636" i="1"/>
  <c r="K1765" i="1"/>
  <c r="J1820" i="1"/>
  <c r="K914" i="1"/>
  <c r="J758" i="1"/>
  <c r="J469" i="1"/>
  <c r="J216" i="1"/>
  <c r="M113" i="1"/>
  <c r="L113" i="1"/>
  <c r="M753" i="1"/>
  <c r="L753" i="1"/>
  <c r="L604" i="1"/>
  <c r="M604" i="1"/>
  <c r="L1732" i="1"/>
  <c r="M1732" i="1"/>
  <c r="M314" i="1"/>
  <c r="L314" i="1"/>
  <c r="M186" i="1"/>
  <c r="L186" i="1"/>
  <c r="M277" i="1"/>
  <c r="L277" i="1"/>
  <c r="L540" i="1"/>
  <c r="M540" i="1"/>
  <c r="L1878" i="1"/>
  <c r="M1878" i="1"/>
  <c r="M98" i="1"/>
  <c r="L98" i="1"/>
  <c r="M301" i="1"/>
  <c r="L301" i="1"/>
  <c r="M529" i="1"/>
  <c r="L529" i="1"/>
  <c r="L1630" i="1"/>
  <c r="M1630" i="1"/>
  <c r="M1195" i="1"/>
  <c r="L1195" i="1"/>
  <c r="L1658" i="1"/>
  <c r="M1658" i="1"/>
  <c r="M1640" i="1"/>
  <c r="L1640" i="1"/>
  <c r="M1451" i="1"/>
  <c r="L1451" i="1"/>
  <c r="L1582" i="1"/>
  <c r="M1582" i="1"/>
  <c r="M1846" i="1"/>
  <c r="L1846" i="1"/>
  <c r="K331" i="1"/>
  <c r="J331" i="1"/>
  <c r="J227" i="1"/>
  <c r="K227" i="1"/>
  <c r="K15" i="1"/>
  <c r="J15" i="1"/>
  <c r="K112" i="1"/>
  <c r="J112" i="1"/>
  <c r="J126" i="1"/>
  <c r="K126" i="1"/>
  <c r="K197" i="1"/>
  <c r="J197" i="1"/>
  <c r="K723" i="1"/>
  <c r="J723" i="1"/>
  <c r="K686" i="1"/>
  <c r="J686" i="1"/>
  <c r="K725" i="1"/>
  <c r="J725" i="1"/>
  <c r="K1350" i="1"/>
  <c r="J1350" i="1"/>
  <c r="K815" i="1"/>
  <c r="J815" i="1"/>
  <c r="K902" i="1"/>
  <c r="J902" i="1"/>
  <c r="K1092" i="1"/>
  <c r="J1092" i="1"/>
  <c r="K836" i="1"/>
  <c r="J836" i="1"/>
  <c r="J1001" i="1"/>
  <c r="K1001" i="1"/>
  <c r="J1393" i="1"/>
  <c r="K1393" i="1"/>
  <c r="J1862" i="1"/>
  <c r="K1862" i="1"/>
  <c r="K1495" i="1"/>
  <c r="J1495" i="1"/>
  <c r="K1699" i="1"/>
  <c r="J1699" i="1"/>
  <c r="J1489" i="1"/>
  <c r="K1489" i="1"/>
  <c r="K1549" i="1"/>
  <c r="J1549" i="1"/>
  <c r="K1639" i="1"/>
  <c r="J1639" i="1"/>
  <c r="J1546" i="1"/>
  <c r="J1784" i="1"/>
  <c r="J1484" i="1"/>
  <c r="J1714" i="1"/>
  <c r="K1689" i="1"/>
  <c r="J1283" i="1"/>
  <c r="J1219" i="1"/>
  <c r="J1123" i="1"/>
  <c r="K1081" i="1"/>
  <c r="K1570" i="1"/>
  <c r="J878" i="1"/>
  <c r="J1175" i="1"/>
  <c r="K641" i="1"/>
  <c r="J1319" i="1"/>
  <c r="K1460" i="1"/>
  <c r="K1029" i="1"/>
  <c r="K558" i="1"/>
  <c r="K510" i="1"/>
  <c r="K1306" i="1"/>
  <c r="J903" i="1"/>
  <c r="J214" i="1"/>
  <c r="K860" i="1"/>
  <c r="K720" i="1"/>
  <c r="J1802" i="1"/>
  <c r="J1670" i="1"/>
  <c r="K626" i="1"/>
  <c r="K285" i="1"/>
  <c r="J698" i="1"/>
  <c r="K698" i="1"/>
  <c r="K339" i="1"/>
  <c r="J339" i="1"/>
  <c r="K190" i="1"/>
  <c r="J190" i="1"/>
  <c r="J1815" i="1"/>
  <c r="J1751" i="1"/>
  <c r="J1757" i="1"/>
  <c r="K1512" i="1"/>
  <c r="J1387" i="1"/>
  <c r="J1244" i="1"/>
  <c r="J1116" i="1"/>
  <c r="J1340" i="1"/>
  <c r="K1331" i="1"/>
  <c r="K1193" i="1"/>
  <c r="K1388" i="1"/>
  <c r="K849" i="1"/>
  <c r="J737" i="1"/>
  <c r="J123" i="1"/>
  <c r="K707" i="1"/>
  <c r="K320" i="1"/>
  <c r="K496" i="1"/>
  <c r="K410" i="1"/>
  <c r="K282" i="1"/>
  <c r="J1511" i="1"/>
  <c r="J992" i="1"/>
  <c r="K1692" i="1"/>
  <c r="J932" i="1"/>
  <c r="K838" i="1"/>
  <c r="K581" i="1"/>
  <c r="J1163" i="1"/>
  <c r="J395" i="1"/>
  <c r="J202" i="1"/>
  <c r="J938" i="1"/>
  <c r="J122" i="1"/>
  <c r="J445" i="1"/>
  <c r="K259" i="1"/>
  <c r="K374" i="1"/>
  <c r="J1200" i="1"/>
  <c r="K343" i="1"/>
  <c r="K1124" i="1"/>
  <c r="K583" i="1"/>
  <c r="J1371" i="1"/>
  <c r="K1371" i="1"/>
  <c r="K203" i="1"/>
  <c r="J203" i="1"/>
  <c r="K78" i="1"/>
  <c r="J78" i="1"/>
  <c r="K349" i="1"/>
  <c r="J349" i="1"/>
  <c r="J270" i="1"/>
  <c r="K270" i="1"/>
  <c r="J688" i="1"/>
  <c r="K688" i="1"/>
  <c r="J912" i="1"/>
  <c r="K912" i="1"/>
  <c r="J67" i="1"/>
  <c r="K67" i="1"/>
  <c r="K174" i="1"/>
  <c r="J174" i="1"/>
  <c r="J1805" i="1"/>
  <c r="J1803" i="1"/>
  <c r="J1649" i="1"/>
  <c r="J1790" i="1"/>
  <c r="K1217" i="1"/>
  <c r="K1036" i="1"/>
  <c r="J717" i="1"/>
  <c r="K1503" i="1"/>
  <c r="J904" i="1"/>
  <c r="J198" i="1"/>
  <c r="K322" i="1"/>
  <c r="J322" i="1"/>
  <c r="J346" i="1"/>
  <c r="K346" i="1"/>
  <c r="J466" i="1"/>
  <c r="K466" i="1"/>
  <c r="K765" i="1"/>
  <c r="J765" i="1"/>
  <c r="K1195" i="1"/>
  <c r="J1195" i="1"/>
  <c r="J363" i="1"/>
  <c r="K363" i="1"/>
  <c r="K1718" i="1"/>
  <c r="J1718" i="1"/>
  <c r="J967" i="1"/>
  <c r="K967" i="1"/>
  <c r="J1672" i="1"/>
  <c r="K1672" i="1"/>
  <c r="K1682" i="1"/>
  <c r="J1610" i="1"/>
  <c r="K1352" i="1"/>
  <c r="K1576" i="1"/>
  <c r="J1235" i="1"/>
  <c r="J1203" i="1"/>
  <c r="J1139" i="1"/>
  <c r="J1099" i="1"/>
  <c r="J1415" i="1"/>
  <c r="K1454" i="1"/>
  <c r="K1472" i="1"/>
  <c r="J1192" i="1"/>
  <c r="J768" i="1"/>
  <c r="K618" i="1"/>
  <c r="J488" i="1"/>
  <c r="K172" i="1"/>
  <c r="K1384" i="1"/>
  <c r="J1630" i="1"/>
  <c r="K1525" i="1"/>
  <c r="K1162" i="1"/>
  <c r="J1218" i="1"/>
  <c r="J634" i="1"/>
  <c r="K1136" i="1"/>
  <c r="J856" i="1"/>
  <c r="K377" i="1"/>
  <c r="K243" i="1"/>
  <c r="J39" i="1"/>
  <c r="K1204" i="1"/>
  <c r="K1152" i="1"/>
  <c r="K529" i="1"/>
  <c r="J1787" i="1"/>
  <c r="K623" i="1"/>
  <c r="K138" i="1"/>
  <c r="J138" i="1"/>
  <c r="K263" i="1"/>
  <c r="J263" i="1"/>
  <c r="K399" i="1"/>
  <c r="J399" i="1"/>
  <c r="J414" i="1"/>
  <c r="K414" i="1"/>
  <c r="J470" i="1"/>
  <c r="K470" i="1"/>
  <c r="J590" i="1"/>
  <c r="K590" i="1"/>
  <c r="K1840" i="1"/>
  <c r="J1840" i="1"/>
  <c r="J769" i="1"/>
  <c r="K769" i="1"/>
  <c r="K324" i="1"/>
  <c r="J324" i="1"/>
  <c r="K795" i="1"/>
  <c r="J795" i="1"/>
  <c r="J864" i="1"/>
  <c r="K864" i="1"/>
  <c r="K763" i="1"/>
  <c r="J763" i="1"/>
  <c r="K1080" i="1"/>
  <c r="J1080" i="1"/>
  <c r="J824" i="1"/>
  <c r="K824" i="1"/>
  <c r="J1543" i="1"/>
  <c r="K1543" i="1"/>
  <c r="K1671" i="1"/>
  <c r="J1671" i="1"/>
  <c r="K1745" i="1"/>
  <c r="J1745" i="1"/>
  <c r="K1841" i="1"/>
  <c r="J1841" i="1"/>
  <c r="J1611" i="1"/>
  <c r="K1611" i="1"/>
  <c r="J1849" i="1"/>
  <c r="K1849" i="1"/>
  <c r="J1528" i="1"/>
  <c r="K1528" i="1"/>
  <c r="K1646" i="1"/>
  <c r="J1646" i="1"/>
  <c r="K110" i="1"/>
  <c r="J110" i="1"/>
  <c r="K1746" i="1"/>
  <c r="J1126" i="1"/>
  <c r="K362" i="1"/>
  <c r="K639" i="1"/>
  <c r="J457" i="1"/>
  <c r="K457" i="1"/>
  <c r="J625" i="1"/>
  <c r="K625" i="1"/>
  <c r="K276" i="1"/>
  <c r="J276" i="1"/>
  <c r="J1034" i="1"/>
  <c r="K1034" i="1"/>
  <c r="K1413" i="1"/>
  <c r="J1413" i="1"/>
  <c r="J1626" i="1"/>
  <c r="K1626" i="1"/>
  <c r="K367" i="1"/>
  <c r="J367" i="1"/>
  <c r="K284" i="1"/>
  <c r="J284" i="1"/>
  <c r="K1868" i="1"/>
  <c r="J1874" i="1"/>
  <c r="J1442" i="1"/>
  <c r="J1831" i="1"/>
  <c r="K1730" i="1"/>
  <c r="J1330" i="1"/>
  <c r="J1298" i="1"/>
  <c r="K1057" i="1"/>
  <c r="K1094" i="1"/>
  <c r="J1133" i="1"/>
  <c r="J1061" i="1"/>
  <c r="J945" i="1"/>
  <c r="J1113" i="1"/>
  <c r="J964" i="1"/>
  <c r="J1346" i="1"/>
  <c r="J955" i="1"/>
  <c r="J552" i="1"/>
  <c r="K979" i="1"/>
  <c r="K154" i="1"/>
  <c r="J1479" i="1"/>
  <c r="J1575" i="1"/>
  <c r="K1058" i="1"/>
  <c r="J1369" i="1"/>
  <c r="J379" i="1"/>
  <c r="J759" i="1"/>
  <c r="K1716" i="1"/>
  <c r="K1417" i="1"/>
  <c r="J1379" i="1"/>
  <c r="K1597" i="1"/>
  <c r="J1343" i="1"/>
  <c r="K388" i="1"/>
  <c r="J388" i="1"/>
  <c r="K301" i="1"/>
  <c r="J301" i="1"/>
  <c r="J226" i="1"/>
  <c r="K226" i="1"/>
  <c r="J134" i="1"/>
  <c r="K134" i="1"/>
  <c r="K896" i="1"/>
  <c r="J896" i="1"/>
  <c r="J712" i="1"/>
  <c r="K712" i="1"/>
  <c r="J454" i="1"/>
  <c r="K454" i="1"/>
  <c r="K208" i="1"/>
  <c r="J208" i="1"/>
  <c r="K159" i="1"/>
  <c r="J159" i="1"/>
  <c r="J24" i="1"/>
  <c r="K24" i="1"/>
  <c r="K433" i="1"/>
  <c r="J433" i="1"/>
  <c r="J93" i="1"/>
  <c r="K93" i="1"/>
  <c r="K1269" i="1"/>
  <c r="K777" i="1"/>
  <c r="K426" i="1"/>
  <c r="J443" i="1"/>
  <c r="K1226" i="1"/>
  <c r="K880" i="1"/>
  <c r="K22" i="1"/>
  <c r="J22" i="1"/>
  <c r="J511" i="1"/>
  <c r="K511" i="1"/>
  <c r="K1477" i="1"/>
  <c r="J1477" i="1"/>
  <c r="K441" i="1"/>
  <c r="J441" i="1"/>
  <c r="K886" i="1"/>
  <c r="J886" i="1"/>
  <c r="K1521" i="1"/>
  <c r="J1521" i="1"/>
  <c r="J1873" i="1"/>
  <c r="K1873" i="1"/>
  <c r="K1800" i="1"/>
  <c r="K1055" i="1"/>
  <c r="J732" i="1"/>
  <c r="J783" i="1"/>
  <c r="K701" i="1"/>
  <c r="J691" i="1"/>
  <c r="K262" i="1"/>
  <c r="J802" i="1"/>
  <c r="J1647" i="1"/>
  <c r="K216" i="1"/>
  <c r="J1447" i="1"/>
  <c r="K1560" i="1"/>
  <c r="K982" i="1"/>
  <c r="J694" i="1"/>
  <c r="J614" i="1"/>
  <c r="J303" i="1"/>
  <c r="K684" i="1"/>
  <c r="K663" i="1"/>
  <c r="K870" i="1"/>
  <c r="K786" i="1"/>
  <c r="J527" i="1"/>
  <c r="J914" i="1"/>
  <c r="K419" i="1"/>
  <c r="J191" i="1"/>
  <c r="K479" i="1"/>
  <c r="J139" i="1"/>
  <c r="K139" i="1"/>
  <c r="J90" i="1"/>
  <c r="K90" i="1"/>
  <c r="J19" i="1"/>
  <c r="K19" i="1"/>
  <c r="J650" i="1"/>
  <c r="K650" i="1"/>
  <c r="J222" i="1"/>
  <c r="K222" i="1"/>
  <c r="K59" i="1"/>
  <c r="J59" i="1"/>
  <c r="J3" i="1"/>
  <c r="K3" i="1"/>
  <c r="K1565" i="1"/>
  <c r="J1565" i="1"/>
  <c r="K608" i="1"/>
  <c r="J608" i="1"/>
  <c r="J239" i="1"/>
  <c r="K239" i="1"/>
  <c r="K368" i="1"/>
  <c r="J368" i="1"/>
  <c r="K525" i="1"/>
  <c r="J525" i="1"/>
  <c r="K573" i="1"/>
  <c r="J573" i="1"/>
  <c r="K298" i="1"/>
  <c r="J298" i="1"/>
  <c r="J607" i="1"/>
  <c r="K607" i="1"/>
  <c r="K893" i="1"/>
  <c r="J893" i="1"/>
  <c r="K407" i="1"/>
  <c r="J407" i="1"/>
  <c r="K492" i="1"/>
  <c r="J492" i="1"/>
  <c r="J571" i="1"/>
  <c r="K571" i="1"/>
  <c r="J682" i="1"/>
  <c r="K682" i="1"/>
  <c r="K713" i="1"/>
  <c r="J713" i="1"/>
  <c r="K1134" i="1"/>
  <c r="J1134" i="1"/>
  <c r="K1638" i="1"/>
  <c r="J1638" i="1"/>
  <c r="K563" i="1"/>
  <c r="J563" i="1"/>
  <c r="J1086" i="1"/>
  <c r="K1086" i="1"/>
  <c r="K1032" i="1"/>
  <c r="J1032" i="1"/>
  <c r="K774" i="1"/>
  <c r="J774" i="1"/>
  <c r="J1230" i="1"/>
  <c r="K1230" i="1"/>
  <c r="J1687" i="1"/>
  <c r="K1687" i="1"/>
  <c r="K1245" i="1"/>
  <c r="J1245" i="1"/>
  <c r="K1399" i="1"/>
  <c r="J1399" i="1"/>
  <c r="K1355" i="1"/>
  <c r="J1355" i="1"/>
  <c r="J1609" i="1"/>
  <c r="K1609" i="1"/>
  <c r="J1710" i="1"/>
  <c r="K1710" i="1"/>
  <c r="K1886" i="1"/>
  <c r="J1886" i="1"/>
  <c r="K1501" i="1"/>
  <c r="J1501" i="1"/>
  <c r="J1600" i="1"/>
  <c r="K1600" i="1"/>
  <c r="J1632" i="1"/>
  <c r="K1632" i="1"/>
  <c r="J1712" i="1"/>
  <c r="K1712" i="1"/>
  <c r="K1067" i="1"/>
  <c r="J1067" i="1"/>
  <c r="J425" i="1"/>
  <c r="K425" i="1"/>
  <c r="K5" i="1"/>
  <c r="J5" i="1"/>
  <c r="K892" i="1"/>
</calcChain>
</file>

<file path=xl/sharedStrings.xml><?xml version="1.0" encoding="utf-8"?>
<sst xmlns="http://schemas.openxmlformats.org/spreadsheetml/2006/main" count="3844" uniqueCount="1319">
  <si>
    <t>Name</t>
  </si>
  <si>
    <t>Station</t>
  </si>
  <si>
    <t>phase</t>
  </si>
  <si>
    <t>Beta</t>
  </si>
  <si>
    <t>Alpha</t>
  </si>
  <si>
    <t>Eta</t>
  </si>
  <si>
    <t>Etap</t>
  </si>
  <si>
    <t>RR_begin</t>
  </si>
  <si>
    <t>Q101B</t>
  </si>
  <si>
    <t>-</t>
  </si>
  <si>
    <t>VP101</t>
  </si>
  <si>
    <t>LAM102_US</t>
  </si>
  <si>
    <t>MRKRRLAM</t>
  </si>
  <si>
    <t>LAM102</t>
  </si>
  <si>
    <t>RR_1turn</t>
  </si>
  <si>
    <t>RR_MI8inj</t>
  </si>
  <si>
    <t>LAM102_DS</t>
  </si>
  <si>
    <t>Q102A</t>
  </si>
  <si>
    <t>H102</t>
  </si>
  <si>
    <t>HP102</t>
  </si>
  <si>
    <t>R:M102</t>
  </si>
  <si>
    <t>Q102B</t>
  </si>
  <si>
    <t>VP102</t>
  </si>
  <si>
    <t>HP103</t>
  </si>
  <si>
    <t>Q103A</t>
  </si>
  <si>
    <t>RR_IPMV</t>
  </si>
  <si>
    <t>R:M103</t>
  </si>
  <si>
    <t>Q103B</t>
  </si>
  <si>
    <t>V103</t>
  </si>
  <si>
    <t>VP103</t>
  </si>
  <si>
    <t>K104B</t>
  </si>
  <si>
    <t>K1041</t>
  </si>
  <si>
    <t>K1042</t>
  </si>
  <si>
    <t>K1043</t>
  </si>
  <si>
    <t>K1044</t>
  </si>
  <si>
    <t>K1045</t>
  </si>
  <si>
    <t>K1046</t>
  </si>
  <si>
    <t>Q104A</t>
  </si>
  <si>
    <t>H104</t>
  </si>
  <si>
    <t>HP104</t>
  </si>
  <si>
    <t>R:M104</t>
  </si>
  <si>
    <t>TOR104</t>
  </si>
  <si>
    <t>G104B</t>
  </si>
  <si>
    <t>VP104</t>
  </si>
  <si>
    <t>RR_IPMH</t>
  </si>
  <si>
    <t>TOR105</t>
  </si>
  <si>
    <t>HP105</t>
  </si>
  <si>
    <t>G105A</t>
  </si>
  <si>
    <t>R:M105</t>
  </si>
  <si>
    <t>G105B</t>
  </si>
  <si>
    <t>V105</t>
  </si>
  <si>
    <t>VP105</t>
  </si>
  <si>
    <t>HP106</t>
  </si>
  <si>
    <t>H106</t>
  </si>
  <si>
    <t>G106A</t>
  </si>
  <si>
    <t>G106B</t>
  </si>
  <si>
    <t>VP106</t>
  </si>
  <si>
    <t>HP107</t>
  </si>
  <si>
    <t>G107A</t>
  </si>
  <si>
    <t>G107B</t>
  </si>
  <si>
    <t>V107</t>
  </si>
  <si>
    <t>VP107</t>
  </si>
  <si>
    <t>HP108</t>
  </si>
  <si>
    <t>H108</t>
  </si>
  <si>
    <t>G108A</t>
  </si>
  <si>
    <t>Q1</t>
  </si>
  <si>
    <t>G108B</t>
  </si>
  <si>
    <t>VP108</t>
  </si>
  <si>
    <t>HP109</t>
  </si>
  <si>
    <t>G109A</t>
  </si>
  <si>
    <t>G109B</t>
  </si>
  <si>
    <t>V109</t>
  </si>
  <si>
    <t>VP109</t>
  </si>
  <si>
    <t>HP110</t>
  </si>
  <si>
    <t>H110</t>
  </si>
  <si>
    <t>G110A</t>
  </si>
  <si>
    <t>Q1M</t>
  </si>
  <si>
    <t>G110B</t>
  </si>
  <si>
    <t>VP110</t>
  </si>
  <si>
    <t>HP111</t>
  </si>
  <si>
    <t>G111A</t>
  </si>
  <si>
    <t>S111</t>
  </si>
  <si>
    <t>G111B</t>
  </si>
  <si>
    <t>V111</t>
  </si>
  <si>
    <t>VP111</t>
  </si>
  <si>
    <t>HP112</t>
  </si>
  <si>
    <t>H112</t>
  </si>
  <si>
    <t>G112A</t>
  </si>
  <si>
    <t>S112</t>
  </si>
  <si>
    <t>G112B</t>
  </si>
  <si>
    <t>VP112</t>
  </si>
  <si>
    <t>HP113</t>
  </si>
  <si>
    <t>G113A</t>
  </si>
  <si>
    <t>S113</t>
  </si>
  <si>
    <t>G113B</t>
  </si>
  <si>
    <t>V113</t>
  </si>
  <si>
    <t>VP113</t>
  </si>
  <si>
    <t>HP114</t>
  </si>
  <si>
    <t>H114</t>
  </si>
  <si>
    <t>G114A</t>
  </si>
  <si>
    <t>S114</t>
  </si>
  <si>
    <t>G114B</t>
  </si>
  <si>
    <t>VP114</t>
  </si>
  <si>
    <t>HP115</t>
  </si>
  <si>
    <t>G115A</t>
  </si>
  <si>
    <t>S115</t>
  </si>
  <si>
    <t>G115B</t>
  </si>
  <si>
    <t>V115</t>
  </si>
  <si>
    <t>VP115</t>
  </si>
  <si>
    <t>HP116</t>
  </si>
  <si>
    <t>H116</t>
  </si>
  <si>
    <t>G116A</t>
  </si>
  <si>
    <t>S116</t>
  </si>
  <si>
    <t>G116B</t>
  </si>
  <si>
    <t>VP116</t>
  </si>
  <si>
    <t>HP117</t>
  </si>
  <si>
    <t>G117A</t>
  </si>
  <si>
    <t>S117</t>
  </si>
  <si>
    <t>G117B</t>
  </si>
  <si>
    <t>V117</t>
  </si>
  <si>
    <t>VP117</t>
  </si>
  <si>
    <t>HP118</t>
  </si>
  <si>
    <t>H118</t>
  </si>
  <si>
    <t>G118A</t>
  </si>
  <si>
    <t>S118</t>
  </si>
  <si>
    <t>G118B</t>
  </si>
  <si>
    <t>VP118</t>
  </si>
  <si>
    <t>HP119</t>
  </si>
  <si>
    <t>G119A</t>
  </si>
  <si>
    <t>S119</t>
  </si>
  <si>
    <t>G119B</t>
  </si>
  <si>
    <t>V119</t>
  </si>
  <si>
    <t>VP119</t>
  </si>
  <si>
    <t>HP120</t>
  </si>
  <si>
    <t>H120</t>
  </si>
  <si>
    <t>G120A</t>
  </si>
  <si>
    <t>G120B</t>
  </si>
  <si>
    <t>VP120</t>
  </si>
  <si>
    <t>HP121</t>
  </si>
  <si>
    <t>G121A</t>
  </si>
  <si>
    <t>S121</t>
  </si>
  <si>
    <t>G121B</t>
  </si>
  <si>
    <t>V121</t>
  </si>
  <si>
    <t>VP121</t>
  </si>
  <si>
    <t>HP122</t>
  </si>
  <si>
    <t>H122</t>
  </si>
  <si>
    <t>G122A</t>
  </si>
  <si>
    <t>G122B</t>
  </si>
  <si>
    <t>VP122</t>
  </si>
  <si>
    <t>HP123</t>
  </si>
  <si>
    <t>G123A</t>
  </si>
  <si>
    <t>V123</t>
  </si>
  <si>
    <t>G123B</t>
  </si>
  <si>
    <t>S123</t>
  </si>
  <si>
    <t>VP123</t>
  </si>
  <si>
    <t>HP124</t>
  </si>
  <si>
    <t>H124</t>
  </si>
  <si>
    <t>G124A</t>
  </si>
  <si>
    <t>G124B</t>
  </si>
  <si>
    <t>VP124</t>
  </si>
  <si>
    <t>HP125</t>
  </si>
  <si>
    <t>G125A</t>
  </si>
  <si>
    <t>V125</t>
  </si>
  <si>
    <t>G125B</t>
  </si>
  <si>
    <t>S125</t>
  </si>
  <si>
    <t>VP125</t>
  </si>
  <si>
    <t>HP126</t>
  </si>
  <si>
    <t>H126</t>
  </si>
  <si>
    <t>G126A</t>
  </si>
  <si>
    <t>Q2</t>
  </si>
  <si>
    <t>G126B</t>
  </si>
  <si>
    <t>VP126</t>
  </si>
  <si>
    <t>HP127</t>
  </si>
  <si>
    <t>G127A</t>
  </si>
  <si>
    <t>S127</t>
  </si>
  <si>
    <t>G127B</t>
  </si>
  <si>
    <t>V127</t>
  </si>
  <si>
    <t>VP127</t>
  </si>
  <si>
    <t>HP128</t>
  </si>
  <si>
    <t>H128</t>
  </si>
  <si>
    <t>G128A</t>
  </si>
  <si>
    <t>Q2M</t>
  </si>
  <si>
    <t>S128</t>
  </si>
  <si>
    <t>G128B</t>
  </si>
  <si>
    <t>VP128</t>
  </si>
  <si>
    <t>HP129</t>
  </si>
  <si>
    <t>G129A</t>
  </si>
  <si>
    <t>S129</t>
  </si>
  <si>
    <t>G129B</t>
  </si>
  <si>
    <t>V129</t>
  </si>
  <si>
    <t>VP129</t>
  </si>
  <si>
    <t>HP130</t>
  </si>
  <si>
    <t>G130A</t>
  </si>
  <si>
    <t>S130</t>
  </si>
  <si>
    <t>G130B</t>
  </si>
  <si>
    <t>H130</t>
  </si>
  <si>
    <t>VP130</t>
  </si>
  <si>
    <t>HP201</t>
  </si>
  <si>
    <t>G201A</t>
  </si>
  <si>
    <t>G201B</t>
  </si>
  <si>
    <t>V201</t>
  </si>
  <si>
    <t>VP201</t>
  </si>
  <si>
    <t>HP202</t>
  </si>
  <si>
    <t>H202</t>
  </si>
  <si>
    <t>G202A</t>
  </si>
  <si>
    <t>G202B</t>
  </si>
  <si>
    <t>S202</t>
  </si>
  <si>
    <t>VP202</t>
  </si>
  <si>
    <t>HP203</t>
  </si>
  <si>
    <t>G203A</t>
  </si>
  <si>
    <t>S203</t>
  </si>
  <si>
    <t>G203B</t>
  </si>
  <si>
    <t>V203</t>
  </si>
  <si>
    <t>VP203</t>
  </si>
  <si>
    <t>HP204</t>
  </si>
  <si>
    <t>H204</t>
  </si>
  <si>
    <t>G204A</t>
  </si>
  <si>
    <t>G204B</t>
  </si>
  <si>
    <t>S204</t>
  </si>
  <si>
    <t>VP204</t>
  </si>
  <si>
    <t>HP205</t>
  </si>
  <si>
    <t>G205A</t>
  </si>
  <si>
    <t>S205</t>
  </si>
  <si>
    <t>G205B</t>
  </si>
  <si>
    <t>V205</t>
  </si>
  <si>
    <t>VP205</t>
  </si>
  <si>
    <t>HP206</t>
  </si>
  <si>
    <t>H206</t>
  </si>
  <si>
    <t>G206A</t>
  </si>
  <si>
    <t>G206B</t>
  </si>
  <si>
    <t>VP206</t>
  </si>
  <si>
    <t>HP207</t>
  </si>
  <si>
    <t>G207A</t>
  </si>
  <si>
    <t>S207</t>
  </si>
  <si>
    <t>G207B</t>
  </si>
  <si>
    <t>V207</t>
  </si>
  <si>
    <t>VP207</t>
  </si>
  <si>
    <t>HP208</t>
  </si>
  <si>
    <t>H208</t>
  </si>
  <si>
    <t>G208A</t>
  </si>
  <si>
    <t>G208B</t>
  </si>
  <si>
    <t>VP208</t>
  </si>
  <si>
    <t>HP209</t>
  </si>
  <si>
    <t>G209A</t>
  </si>
  <si>
    <t>S209</t>
  </si>
  <si>
    <t>G209B</t>
  </si>
  <si>
    <t>V209</t>
  </si>
  <si>
    <t>VP209</t>
  </si>
  <si>
    <t>HP210</t>
  </si>
  <si>
    <t>G210A</t>
  </si>
  <si>
    <t>H210</t>
  </si>
  <si>
    <t>G210B</t>
  </si>
  <si>
    <t>VP210</t>
  </si>
  <si>
    <t>HP211</t>
  </si>
  <si>
    <t>V211</t>
  </si>
  <si>
    <t>G211A</t>
  </si>
  <si>
    <t>G211B</t>
  </si>
  <si>
    <t>S211</t>
  </si>
  <si>
    <t>VP211</t>
  </si>
  <si>
    <t>HP212</t>
  </si>
  <si>
    <t>G212A</t>
  </si>
  <si>
    <t>H212</t>
  </si>
  <si>
    <t>G212B</t>
  </si>
  <si>
    <t>VP212</t>
  </si>
  <si>
    <t>HP213</t>
  </si>
  <si>
    <t>G213A</t>
  </si>
  <si>
    <t>V213</t>
  </si>
  <si>
    <t>G213B</t>
  </si>
  <si>
    <t>S213</t>
  </si>
  <si>
    <t>VP213</t>
  </si>
  <si>
    <t>TOR214</t>
  </si>
  <si>
    <t>HP214</t>
  </si>
  <si>
    <t>G214A</t>
  </si>
  <si>
    <t>H214</t>
  </si>
  <si>
    <t>G214B</t>
  </si>
  <si>
    <t>G215A</t>
  </si>
  <si>
    <t>HP215</t>
  </si>
  <si>
    <t>G215B</t>
  </si>
  <si>
    <t>V215</t>
  </si>
  <si>
    <t>VP215</t>
  </si>
  <si>
    <t>HP216</t>
  </si>
  <si>
    <t>H216</t>
  </si>
  <si>
    <t>G216A</t>
  </si>
  <si>
    <t>G216B</t>
  </si>
  <si>
    <t>VP216</t>
  </si>
  <si>
    <t>HP217</t>
  </si>
  <si>
    <t>G217A</t>
  </si>
  <si>
    <t>G217B</t>
  </si>
  <si>
    <t>V217</t>
  </si>
  <si>
    <t>VP217</t>
  </si>
  <si>
    <t>HP218</t>
  </si>
  <si>
    <t>H218</t>
  </si>
  <si>
    <t>G218A</t>
  </si>
  <si>
    <t>G218B</t>
  </si>
  <si>
    <t>VP218</t>
  </si>
  <si>
    <t>HP219</t>
  </si>
  <si>
    <t>G219A</t>
  </si>
  <si>
    <t>G219B</t>
  </si>
  <si>
    <t>V219</t>
  </si>
  <si>
    <t>VP219</t>
  </si>
  <si>
    <t>HP220</t>
  </si>
  <si>
    <t>H220</t>
  </si>
  <si>
    <t>G220A</t>
  </si>
  <si>
    <t>Q220B</t>
  </si>
  <si>
    <t>VP220</t>
  </si>
  <si>
    <t>HP221</t>
  </si>
  <si>
    <t>Q221A</t>
  </si>
  <si>
    <t>Q221B</t>
  </si>
  <si>
    <t>V221</t>
  </si>
  <si>
    <t>VP221</t>
  </si>
  <si>
    <t>HP222</t>
  </si>
  <si>
    <t>H222</t>
  </si>
  <si>
    <t>Q222A</t>
  </si>
  <si>
    <t>Q222B</t>
  </si>
  <si>
    <t>VP222</t>
  </si>
  <si>
    <t>HP223</t>
  </si>
  <si>
    <t>Q223A</t>
  </si>
  <si>
    <t>G223B</t>
  </si>
  <si>
    <t>V223</t>
  </si>
  <si>
    <t>VP223</t>
  </si>
  <si>
    <t>HP224</t>
  </si>
  <si>
    <t>H224</t>
  </si>
  <si>
    <t>G224A</t>
  </si>
  <si>
    <t>G224B</t>
  </si>
  <si>
    <t>VP224</t>
  </si>
  <si>
    <t>HP225</t>
  </si>
  <si>
    <t>G225A</t>
  </si>
  <si>
    <t>G225B</t>
  </si>
  <si>
    <t>V225</t>
  </si>
  <si>
    <t>VP225</t>
  </si>
  <si>
    <t>HP226</t>
  </si>
  <si>
    <t>H226</t>
  </si>
  <si>
    <t>G226A</t>
  </si>
  <si>
    <t>G226B</t>
  </si>
  <si>
    <t>VP226</t>
  </si>
  <si>
    <t>HP227</t>
  </si>
  <si>
    <t>G227A</t>
  </si>
  <si>
    <t>G227B</t>
  </si>
  <si>
    <t>V227</t>
  </si>
  <si>
    <t>VP227</t>
  </si>
  <si>
    <t>HP228</t>
  </si>
  <si>
    <t>H228</t>
  </si>
  <si>
    <t>G228A</t>
  </si>
  <si>
    <t>G228B</t>
  </si>
  <si>
    <t>VP228</t>
  </si>
  <si>
    <t>HP229</t>
  </si>
  <si>
    <t>G229A</t>
  </si>
  <si>
    <t>G229B</t>
  </si>
  <si>
    <t>V229</t>
  </si>
  <si>
    <t>VP229</t>
  </si>
  <si>
    <t>HP230</t>
  </si>
  <si>
    <t>G230A</t>
  </si>
  <si>
    <t>G230B</t>
  </si>
  <si>
    <t>MRKRRKICK</t>
  </si>
  <si>
    <t>K230A</t>
  </si>
  <si>
    <t>K230B</t>
  </si>
  <si>
    <t>H230</t>
  </si>
  <si>
    <t>VP230</t>
  </si>
  <si>
    <t>G231A</t>
  </si>
  <si>
    <t>HP231</t>
  </si>
  <si>
    <t>V231</t>
  </si>
  <si>
    <t>G231B</t>
  </si>
  <si>
    <t>VP231</t>
  </si>
  <si>
    <t>HP232</t>
  </si>
  <si>
    <t>G232A</t>
  </si>
  <si>
    <t>G232B</t>
  </si>
  <si>
    <t>H232</t>
  </si>
  <si>
    <t>LAM232_US</t>
  </si>
  <si>
    <t>LAM232</t>
  </si>
  <si>
    <t>LAM232_DS</t>
  </si>
  <si>
    <t>G301A</t>
  </si>
  <si>
    <t>V301</t>
  </si>
  <si>
    <t>QT301A</t>
  </si>
  <si>
    <t>QT301B</t>
  </si>
  <si>
    <t>Q301B</t>
  </si>
  <si>
    <t>VP301</t>
  </si>
  <si>
    <t>HP302</t>
  </si>
  <si>
    <t>H302</t>
  </si>
  <si>
    <t>Q302A</t>
  </si>
  <si>
    <t>QT302A</t>
  </si>
  <si>
    <t>QT302B</t>
  </si>
  <si>
    <t>Q302B</t>
  </si>
  <si>
    <t>VP302</t>
  </si>
  <si>
    <t>HP303</t>
  </si>
  <si>
    <t>Q303A</t>
  </si>
  <si>
    <t>QT303A</t>
  </si>
  <si>
    <t>QT303B</t>
  </si>
  <si>
    <t>Q303B</t>
  </si>
  <si>
    <t>V303</t>
  </si>
  <si>
    <t>VP303</t>
  </si>
  <si>
    <t>HP304</t>
  </si>
  <si>
    <t>H304</t>
  </si>
  <si>
    <t>Q304A</t>
  </si>
  <si>
    <t>QT304A</t>
  </si>
  <si>
    <t>QT304B</t>
  </si>
  <si>
    <t>Q304B</t>
  </si>
  <si>
    <t>VP304</t>
  </si>
  <si>
    <t>HP305</t>
  </si>
  <si>
    <t>Q305A</t>
  </si>
  <si>
    <t>QT305A</t>
  </si>
  <si>
    <t>VP305</t>
  </si>
  <si>
    <t>V305</t>
  </si>
  <si>
    <t>QT305B</t>
  </si>
  <si>
    <t>Q305B</t>
  </si>
  <si>
    <t>Q306A</t>
  </si>
  <si>
    <t>QT306A</t>
  </si>
  <si>
    <t>H306</t>
  </si>
  <si>
    <t>HP306</t>
  </si>
  <si>
    <t>QT306B</t>
  </si>
  <si>
    <t>Q306B</t>
  </si>
  <si>
    <t>VP306</t>
  </si>
  <si>
    <t>HP307</t>
  </si>
  <si>
    <t>Q307A</t>
  </si>
  <si>
    <t>QT307A</t>
  </si>
  <si>
    <t>QT307B</t>
  </si>
  <si>
    <t>Q307B</t>
  </si>
  <si>
    <t>V307</t>
  </si>
  <si>
    <t>VP307</t>
  </si>
  <si>
    <t>HP308</t>
  </si>
  <si>
    <t>H308</t>
  </si>
  <si>
    <t>Q308A</t>
  </si>
  <si>
    <t>QT308A</t>
  </si>
  <si>
    <t>QT308B</t>
  </si>
  <si>
    <t>Q308B</t>
  </si>
  <si>
    <t>VP308</t>
  </si>
  <si>
    <t>HP309</t>
  </si>
  <si>
    <t>Q309A</t>
  </si>
  <si>
    <t>QT309A</t>
  </si>
  <si>
    <t>QT309B</t>
  </si>
  <si>
    <t>G309B</t>
  </si>
  <si>
    <t>V309</t>
  </si>
  <si>
    <t>VP309</t>
  </si>
  <si>
    <t>HP310</t>
  </si>
  <si>
    <t>G310A</t>
  </si>
  <si>
    <t>G310B</t>
  </si>
  <si>
    <t>H310</t>
  </si>
  <si>
    <t>VP310</t>
  </si>
  <si>
    <t>HP311</t>
  </si>
  <si>
    <t>G311A</t>
  </si>
  <si>
    <t>G311B</t>
  </si>
  <si>
    <t>V311</t>
  </si>
  <si>
    <t>VP311</t>
  </si>
  <si>
    <t>HP312</t>
  </si>
  <si>
    <t>G312A</t>
  </si>
  <si>
    <t>G312B</t>
  </si>
  <si>
    <t>H312</t>
  </si>
  <si>
    <t>VP312</t>
  </si>
  <si>
    <t>HP313</t>
  </si>
  <si>
    <t>G313A</t>
  </si>
  <si>
    <t>G313B</t>
  </si>
  <si>
    <t>V313</t>
  </si>
  <si>
    <t>VP313</t>
  </si>
  <si>
    <t>HP314</t>
  </si>
  <si>
    <t>H314</t>
  </si>
  <si>
    <t>G314A</t>
  </si>
  <si>
    <t>G314B</t>
  </si>
  <si>
    <t>VP314</t>
  </si>
  <si>
    <t>HP315</t>
  </si>
  <si>
    <t>G315A</t>
  </si>
  <si>
    <t>G315B</t>
  </si>
  <si>
    <t>V315</t>
  </si>
  <si>
    <t>VP315</t>
  </si>
  <si>
    <t>HP316</t>
  </si>
  <si>
    <t>H316</t>
  </si>
  <si>
    <t>G316A</t>
  </si>
  <si>
    <t>G316B</t>
  </si>
  <si>
    <t>VP316</t>
  </si>
  <si>
    <t>HP317</t>
  </si>
  <si>
    <t>G317A</t>
  </si>
  <si>
    <t>G317B</t>
  </si>
  <si>
    <t>V317</t>
  </si>
  <si>
    <t>VP317</t>
  </si>
  <si>
    <t>HP318</t>
  </si>
  <si>
    <t>H318</t>
  </si>
  <si>
    <t>G318A</t>
  </si>
  <si>
    <t>G318B</t>
  </si>
  <si>
    <t>VP318</t>
  </si>
  <si>
    <t>HP319</t>
  </si>
  <si>
    <t>G319A</t>
  </si>
  <si>
    <t>Q319B</t>
  </si>
  <si>
    <t>V319</t>
  </si>
  <si>
    <t>VP319</t>
  </si>
  <si>
    <t>HP320</t>
  </si>
  <si>
    <t>H320</t>
  </si>
  <si>
    <t>Q320A</t>
  </si>
  <si>
    <t>Q320B</t>
  </si>
  <si>
    <t>VP320</t>
  </si>
  <si>
    <t>HP321</t>
  </si>
  <si>
    <t>Q321A</t>
  </si>
  <si>
    <t>Q321B</t>
  </si>
  <si>
    <t>V321</t>
  </si>
  <si>
    <t>VP321</t>
  </si>
  <si>
    <t>HP322</t>
  </si>
  <si>
    <t>H322</t>
  </si>
  <si>
    <t>Q322A</t>
  </si>
  <si>
    <t>G322B</t>
  </si>
  <si>
    <t>VP322</t>
  </si>
  <si>
    <t>HP323</t>
  </si>
  <si>
    <t>G323A</t>
  </si>
  <si>
    <t>G323B</t>
  </si>
  <si>
    <t>V323</t>
  </si>
  <si>
    <t>VP323</t>
  </si>
  <si>
    <t>HP324</t>
  </si>
  <si>
    <t>H324</t>
  </si>
  <si>
    <t>G324A</t>
  </si>
  <si>
    <t>G324B</t>
  </si>
  <si>
    <t>VP324</t>
  </si>
  <si>
    <t>HP325</t>
  </si>
  <si>
    <t>V325</t>
  </si>
  <si>
    <t>G325A</t>
  </si>
  <si>
    <t>G325B</t>
  </si>
  <si>
    <t>VP325</t>
  </si>
  <si>
    <t>HP326</t>
  </si>
  <si>
    <t>G326A</t>
  </si>
  <si>
    <t>G326B</t>
  </si>
  <si>
    <t>H326</t>
  </si>
  <si>
    <t>VP326</t>
  </si>
  <si>
    <t>HP327</t>
  </si>
  <si>
    <t>V327</t>
  </si>
  <si>
    <t>G327A</t>
  </si>
  <si>
    <t>VP327</t>
  </si>
  <si>
    <t>G327B</t>
  </si>
  <si>
    <t>G328A</t>
  </si>
  <si>
    <t>HP328</t>
  </si>
  <si>
    <t>G328B</t>
  </si>
  <si>
    <t>H328</t>
  </si>
  <si>
    <t>VP328</t>
  </si>
  <si>
    <t>HP329</t>
  </si>
  <si>
    <t>V329</t>
  </si>
  <si>
    <t>G329A</t>
  </si>
  <si>
    <t>G329B</t>
  </si>
  <si>
    <t>VP329</t>
  </si>
  <si>
    <t>TOR330</t>
  </si>
  <si>
    <t>HP330</t>
  </si>
  <si>
    <t>G330A</t>
  </si>
  <si>
    <t>S330</t>
  </si>
  <si>
    <t>G330B</t>
  </si>
  <si>
    <t>H330</t>
  </si>
  <si>
    <t>VP330</t>
  </si>
  <si>
    <t>HP331</t>
  </si>
  <si>
    <t>V331</t>
  </si>
  <si>
    <t>G331A</t>
  </si>
  <si>
    <t>S331</t>
  </si>
  <si>
    <t>G331B</t>
  </si>
  <si>
    <t>VP331</t>
  </si>
  <si>
    <t>HP332</t>
  </si>
  <si>
    <t>H332</t>
  </si>
  <si>
    <t>G332A</t>
  </si>
  <si>
    <t>S332</t>
  </si>
  <si>
    <t>G332B</t>
  </si>
  <si>
    <t>VP332</t>
  </si>
  <si>
    <t>HP333</t>
  </si>
  <si>
    <t>G333A</t>
  </si>
  <si>
    <t>S333</t>
  </si>
  <si>
    <t>G333B</t>
  </si>
  <si>
    <t>V333</t>
  </si>
  <si>
    <t>VP333</t>
  </si>
  <si>
    <t>HP334</t>
  </si>
  <si>
    <t>H334</t>
  </si>
  <si>
    <t>G334A</t>
  </si>
  <si>
    <t>S334</t>
  </si>
  <si>
    <t>G334B</t>
  </si>
  <si>
    <t>VP334</t>
  </si>
  <si>
    <t>HP335</t>
  </si>
  <si>
    <t>G335A</t>
  </si>
  <si>
    <t>G335B</t>
  </si>
  <si>
    <t>V335</t>
  </si>
  <si>
    <t>VP335</t>
  </si>
  <si>
    <t>HP336</t>
  </si>
  <si>
    <t>H336</t>
  </si>
  <si>
    <t>G336A</t>
  </si>
  <si>
    <t>S336</t>
  </si>
  <si>
    <t>G336B</t>
  </si>
  <si>
    <t>VP336</t>
  </si>
  <si>
    <t>HP337</t>
  </si>
  <si>
    <t>G337A</t>
  </si>
  <si>
    <t>G337B</t>
  </si>
  <si>
    <t>V337</t>
  </si>
  <si>
    <t>VP337</t>
  </si>
  <si>
    <t>HP338</t>
  </si>
  <si>
    <t>H338</t>
  </si>
  <si>
    <t>G338A</t>
  </si>
  <si>
    <t>G338B</t>
  </si>
  <si>
    <t>VP338</t>
  </si>
  <si>
    <t>HP339</t>
  </si>
  <si>
    <t>G339A</t>
  </si>
  <si>
    <t>G339B</t>
  </si>
  <si>
    <t>V339</t>
  </si>
  <si>
    <t>VP339</t>
  </si>
  <si>
    <t>HP340</t>
  </si>
  <si>
    <t>G340A</t>
  </si>
  <si>
    <t>G340B</t>
  </si>
  <si>
    <t>H340</t>
  </si>
  <si>
    <t>VP340</t>
  </si>
  <si>
    <t>HP341</t>
  </si>
  <si>
    <t>G341A</t>
  </si>
  <si>
    <t>G341B</t>
  </si>
  <si>
    <t>V341</t>
  </si>
  <si>
    <t>VP341</t>
  </si>
  <si>
    <t>HP400</t>
  </si>
  <si>
    <t>H400</t>
  </si>
  <si>
    <t>G400A</t>
  </si>
  <si>
    <t>RGK4001</t>
  </si>
  <si>
    <t>Q400B</t>
  </si>
  <si>
    <t>RAK4001</t>
  </si>
  <si>
    <t>RGK4002</t>
  </si>
  <si>
    <t>RGK4003</t>
  </si>
  <si>
    <t>RAK4002</t>
  </si>
  <si>
    <t>RGK4004</t>
  </si>
  <si>
    <t>RGK4005</t>
  </si>
  <si>
    <t>RAK4003</t>
  </si>
  <si>
    <t>RBK4001</t>
  </si>
  <si>
    <t>Q401A</t>
  </si>
  <si>
    <t>Q401B</t>
  </si>
  <si>
    <t>V401</t>
  </si>
  <si>
    <t>VP401</t>
  </si>
  <si>
    <t>HP402</t>
  </si>
  <si>
    <t>H402</t>
  </si>
  <si>
    <t>Q402A</t>
  </si>
  <si>
    <t>VP402</t>
  </si>
  <si>
    <t>Q402B</t>
  </si>
  <si>
    <t>LAM402U</t>
  </si>
  <si>
    <t>LAM402</t>
  </si>
  <si>
    <t>LAM402D</t>
  </si>
  <si>
    <t>HP403</t>
  </si>
  <si>
    <t>Q403A</t>
  </si>
  <si>
    <t>Q403B</t>
  </si>
  <si>
    <t>V403</t>
  </si>
  <si>
    <t>VP403</t>
  </si>
  <si>
    <t>H404</t>
  </si>
  <si>
    <t>HP404</t>
  </si>
  <si>
    <t>SQ404</t>
  </si>
  <si>
    <t>SQHP</t>
  </si>
  <si>
    <t>Q404A</t>
  </si>
  <si>
    <t>G404B</t>
  </si>
  <si>
    <t>VP404</t>
  </si>
  <si>
    <t>HP405</t>
  </si>
  <si>
    <t>G405A</t>
  </si>
  <si>
    <t>G405B</t>
  </si>
  <si>
    <t>V405</t>
  </si>
  <si>
    <t>VP405</t>
  </si>
  <si>
    <t>HP406</t>
  </si>
  <si>
    <t>H406</t>
  </si>
  <si>
    <t>G406A</t>
  </si>
  <si>
    <t>G406B</t>
  </si>
  <si>
    <t>VP406</t>
  </si>
  <si>
    <t>HP407</t>
  </si>
  <si>
    <t>G407A</t>
  </si>
  <si>
    <t>G407B</t>
  </si>
  <si>
    <t>V407</t>
  </si>
  <si>
    <t>VP407</t>
  </si>
  <si>
    <t>HP408</t>
  </si>
  <si>
    <t>H408</t>
  </si>
  <si>
    <t>G408A</t>
  </si>
  <si>
    <t>SQ408</t>
  </si>
  <si>
    <t>G408B</t>
  </si>
  <si>
    <t>VP408</t>
  </si>
  <si>
    <t>HP409</t>
  </si>
  <si>
    <t>G409A</t>
  </si>
  <si>
    <t>G409B</t>
  </si>
  <si>
    <t>V409</t>
  </si>
  <si>
    <t>VP409</t>
  </si>
  <si>
    <t>HP410</t>
  </si>
  <si>
    <t>H410</t>
  </si>
  <si>
    <t>G410A</t>
  </si>
  <si>
    <t>SQ410</t>
  </si>
  <si>
    <t>G410B</t>
  </si>
  <si>
    <t>VP410</t>
  </si>
  <si>
    <t>HP411</t>
  </si>
  <si>
    <t>G411A</t>
  </si>
  <si>
    <t>S411</t>
  </si>
  <si>
    <t>G411B</t>
  </si>
  <si>
    <t>V411</t>
  </si>
  <si>
    <t>VP411</t>
  </si>
  <si>
    <t>HP412</t>
  </si>
  <si>
    <t>H412</t>
  </si>
  <si>
    <t>G412A</t>
  </si>
  <si>
    <t>S412</t>
  </si>
  <si>
    <t>G412B</t>
  </si>
  <si>
    <t>VP412</t>
  </si>
  <si>
    <t>HP413</t>
  </si>
  <si>
    <t>G413A</t>
  </si>
  <si>
    <t>S413</t>
  </si>
  <si>
    <t>G413B</t>
  </si>
  <si>
    <t>V413</t>
  </si>
  <si>
    <t>VP413</t>
  </si>
  <si>
    <t>HP414</t>
  </si>
  <si>
    <t>H414</t>
  </si>
  <si>
    <t>G414A</t>
  </si>
  <si>
    <t>S414</t>
  </si>
  <si>
    <t>G414B</t>
  </si>
  <si>
    <t>VP414</t>
  </si>
  <si>
    <t>HP415</t>
  </si>
  <si>
    <t>G415A</t>
  </si>
  <si>
    <t>S415</t>
  </si>
  <si>
    <t>G415B</t>
  </si>
  <si>
    <t>V415</t>
  </si>
  <si>
    <t>VP415</t>
  </si>
  <si>
    <t>HP416</t>
  </si>
  <si>
    <t>H416</t>
  </si>
  <si>
    <t>G416A</t>
  </si>
  <si>
    <t>S416</t>
  </si>
  <si>
    <t>G416B</t>
  </si>
  <si>
    <t>VP416</t>
  </si>
  <si>
    <t>HP417</t>
  </si>
  <si>
    <t>G417A</t>
  </si>
  <si>
    <t>S417</t>
  </si>
  <si>
    <t>G417B</t>
  </si>
  <si>
    <t>V417</t>
  </si>
  <si>
    <t>VP417</t>
  </si>
  <si>
    <t>HP418</t>
  </si>
  <si>
    <t>H418</t>
  </si>
  <si>
    <t>G418A</t>
  </si>
  <si>
    <t>S418</t>
  </si>
  <si>
    <t>G418B</t>
  </si>
  <si>
    <t>VP418</t>
  </si>
  <si>
    <t>HP419</t>
  </si>
  <si>
    <t>G419A</t>
  </si>
  <si>
    <t>S419</t>
  </si>
  <si>
    <t>G419B</t>
  </si>
  <si>
    <t>V419</t>
  </si>
  <si>
    <t>VP419</t>
  </si>
  <si>
    <t>HP420</t>
  </si>
  <si>
    <t>H420</t>
  </si>
  <si>
    <t>G420A</t>
  </si>
  <si>
    <t>G420B</t>
  </si>
  <si>
    <t>VP420</t>
  </si>
  <si>
    <t>HP421</t>
  </si>
  <si>
    <t>G421A</t>
  </si>
  <si>
    <t>S421</t>
  </si>
  <si>
    <t>G421B</t>
  </si>
  <si>
    <t>V421</t>
  </si>
  <si>
    <t>VP421</t>
  </si>
  <si>
    <t>HP422</t>
  </si>
  <si>
    <t>H422</t>
  </si>
  <si>
    <t>G422A</t>
  </si>
  <si>
    <t>G422B</t>
  </si>
  <si>
    <t>VP422</t>
  </si>
  <si>
    <t>HP423</t>
  </si>
  <si>
    <t>G423A</t>
  </si>
  <si>
    <t>V423</t>
  </si>
  <si>
    <t>G423B</t>
  </si>
  <si>
    <t>S423</t>
  </si>
  <si>
    <t>VP423</t>
  </si>
  <si>
    <t>HP424</t>
  </si>
  <si>
    <t>H424</t>
  </si>
  <si>
    <t>G424A</t>
  </si>
  <si>
    <t>G424B</t>
  </si>
  <si>
    <t>VP424</t>
  </si>
  <si>
    <t>HP425</t>
  </si>
  <si>
    <t>G425A</t>
  </si>
  <si>
    <t>V425</t>
  </si>
  <si>
    <t>G425B</t>
  </si>
  <si>
    <t>S425</t>
  </si>
  <si>
    <t>VP425</t>
  </si>
  <si>
    <t>HP426</t>
  </si>
  <si>
    <t>H426</t>
  </si>
  <si>
    <t>G426A</t>
  </si>
  <si>
    <t>G426B</t>
  </si>
  <si>
    <t>VP426</t>
  </si>
  <si>
    <t>HP427</t>
  </si>
  <si>
    <t>G427A</t>
  </si>
  <si>
    <t>S427</t>
  </si>
  <si>
    <t>G427B</t>
  </si>
  <si>
    <t>V427</t>
  </si>
  <si>
    <t>VP427</t>
  </si>
  <si>
    <t>HP428</t>
  </si>
  <si>
    <t>H428</t>
  </si>
  <si>
    <t>G428A</t>
  </si>
  <si>
    <t>S428</t>
  </si>
  <si>
    <t>G428B</t>
  </si>
  <si>
    <t>VP428</t>
  </si>
  <si>
    <t>HP429</t>
  </si>
  <si>
    <t>G429A</t>
  </si>
  <si>
    <t>S429</t>
  </si>
  <si>
    <t>G429B</t>
  </si>
  <si>
    <t>V429</t>
  </si>
  <si>
    <t>VP429</t>
  </si>
  <si>
    <t>HP430</t>
  </si>
  <si>
    <t>H430</t>
  </si>
  <si>
    <t>G430A</t>
  </si>
  <si>
    <t>S430</t>
  </si>
  <si>
    <t>G430B</t>
  </si>
  <si>
    <t>VP430</t>
  </si>
  <si>
    <t>HP501</t>
  </si>
  <si>
    <t>G501A</t>
  </si>
  <si>
    <t>S501</t>
  </si>
  <si>
    <t>G501B</t>
  </si>
  <si>
    <t>V501</t>
  </si>
  <si>
    <t>VP501</t>
  </si>
  <si>
    <t>HP502</t>
  </si>
  <si>
    <t>H502</t>
  </si>
  <si>
    <t>G502A</t>
  </si>
  <si>
    <t>G502B</t>
  </si>
  <si>
    <t>S502</t>
  </si>
  <si>
    <t>VP502</t>
  </si>
  <si>
    <t>HP503</t>
  </si>
  <si>
    <t>G503A</t>
  </si>
  <si>
    <t>S503</t>
  </si>
  <si>
    <t>G503B</t>
  </si>
  <si>
    <t>V503</t>
  </si>
  <si>
    <t>VP503</t>
  </si>
  <si>
    <t>HP504</t>
  </si>
  <si>
    <t>H504</t>
  </si>
  <si>
    <t>G504A</t>
  </si>
  <si>
    <t>SQ504</t>
  </si>
  <si>
    <t>SQVP</t>
  </si>
  <si>
    <t>G504B</t>
  </si>
  <si>
    <t>S504</t>
  </si>
  <si>
    <t>VP504</t>
  </si>
  <si>
    <t>HP505</t>
  </si>
  <si>
    <t>G505A</t>
  </si>
  <si>
    <t>G505B</t>
  </si>
  <si>
    <t>V505</t>
  </si>
  <si>
    <t>VP505</t>
  </si>
  <si>
    <t>HP506</t>
  </si>
  <si>
    <t>H506</t>
  </si>
  <si>
    <t>G506A</t>
  </si>
  <si>
    <t>SQ506</t>
  </si>
  <si>
    <t>G506B</t>
  </si>
  <si>
    <t>VP506</t>
  </si>
  <si>
    <t>HP507</t>
  </si>
  <si>
    <t>G507A</t>
  </si>
  <si>
    <t>S507</t>
  </si>
  <si>
    <t>G507B</t>
  </si>
  <si>
    <t>V507</t>
  </si>
  <si>
    <t>VP507</t>
  </si>
  <si>
    <t>HP508</t>
  </si>
  <si>
    <t>H508</t>
  </si>
  <si>
    <t>G508A</t>
  </si>
  <si>
    <t>G508B</t>
  </si>
  <si>
    <t>VP508</t>
  </si>
  <si>
    <t>HP509</t>
  </si>
  <si>
    <t>G509A</t>
  </si>
  <si>
    <t>S509</t>
  </si>
  <si>
    <t>G509B</t>
  </si>
  <si>
    <t>V509</t>
  </si>
  <si>
    <t>VP509</t>
  </si>
  <si>
    <t>HP510</t>
  </si>
  <si>
    <t>H510</t>
  </si>
  <si>
    <t>G510A</t>
  </si>
  <si>
    <t>G510B</t>
  </si>
  <si>
    <t>VP510</t>
  </si>
  <si>
    <t>HP511</t>
  </si>
  <si>
    <t>G511A</t>
  </si>
  <si>
    <t>V511</t>
  </si>
  <si>
    <t>G511B</t>
  </si>
  <si>
    <t>S511</t>
  </si>
  <si>
    <t>VP511</t>
  </si>
  <si>
    <t>HP512</t>
  </si>
  <si>
    <t>G512A</t>
  </si>
  <si>
    <t>H512</t>
  </si>
  <si>
    <t>G512B</t>
  </si>
  <si>
    <t>VP512</t>
  </si>
  <si>
    <t>HP513</t>
  </si>
  <si>
    <t>G513A</t>
  </si>
  <si>
    <t>V513</t>
  </si>
  <si>
    <t>G513B</t>
  </si>
  <si>
    <t>S513</t>
  </si>
  <si>
    <t>VP513</t>
  </si>
  <si>
    <t>HP514</t>
  </si>
  <si>
    <t>G514A</t>
  </si>
  <si>
    <t>H514</t>
  </si>
  <si>
    <t>G514B</t>
  </si>
  <si>
    <t>VP514</t>
  </si>
  <si>
    <t>HP515</t>
  </si>
  <si>
    <t>G515A</t>
  </si>
  <si>
    <t>V515</t>
  </si>
  <si>
    <t>G515B</t>
  </si>
  <si>
    <t>VP515</t>
  </si>
  <si>
    <t>HP516</t>
  </si>
  <si>
    <t>H516</t>
  </si>
  <si>
    <t>G516A</t>
  </si>
  <si>
    <t>G516B</t>
  </si>
  <si>
    <t>VP516</t>
  </si>
  <si>
    <t>HP517</t>
  </si>
  <si>
    <t>G517A</t>
  </si>
  <si>
    <t>G517B</t>
  </si>
  <si>
    <t>V517</t>
  </si>
  <si>
    <t>VP517</t>
  </si>
  <si>
    <t>HP518</t>
  </si>
  <si>
    <t>H518</t>
  </si>
  <si>
    <t>G518A</t>
  </si>
  <si>
    <t>G518B</t>
  </si>
  <si>
    <t>VP518</t>
  </si>
  <si>
    <t>HP519</t>
  </si>
  <si>
    <t>G519A</t>
  </si>
  <si>
    <t>G519B</t>
  </si>
  <si>
    <t>V519</t>
  </si>
  <si>
    <t>VP519</t>
  </si>
  <si>
    <t>HP520</t>
  </si>
  <si>
    <t>H520</t>
  </si>
  <si>
    <t>G520A</t>
  </si>
  <si>
    <t>Q520B</t>
  </si>
  <si>
    <t>VP520</t>
  </si>
  <si>
    <t>HP521</t>
  </si>
  <si>
    <t>Q521A</t>
  </si>
  <si>
    <t>Q521B</t>
  </si>
  <si>
    <t>V521</t>
  </si>
  <si>
    <t>VP521</t>
  </si>
  <si>
    <t>HP522</t>
  </si>
  <si>
    <t>Q522A</t>
  </si>
  <si>
    <t>Q522B</t>
  </si>
  <si>
    <t>H522</t>
  </si>
  <si>
    <t>LAM52</t>
  </si>
  <si>
    <t>HP523</t>
  </si>
  <si>
    <t>Q523A</t>
  </si>
  <si>
    <t>G523B</t>
  </si>
  <si>
    <t>V523</t>
  </si>
  <si>
    <t>VP523</t>
  </si>
  <si>
    <t>HP524</t>
  </si>
  <si>
    <t>H524</t>
  </si>
  <si>
    <t>G524A</t>
  </si>
  <si>
    <t>G524B</t>
  </si>
  <si>
    <t>VP524</t>
  </si>
  <si>
    <t>HP525</t>
  </si>
  <si>
    <t>G525A</t>
  </si>
  <si>
    <t>G525B</t>
  </si>
  <si>
    <t>V525</t>
  </si>
  <si>
    <t>VP525</t>
  </si>
  <si>
    <t>HP526</t>
  </si>
  <si>
    <t>H526</t>
  </si>
  <si>
    <t>G526A</t>
  </si>
  <si>
    <t>G526B</t>
  </si>
  <si>
    <t>VP526</t>
  </si>
  <si>
    <t>HP527</t>
  </si>
  <si>
    <t>G527A</t>
  </si>
  <si>
    <t>G527B</t>
  </si>
  <si>
    <t>V527</t>
  </si>
  <si>
    <t>VP527</t>
  </si>
  <si>
    <t>HP528</t>
  </si>
  <si>
    <t>H528</t>
  </si>
  <si>
    <t>G528A</t>
  </si>
  <si>
    <t>G528B</t>
  </si>
  <si>
    <t>VP528</t>
  </si>
  <si>
    <t>HP529</t>
  </si>
  <si>
    <t>G529A</t>
  </si>
  <si>
    <t>G529B</t>
  </si>
  <si>
    <t>V529</t>
  </si>
  <si>
    <t>VP529</t>
  </si>
  <si>
    <t>Q529C</t>
  </si>
  <si>
    <t>HP530</t>
  </si>
  <si>
    <t>H530</t>
  </si>
  <si>
    <t>G530A</t>
  </si>
  <si>
    <t>G530B</t>
  </si>
  <si>
    <t>VP530</t>
  </si>
  <si>
    <t>Q530C</t>
  </si>
  <si>
    <t>HP531</t>
  </si>
  <si>
    <t>G531A</t>
  </si>
  <si>
    <t>G531B</t>
  </si>
  <si>
    <t>V531</t>
  </si>
  <si>
    <t>VP531</t>
  </si>
  <si>
    <t>Q531C</t>
  </si>
  <si>
    <t>HP532</t>
  </si>
  <si>
    <t>H532</t>
  </si>
  <si>
    <t>G532A</t>
  </si>
  <si>
    <t>G532B</t>
  </si>
  <si>
    <t>VP532</t>
  </si>
  <si>
    <t>Q532C</t>
  </si>
  <si>
    <t>HP601</t>
  </si>
  <si>
    <t>G601A</t>
  </si>
  <si>
    <t>V601</t>
  </si>
  <si>
    <t>QT601A</t>
  </si>
  <si>
    <t>QT601B</t>
  </si>
  <si>
    <t>QT601C</t>
  </si>
  <si>
    <t>QT601D</t>
  </si>
  <si>
    <t>Q601B1</t>
  </si>
  <si>
    <t>Q601B2</t>
  </si>
  <si>
    <t>VP601</t>
  </si>
  <si>
    <t>HP602</t>
  </si>
  <si>
    <t>Q602A1</t>
  </si>
  <si>
    <t>Q602A2</t>
  </si>
  <si>
    <t>QT602A</t>
  </si>
  <si>
    <t>QT602B</t>
  </si>
  <si>
    <t>QT602C</t>
  </si>
  <si>
    <t>QT602D</t>
  </si>
  <si>
    <t>H602</t>
  </si>
  <si>
    <t>Q602B1</t>
  </si>
  <si>
    <t>Q602B2</t>
  </si>
  <si>
    <t>VP602</t>
  </si>
  <si>
    <t>RWCM</t>
  </si>
  <si>
    <t>WBPU</t>
  </si>
  <si>
    <t>HP603</t>
  </si>
  <si>
    <t>Q603A1</t>
  </si>
  <si>
    <t>Q603A2</t>
  </si>
  <si>
    <t>QT603A</t>
  </si>
  <si>
    <t>QT603B</t>
  </si>
  <si>
    <t>QT603C</t>
  </si>
  <si>
    <t>QT603D</t>
  </si>
  <si>
    <t>V603</t>
  </si>
  <si>
    <t>Q603B1</t>
  </si>
  <si>
    <t>Q603B2</t>
  </si>
  <si>
    <t>VP603</t>
  </si>
  <si>
    <t>HP604</t>
  </si>
  <si>
    <t>Q604A1</t>
  </si>
  <si>
    <t>Q604A2</t>
  </si>
  <si>
    <t>H604</t>
  </si>
  <si>
    <t>QT604A</t>
  </si>
  <si>
    <t>QT604B</t>
  </si>
  <si>
    <t>QT604C</t>
  </si>
  <si>
    <t>QT604D</t>
  </si>
  <si>
    <t>Q604B1</t>
  </si>
  <si>
    <t>Q604B2</t>
  </si>
  <si>
    <t>VP604</t>
  </si>
  <si>
    <t>HP605</t>
  </si>
  <si>
    <t>Q605A1</t>
  </si>
  <si>
    <t>Q605A2</t>
  </si>
  <si>
    <t>V605</t>
  </si>
  <si>
    <t>QT605A</t>
  </si>
  <si>
    <t>QT605B</t>
  </si>
  <si>
    <t>QT605C</t>
  </si>
  <si>
    <t>QT605D</t>
  </si>
  <si>
    <t>Q605B1</t>
  </si>
  <si>
    <t>Q605B2</t>
  </si>
  <si>
    <t>VP605</t>
  </si>
  <si>
    <t>HP606</t>
  </si>
  <si>
    <t>Q606A1</t>
  </si>
  <si>
    <t>Q606A2</t>
  </si>
  <si>
    <t>QT606A</t>
  </si>
  <si>
    <t>QT606B</t>
  </si>
  <si>
    <t>QT606C</t>
  </si>
  <si>
    <t>QT606D</t>
  </si>
  <si>
    <t>H606</t>
  </si>
  <si>
    <t>Q606B1</t>
  </si>
  <si>
    <t>Q606B2</t>
  </si>
  <si>
    <t>VP606</t>
  </si>
  <si>
    <t>HP607</t>
  </si>
  <si>
    <t>Q607A1</t>
  </si>
  <si>
    <t>Q607A2</t>
  </si>
  <si>
    <t>V607</t>
  </si>
  <si>
    <t>QT607A</t>
  </si>
  <si>
    <t>QT607B</t>
  </si>
  <si>
    <t>QT607C</t>
  </si>
  <si>
    <t>QT607D</t>
  </si>
  <si>
    <t>Q607B1</t>
  </si>
  <si>
    <t>Q607B2</t>
  </si>
  <si>
    <t>VP607</t>
  </si>
  <si>
    <t>Q608A1</t>
  </si>
  <si>
    <t>Q608A2</t>
  </si>
  <si>
    <t>QT608A</t>
  </si>
  <si>
    <t>QT608B</t>
  </si>
  <si>
    <t>QT608C</t>
  </si>
  <si>
    <t>QT608D</t>
  </si>
  <si>
    <t>H608</t>
  </si>
  <si>
    <t>Q608B1</t>
  </si>
  <si>
    <t>Q608B2</t>
  </si>
  <si>
    <t>HP608</t>
  </si>
  <si>
    <t>HP609</t>
  </si>
  <si>
    <t>Q609A1</t>
  </si>
  <si>
    <t>Q609A2</t>
  </si>
  <si>
    <t>QT609A</t>
  </si>
  <si>
    <t>QT609B</t>
  </si>
  <si>
    <t>QT609C</t>
  </si>
  <si>
    <t>QT609D</t>
  </si>
  <si>
    <t>G609B</t>
  </si>
  <si>
    <t>VP609</t>
  </si>
  <si>
    <t>V609</t>
  </si>
  <si>
    <t>Q609C</t>
  </si>
  <si>
    <t>HP610</t>
  </si>
  <si>
    <t>H610</t>
  </si>
  <si>
    <t>G610A</t>
  </si>
  <si>
    <t>G610B</t>
  </si>
  <si>
    <t>VP610</t>
  </si>
  <si>
    <t>Q610C</t>
  </si>
  <si>
    <t>HP611</t>
  </si>
  <si>
    <t>V611A</t>
  </si>
  <si>
    <t>G611A</t>
  </si>
  <si>
    <t>H611B</t>
  </si>
  <si>
    <t>G611B</t>
  </si>
  <si>
    <t>V611</t>
  </si>
  <si>
    <t>VP611</t>
  </si>
  <si>
    <t>Q611C</t>
  </si>
  <si>
    <t>HP612</t>
  </si>
  <si>
    <t>H612</t>
  </si>
  <si>
    <t>G612A</t>
  </si>
  <si>
    <t>V612B</t>
  </si>
  <si>
    <t>G612B</t>
  </si>
  <si>
    <t>H612C</t>
  </si>
  <si>
    <t>VP612</t>
  </si>
  <si>
    <t>Q612C</t>
  </si>
  <si>
    <t>HP613</t>
  </si>
  <si>
    <t>PCOLL613A</t>
  </si>
  <si>
    <t>V613A</t>
  </si>
  <si>
    <t>G613A</t>
  </si>
  <si>
    <t>H613B</t>
  </si>
  <si>
    <t>PCOLL613B</t>
  </si>
  <si>
    <t>G613B</t>
  </si>
  <si>
    <t>SCOLL613</t>
  </si>
  <si>
    <t>V613</t>
  </si>
  <si>
    <t>VP613</t>
  </si>
  <si>
    <t>SCOLL613D</t>
  </si>
  <si>
    <t>HP614</t>
  </si>
  <si>
    <t>H614</t>
  </si>
  <si>
    <t>G614A</t>
  </si>
  <si>
    <t>V614B</t>
  </si>
  <si>
    <t>G614B</t>
  </si>
  <si>
    <t>H614C</t>
  </si>
  <si>
    <t>VP614</t>
  </si>
  <si>
    <t>SCOLL614</t>
  </si>
  <si>
    <t>HP615</t>
  </si>
  <si>
    <t>V615A</t>
  </si>
  <si>
    <t>G615A</t>
  </si>
  <si>
    <t>H615B</t>
  </si>
  <si>
    <t>G615B</t>
  </si>
  <si>
    <t>V615</t>
  </si>
  <si>
    <t>VP615</t>
  </si>
  <si>
    <t>SCOLL615B</t>
  </si>
  <si>
    <t>HP616</t>
  </si>
  <si>
    <t>H616</t>
  </si>
  <si>
    <t>G616A</t>
  </si>
  <si>
    <t>V616B</t>
  </si>
  <si>
    <t>G616B</t>
  </si>
  <si>
    <t>H616C</t>
  </si>
  <si>
    <t>VP616</t>
  </si>
  <si>
    <t>SCOLL616</t>
  </si>
  <si>
    <t>HP617</t>
  </si>
  <si>
    <t>V617A</t>
  </si>
  <si>
    <t>G617A</t>
  </si>
  <si>
    <t>H617B</t>
  </si>
  <si>
    <t>SCOLL617B</t>
  </si>
  <si>
    <t>G617B</t>
  </si>
  <si>
    <t>V617</t>
  </si>
  <si>
    <t>VP617</t>
  </si>
  <si>
    <t>HP618</t>
  </si>
  <si>
    <t>H618</t>
  </si>
  <si>
    <t>G618A</t>
  </si>
  <si>
    <t>V618B</t>
  </si>
  <si>
    <t>G618B</t>
  </si>
  <si>
    <t>H618C</t>
  </si>
  <si>
    <t>VP618</t>
  </si>
  <si>
    <t>HP619</t>
  </si>
  <si>
    <t>V619A</t>
  </si>
  <si>
    <t>G619A</t>
  </si>
  <si>
    <t>H619B</t>
  </si>
  <si>
    <t>SCOLL619U</t>
  </si>
  <si>
    <t>Q619B</t>
  </si>
  <si>
    <t>V619</t>
  </si>
  <si>
    <t>VP619</t>
  </si>
  <si>
    <t>SCOLL619D</t>
  </si>
  <si>
    <t>HP620</t>
  </si>
  <si>
    <t>H620</t>
  </si>
  <si>
    <t>Q620A</t>
  </si>
  <si>
    <t>V620B</t>
  </si>
  <si>
    <t>Q620B</t>
  </si>
  <si>
    <t>H620C</t>
  </si>
  <si>
    <t>VP620</t>
  </si>
  <si>
    <t>HP621</t>
  </si>
  <si>
    <t>V621A</t>
  </si>
  <si>
    <t>Q621A</t>
  </si>
  <si>
    <t>H621B</t>
  </si>
  <si>
    <t>Q621B</t>
  </si>
  <si>
    <t>V621</t>
  </si>
  <si>
    <t>VP621</t>
  </si>
  <si>
    <t>SCOLL621B</t>
  </si>
  <si>
    <t>RRVSGZ</t>
  </si>
  <si>
    <t>RRHSGZ</t>
  </si>
  <si>
    <t>HP622</t>
  </si>
  <si>
    <t>H622</t>
  </si>
  <si>
    <t>Q622A</t>
  </si>
  <si>
    <t>G622B</t>
  </si>
  <si>
    <t>VP622</t>
  </si>
  <si>
    <t>HP623</t>
  </si>
  <si>
    <t>G623A</t>
  </si>
  <si>
    <t>G623B</t>
  </si>
  <si>
    <t>VP623</t>
  </si>
  <si>
    <t>V623</t>
  </si>
  <si>
    <t>HP624</t>
  </si>
  <si>
    <t>H624</t>
  </si>
  <si>
    <t>G624A</t>
  </si>
  <si>
    <t>G624B</t>
  </si>
  <si>
    <t>VP624</t>
  </si>
  <si>
    <t>HP625</t>
  </si>
  <si>
    <t>G625A</t>
  </si>
  <si>
    <t>G625B</t>
  </si>
  <si>
    <t>V625</t>
  </si>
  <si>
    <t>VP625</t>
  </si>
  <si>
    <t>HP626</t>
  </si>
  <si>
    <t>H626</t>
  </si>
  <si>
    <t>G626A</t>
  </si>
  <si>
    <t>G626B</t>
  </si>
  <si>
    <t>VP626</t>
  </si>
  <si>
    <t>HP627</t>
  </si>
  <si>
    <t>G627A</t>
  </si>
  <si>
    <t>G627B</t>
  </si>
  <si>
    <t>V627</t>
  </si>
  <si>
    <t>VP627</t>
  </si>
  <si>
    <t>HP628</t>
  </si>
  <si>
    <t>G628A</t>
  </si>
  <si>
    <t>H628</t>
  </si>
  <si>
    <t>G628B</t>
  </si>
  <si>
    <t>VP628</t>
  </si>
  <si>
    <t>HP629</t>
  </si>
  <si>
    <t>G629A</t>
  </si>
  <si>
    <t>V629</t>
  </si>
  <si>
    <t>G629B</t>
  </si>
  <si>
    <t>VP629</t>
  </si>
  <si>
    <t>HP630</t>
  </si>
  <si>
    <t>S630</t>
  </si>
  <si>
    <t>G630A</t>
  </si>
  <si>
    <t>H630</t>
  </si>
  <si>
    <t>G630B</t>
  </si>
  <si>
    <t>VP630</t>
  </si>
  <si>
    <t>HP631</t>
  </si>
  <si>
    <t>G631A</t>
  </si>
  <si>
    <t>V631</t>
  </si>
  <si>
    <t>G631B</t>
  </si>
  <si>
    <t>VP631</t>
  </si>
  <si>
    <t>HP632</t>
  </si>
  <si>
    <t>H632</t>
  </si>
  <si>
    <t>G632A</t>
  </si>
  <si>
    <t>S632</t>
  </si>
  <si>
    <t>G632B</t>
  </si>
  <si>
    <t>VP632</t>
  </si>
  <si>
    <t>HP633</t>
  </si>
  <si>
    <t>G633A</t>
  </si>
  <si>
    <t>S633</t>
  </si>
  <si>
    <t>G633B</t>
  </si>
  <si>
    <t>V633</t>
  </si>
  <si>
    <t>VP633</t>
  </si>
  <si>
    <t>HP634</t>
  </si>
  <si>
    <t>H634</t>
  </si>
  <si>
    <t>G634A</t>
  </si>
  <si>
    <t>S634</t>
  </si>
  <si>
    <t>G634B</t>
  </si>
  <si>
    <t>VP634</t>
  </si>
  <si>
    <t>HP635</t>
  </si>
  <si>
    <t>G635A</t>
  </si>
  <si>
    <t>S635</t>
  </si>
  <si>
    <t>G635B</t>
  </si>
  <si>
    <t>V635</t>
  </si>
  <si>
    <t>VP635</t>
  </si>
  <si>
    <t>HP636</t>
  </si>
  <si>
    <t>H636</t>
  </si>
  <si>
    <t>G636A</t>
  </si>
  <si>
    <t>S636</t>
  </si>
  <si>
    <t>G636B</t>
  </si>
  <si>
    <t>VP636</t>
  </si>
  <si>
    <t>HP637</t>
  </si>
  <si>
    <t>G637A</t>
  </si>
  <si>
    <t>G637B</t>
  </si>
  <si>
    <t>V637</t>
  </si>
  <si>
    <t>VP637</t>
  </si>
  <si>
    <t>HP638</t>
  </si>
  <si>
    <t>H638</t>
  </si>
  <si>
    <t>G638A</t>
  </si>
  <si>
    <t>G638B</t>
  </si>
  <si>
    <t>VP638</t>
  </si>
  <si>
    <t>HP639</t>
  </si>
  <si>
    <t>G639A</t>
  </si>
  <si>
    <t>G639B</t>
  </si>
  <si>
    <t>V639</t>
  </si>
  <si>
    <t>VP639</t>
  </si>
  <si>
    <t>HP640</t>
  </si>
  <si>
    <t>H640</t>
  </si>
  <si>
    <t>G640A</t>
  </si>
  <si>
    <t>G640B</t>
  </si>
  <si>
    <t>VP640</t>
  </si>
  <si>
    <t>HP641</t>
  </si>
  <si>
    <t>G641A</t>
  </si>
  <si>
    <t>V641</t>
  </si>
  <si>
    <t>G641B</t>
  </si>
  <si>
    <t>VP641</t>
  </si>
  <si>
    <t>HP100</t>
  </si>
  <si>
    <t>H100</t>
  </si>
  <si>
    <t>G100A</t>
  </si>
  <si>
    <t>Q100B</t>
  </si>
  <si>
    <t>VP100</t>
  </si>
  <si>
    <t>HP101</t>
  </si>
  <si>
    <t>V101</t>
  </si>
  <si>
    <t>Q101A</t>
  </si>
  <si>
    <t>RR_end</t>
  </si>
  <si>
    <t>Notes on Beam Assumptions for Beam Full Size</t>
  </si>
  <si>
    <t>Beam Momentum</t>
  </si>
  <si>
    <t>GeV/c</t>
  </si>
  <si>
    <t>Momentum Spread</t>
  </si>
  <si>
    <t>MeV/c</t>
  </si>
  <si>
    <t>Sigma</t>
  </si>
  <si>
    <t>Accel Beam Change</t>
  </si>
  <si>
    <t>m</t>
  </si>
  <si>
    <t>beta_max vertical</t>
  </si>
  <si>
    <t>beta_max horizontal</t>
  </si>
  <si>
    <t>Vertical Half Height</t>
  </si>
  <si>
    <t>mm</t>
  </si>
  <si>
    <t>Vertical Beam Size =  sqrt(beta vertical) * Vertical Half Height/ sqrt(beta_max vertical)</t>
  </si>
  <si>
    <t>x offset</t>
  </si>
  <si>
    <t>x off out</t>
  </si>
  <si>
    <t>x off in</t>
  </si>
  <si>
    <t>x out</t>
  </si>
  <si>
    <t>x in</t>
  </si>
  <si>
    <t>half height /sqrt(beta_max)</t>
  </si>
  <si>
    <t>3Sigma</t>
  </si>
  <si>
    <t>sigma</t>
  </si>
  <si>
    <t>Booster beta*gamma</t>
  </si>
  <si>
    <t>pi-mm-mr</t>
  </si>
  <si>
    <t>Emittance</t>
  </si>
  <si>
    <t>sigma^2</t>
  </si>
  <si>
    <t xml:space="preserve">sigma </t>
  </si>
  <si>
    <t>Boundary Emittance</t>
  </si>
  <si>
    <t>(in sigma units)</t>
  </si>
  <si>
    <t>sigma/sqrt(beta_max)</t>
  </si>
  <si>
    <t>x_min</t>
  </si>
  <si>
    <t>x_max</t>
  </si>
  <si>
    <t>Max Momentum offset</t>
  </si>
  <si>
    <t>Y min</t>
  </si>
  <si>
    <t>Y max</t>
  </si>
  <si>
    <t>y up</t>
  </si>
  <si>
    <t>y down</t>
  </si>
  <si>
    <t>Horizontal Results</t>
  </si>
  <si>
    <t xml:space="preserve">PCOLL613B </t>
  </si>
  <si>
    <t xml:space="preserve">SCOLL613D </t>
  </si>
  <si>
    <t xml:space="preserve">SCOLL614  </t>
  </si>
  <si>
    <t xml:space="preserve">SCOLL616  </t>
  </si>
  <si>
    <t xml:space="preserve">SCOLL619U </t>
  </si>
  <si>
    <t>Results for 15 Hz</t>
  </si>
  <si>
    <t>x_max -</t>
  </si>
  <si>
    <t>x_in</t>
  </si>
  <si>
    <t>-x_min +</t>
  </si>
  <si>
    <t>x_off_out</t>
  </si>
  <si>
    <t>Results for 20 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</si>
</sst>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0310814820146"/>
          <c:y val="2.6439312497159875E-2"/>
          <c:w val="0.76061800290600157"/>
          <c:h val="0.95519289502861104"/>
        </c:manualLayout>
      </c:layout>
      <c:scatterChart>
        <c:scatterStyle val="lineMarker"/>
        <c:varyColors val="0"/>
        <c:ser>
          <c:idx val="0"/>
          <c:order val="0"/>
          <c:tx>
            <c:strRef>
              <c:f>Horiz!$I$1</c:f>
              <c:strCache>
                <c:ptCount val="1"/>
                <c:pt idx="0">
                  <c:v>x offset</c:v>
                </c:pt>
              </c:strCache>
            </c:strRef>
          </c:tx>
          <c:dPt>
            <c:idx val="35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46"/>
            <c:marker>
              <c:symbol val="triangle"/>
              <c:size val="12"/>
              <c:spPr>
                <a:solidFill>
                  <a:schemeClr val="accent4"/>
                </a:solidFill>
              </c:spPr>
            </c:marker>
            <c:bubble3D val="0"/>
          </c:dPt>
          <c:dPt>
            <c:idx val="68"/>
            <c:marker>
              <c:symbol val="triangle"/>
              <c:size val="12"/>
              <c:spPr>
                <a:solidFill>
                  <a:schemeClr val="accent4"/>
                </a:solidFill>
              </c:spPr>
            </c:marker>
            <c:bubble3D val="0"/>
          </c:dPt>
          <c:xVal>
            <c:numRef>
              <c:f>Horiz!$B$1598:$B$1707</c:f>
              <c:numCache>
                <c:formatCode>General</c:formatCode>
                <c:ptCount val="110"/>
                <c:pt idx="0">
                  <c:v>2819.7840000000001</c:v>
                </c:pt>
                <c:pt idx="1">
                  <c:v>2822.8829999999998</c:v>
                </c:pt>
                <c:pt idx="2">
                  <c:v>2823.4940000000001</c:v>
                </c:pt>
                <c:pt idx="3">
                  <c:v>2824.1060000000002</c:v>
                </c:pt>
                <c:pt idx="4">
                  <c:v>2827.2049999999999</c:v>
                </c:pt>
                <c:pt idx="5">
                  <c:v>2827.585</c:v>
                </c:pt>
                <c:pt idx="6">
                  <c:v>2828.4560000000001</c:v>
                </c:pt>
                <c:pt idx="7">
                  <c:v>2830.9960000000001</c:v>
                </c:pt>
                <c:pt idx="8">
                  <c:v>2831.5039999999999</c:v>
                </c:pt>
                <c:pt idx="9">
                  <c:v>2834.0450000000001</c:v>
                </c:pt>
                <c:pt idx="10">
                  <c:v>2834.915</c:v>
                </c:pt>
                <c:pt idx="11">
                  <c:v>2835.2950000000001</c:v>
                </c:pt>
                <c:pt idx="12">
                  <c:v>2838.3939999999998</c:v>
                </c:pt>
                <c:pt idx="13">
                  <c:v>2839.2860000000001</c:v>
                </c:pt>
                <c:pt idx="14">
                  <c:v>2840.1770000000001</c:v>
                </c:pt>
                <c:pt idx="15">
                  <c:v>2843.2759999999998</c:v>
                </c:pt>
                <c:pt idx="16">
                  <c:v>2843.9009999999998</c:v>
                </c:pt>
                <c:pt idx="17">
                  <c:v>2844.527</c:v>
                </c:pt>
                <c:pt idx="18">
                  <c:v>2845.962</c:v>
                </c:pt>
                <c:pt idx="19">
                  <c:v>2846.47</c:v>
                </c:pt>
                <c:pt idx="20">
                  <c:v>2847.9059999999999</c:v>
                </c:pt>
                <c:pt idx="21">
                  <c:v>2848.3319999999999</c:v>
                </c:pt>
                <c:pt idx="22">
                  <c:v>2848.3319999999999</c:v>
                </c:pt>
                <c:pt idx="23">
                  <c:v>2848.5320000000002</c:v>
                </c:pt>
                <c:pt idx="24">
                  <c:v>2849.1570000000002</c:v>
                </c:pt>
                <c:pt idx="25">
                  <c:v>2852.2559999999999</c:v>
                </c:pt>
                <c:pt idx="26">
                  <c:v>2852.5819999999999</c:v>
                </c:pt>
                <c:pt idx="27">
                  <c:v>2853</c:v>
                </c:pt>
                <c:pt idx="28">
                  <c:v>2853</c:v>
                </c:pt>
                <c:pt idx="29">
                  <c:v>2854.3090000000002</c:v>
                </c:pt>
                <c:pt idx="30">
                  <c:v>2858.8040000000001</c:v>
                </c:pt>
                <c:pt idx="31">
                  <c:v>2858.895</c:v>
                </c:pt>
                <c:pt idx="32">
                  <c:v>2858.895</c:v>
                </c:pt>
                <c:pt idx="33">
                  <c:v>2859.1849999999999</c:v>
                </c:pt>
                <c:pt idx="34">
                  <c:v>2860.0549999999998</c:v>
                </c:pt>
                <c:pt idx="35">
                  <c:v>2861</c:v>
                </c:pt>
                <c:pt idx="36">
                  <c:v>2861</c:v>
                </c:pt>
                <c:pt idx="37">
                  <c:v>2864.6320000000001</c:v>
                </c:pt>
                <c:pt idx="38">
                  <c:v>2865.502</c:v>
                </c:pt>
                <c:pt idx="39">
                  <c:v>2865.8829999999998</c:v>
                </c:pt>
                <c:pt idx="40">
                  <c:v>2870.3789999999999</c:v>
                </c:pt>
                <c:pt idx="41">
                  <c:v>2870.9879999999998</c:v>
                </c:pt>
                <c:pt idx="42">
                  <c:v>2871.5970000000002</c:v>
                </c:pt>
                <c:pt idx="43">
                  <c:v>2876.0929999999998</c:v>
                </c:pt>
                <c:pt idx="44">
                  <c:v>2876.7179999999998</c:v>
                </c:pt>
                <c:pt idx="45">
                  <c:v>2877.3440000000001</c:v>
                </c:pt>
                <c:pt idx="46">
                  <c:v>2878.1</c:v>
                </c:pt>
                <c:pt idx="47">
                  <c:v>2878.1</c:v>
                </c:pt>
                <c:pt idx="48">
                  <c:v>2881.92</c:v>
                </c:pt>
                <c:pt idx="49">
                  <c:v>2882.5459999999998</c:v>
                </c:pt>
                <c:pt idx="50">
                  <c:v>2883.1709999999998</c:v>
                </c:pt>
                <c:pt idx="51">
                  <c:v>2887.6669999999999</c:v>
                </c:pt>
                <c:pt idx="52">
                  <c:v>2888.39</c:v>
                </c:pt>
                <c:pt idx="53">
                  <c:v>2889.1129999999998</c:v>
                </c:pt>
                <c:pt idx="54">
                  <c:v>2892.212</c:v>
                </c:pt>
                <c:pt idx="55">
                  <c:v>2892.5929999999998</c:v>
                </c:pt>
                <c:pt idx="56">
                  <c:v>2893.4630000000002</c:v>
                </c:pt>
                <c:pt idx="57">
                  <c:v>2893.6</c:v>
                </c:pt>
                <c:pt idx="58">
                  <c:v>2893.6</c:v>
                </c:pt>
                <c:pt idx="59">
                  <c:v>2896.6039999999998</c:v>
                </c:pt>
                <c:pt idx="60">
                  <c:v>2897.4749999999999</c:v>
                </c:pt>
                <c:pt idx="61">
                  <c:v>2897.855</c:v>
                </c:pt>
                <c:pt idx="62">
                  <c:v>2900.9540000000002</c:v>
                </c:pt>
                <c:pt idx="63">
                  <c:v>2901.2420000000002</c:v>
                </c:pt>
                <c:pt idx="64">
                  <c:v>2901.5309999999999</c:v>
                </c:pt>
                <c:pt idx="65">
                  <c:v>2904.6289999999999</c:v>
                </c:pt>
                <c:pt idx="66">
                  <c:v>2905.2550000000001</c:v>
                </c:pt>
                <c:pt idx="67">
                  <c:v>2905.88</c:v>
                </c:pt>
                <c:pt idx="68">
                  <c:v>2906.7</c:v>
                </c:pt>
                <c:pt idx="69">
                  <c:v>2906.7</c:v>
                </c:pt>
                <c:pt idx="70">
                  <c:v>2909.0259999999998</c:v>
                </c:pt>
                <c:pt idx="71">
                  <c:v>2909.652</c:v>
                </c:pt>
                <c:pt idx="72">
                  <c:v>2910.277</c:v>
                </c:pt>
                <c:pt idx="73">
                  <c:v>2913.3760000000002</c:v>
                </c:pt>
                <c:pt idx="74">
                  <c:v>2913.5</c:v>
                </c:pt>
                <c:pt idx="75">
                  <c:v>2913.8</c:v>
                </c:pt>
                <c:pt idx="76">
                  <c:v>2913.8</c:v>
                </c:pt>
                <c:pt idx="77">
                  <c:v>2915.0419999999999</c:v>
                </c:pt>
                <c:pt idx="78">
                  <c:v>2918.1410000000001</c:v>
                </c:pt>
                <c:pt idx="79">
                  <c:v>2918.5219999999999</c:v>
                </c:pt>
                <c:pt idx="80">
                  <c:v>2919.3919999999998</c:v>
                </c:pt>
                <c:pt idx="81">
                  <c:v>2922.5349999999999</c:v>
                </c:pt>
                <c:pt idx="82">
                  <c:v>2923.4050000000002</c:v>
                </c:pt>
                <c:pt idx="83">
                  <c:v>2923.7860000000001</c:v>
                </c:pt>
                <c:pt idx="84">
                  <c:v>2926.8850000000002</c:v>
                </c:pt>
                <c:pt idx="85">
                  <c:v>2927.1750000000002</c:v>
                </c:pt>
                <c:pt idx="86">
                  <c:v>2927.4659999999999</c:v>
                </c:pt>
                <c:pt idx="87">
                  <c:v>2930.5639999999999</c:v>
                </c:pt>
                <c:pt idx="88">
                  <c:v>2931.19</c:v>
                </c:pt>
                <c:pt idx="89">
                  <c:v>2931.8150000000001</c:v>
                </c:pt>
                <c:pt idx="90">
                  <c:v>2934.9540000000002</c:v>
                </c:pt>
                <c:pt idx="91">
                  <c:v>2935.5790000000002</c:v>
                </c:pt>
                <c:pt idx="92">
                  <c:v>2936.2049999999999</c:v>
                </c:pt>
                <c:pt idx="93">
                  <c:v>2939.3040000000001</c:v>
                </c:pt>
                <c:pt idx="94">
                  <c:v>2939.6480000000001</c:v>
                </c:pt>
                <c:pt idx="95">
                  <c:v>2939.8</c:v>
                </c:pt>
                <c:pt idx="96">
                  <c:v>2939.8</c:v>
                </c:pt>
                <c:pt idx="97">
                  <c:v>2941.9920000000002</c:v>
                </c:pt>
                <c:pt idx="98">
                  <c:v>2942.5</c:v>
                </c:pt>
                <c:pt idx="99">
                  <c:v>2942.855</c:v>
                </c:pt>
                <c:pt idx="100">
                  <c:v>2943.7249999999999</c:v>
                </c:pt>
                <c:pt idx="101">
                  <c:v>2943.9</c:v>
                </c:pt>
                <c:pt idx="102">
                  <c:v>2943.9</c:v>
                </c:pt>
                <c:pt idx="103">
                  <c:v>2953.8470000000002</c:v>
                </c:pt>
                <c:pt idx="104">
                  <c:v>2954.7170000000001</c:v>
                </c:pt>
                <c:pt idx="105">
                  <c:v>2955.0729999999999</c:v>
                </c:pt>
                <c:pt idx="106">
                  <c:v>2955.5810000000001</c:v>
                </c:pt>
                <c:pt idx="107">
                  <c:v>2957.43</c:v>
                </c:pt>
                <c:pt idx="108">
                  <c:v>2959.28</c:v>
                </c:pt>
                <c:pt idx="109">
                  <c:v>2959.788</c:v>
                </c:pt>
              </c:numCache>
            </c:numRef>
          </c:xVal>
          <c:yVal>
            <c:numRef>
              <c:f>Horiz!$I$1598:$I$1707</c:f>
              <c:numCache>
                <c:formatCode>General</c:formatCode>
                <c:ptCount val="110"/>
                <c:pt idx="0">
                  <c:v>-1.501849668726879</c:v>
                </c:pt>
                <c:pt idx="1">
                  <c:v>-1.8755576315555293</c:v>
                </c:pt>
                <c:pt idx="2">
                  <c:v>-2.0021355424733054</c:v>
                </c:pt>
                <c:pt idx="3">
                  <c:v>-2.1287869383901628</c:v>
                </c:pt>
                <c:pt idx="4">
                  <c:v>-3.11425751857178</c:v>
                </c:pt>
                <c:pt idx="5">
                  <c:v>-3.2821707414728656</c:v>
                </c:pt>
                <c:pt idx="6">
                  <c:v>-3.6656522091793469</c:v>
                </c:pt>
                <c:pt idx="7">
                  <c:v>-4.7853431401832101</c:v>
                </c:pt>
                <c:pt idx="8">
                  <c:v>-5.0227731722153344</c:v>
                </c:pt>
                <c:pt idx="9">
                  <c:v>-6.279256429009294</c:v>
                </c:pt>
                <c:pt idx="10">
                  <c:v>-6.7094743561315688</c:v>
                </c:pt>
                <c:pt idx="11">
                  <c:v>-6.8978164087772935</c:v>
                </c:pt>
                <c:pt idx="12">
                  <c:v>-7.720591200992609</c:v>
                </c:pt>
                <c:pt idx="13">
                  <c:v>-7.7445473106931573</c:v>
                </c:pt>
                <c:pt idx="14">
                  <c:v>-7.7684666778941658</c:v>
                </c:pt>
                <c:pt idx="15">
                  <c:v>-7.1012963712337944</c:v>
                </c:pt>
                <c:pt idx="16">
                  <c:v>-6.8202897347463765</c:v>
                </c:pt>
                <c:pt idx="17">
                  <c:v>-6.5388054457649316</c:v>
                </c:pt>
                <c:pt idx="18">
                  <c:v>-5.8932397288345024</c:v>
                </c:pt>
                <c:pt idx="19">
                  <c:v>-5.6869305939133667</c:v>
                </c:pt>
                <c:pt idx="20">
                  <c:v>-5.1657749804278117</c:v>
                </c:pt>
                <c:pt idx="21">
                  <c:v>-5.0111257998609267</c:v>
                </c:pt>
                <c:pt idx="22">
                  <c:v>-5.0111257998609267</c:v>
                </c:pt>
                <c:pt idx="23">
                  <c:v>-4.9385226207684658</c:v>
                </c:pt>
                <c:pt idx="24">
                  <c:v>-4.7116376861045284</c:v>
                </c:pt>
                <c:pt idx="25">
                  <c:v>-4.1559441230506975</c:v>
                </c:pt>
                <c:pt idx="26">
                  <c:v>-4.1552092730598842</c:v>
                </c:pt>
                <c:pt idx="27">
                  <c:v>-4.1542907105713649</c:v>
                </c:pt>
                <c:pt idx="28">
                  <c:v>-4.1542907105713649</c:v>
                </c:pt>
                <c:pt idx="29">
                  <c:v>-4.1513880531076488</c:v>
                </c:pt>
                <c:pt idx="30">
                  <c:v>-4.7918465626019175</c:v>
                </c:pt>
                <c:pt idx="31">
                  <c:v>-4.8182644197716948</c:v>
                </c:pt>
                <c:pt idx="32">
                  <c:v>-4.8182644197716948</c:v>
                </c:pt>
                <c:pt idx="33">
                  <c:v>-4.9027721687153472</c:v>
                </c:pt>
                <c:pt idx="34">
                  <c:v>-5.1560749605490619</c:v>
                </c:pt>
                <c:pt idx="35">
                  <c:v>-5.4310558271118019</c:v>
                </c:pt>
                <c:pt idx="36">
                  <c:v>-5.4311293121108823</c:v>
                </c:pt>
                <c:pt idx="37">
                  <c:v>-6.4884682213941467</c:v>
                </c:pt>
                <c:pt idx="38">
                  <c:v>-6.7417710132278605</c:v>
                </c:pt>
                <c:pt idx="39">
                  <c:v>-6.8526598768417513</c:v>
                </c:pt>
                <c:pt idx="40">
                  <c:v>-7.4779437340257013</c:v>
                </c:pt>
                <c:pt idx="41">
                  <c:v>-7.4732774365840307</c:v>
                </c:pt>
                <c:pt idx="42">
                  <c:v>-7.4686478816419015</c:v>
                </c:pt>
                <c:pt idx="43">
                  <c:v>-6.7357819858027241</c:v>
                </c:pt>
                <c:pt idx="44">
                  <c:v>-6.5452721256840976</c:v>
                </c:pt>
                <c:pt idx="45">
                  <c:v>-6.3547990080650116</c:v>
                </c:pt>
                <c:pt idx="46">
                  <c:v>-6.124386793445165</c:v>
                </c:pt>
                <c:pt idx="47">
                  <c:v>-6.1243133084460828</c:v>
                </c:pt>
                <c:pt idx="48">
                  <c:v>-4.960972287987846</c:v>
                </c:pt>
                <c:pt idx="49">
                  <c:v>-4.7704991703687591</c:v>
                </c:pt>
                <c:pt idx="50">
                  <c:v>-4.5799893102501326</c:v>
                </c:pt>
                <c:pt idx="51">
                  <c:v>-3.861489731731377</c:v>
                </c:pt>
                <c:pt idx="52">
                  <c:v>-3.8447351519408102</c:v>
                </c:pt>
                <c:pt idx="53">
                  <c:v>-3.8279805721502429</c:v>
                </c:pt>
                <c:pt idx="54">
                  <c:v>-4.2648488916893879</c:v>
                </c:pt>
                <c:pt idx="55">
                  <c:v>-4.3831597402105018</c:v>
                </c:pt>
                <c:pt idx="56">
                  <c:v>-4.6531068843361636</c:v>
                </c:pt>
                <c:pt idx="57">
                  <c:v>-4.6956179563047744</c:v>
                </c:pt>
                <c:pt idx="58">
                  <c:v>-4.6956914413038566</c:v>
                </c:pt>
                <c:pt idx="59">
                  <c:v>-5.6279956246500538</c:v>
                </c:pt>
                <c:pt idx="60">
                  <c:v>-5.898016253774796</c:v>
                </c:pt>
                <c:pt idx="61">
                  <c:v>-6.016216874797288</c:v>
                </c:pt>
                <c:pt idx="62">
                  <c:v>-6.3818414877269802</c:v>
                </c:pt>
                <c:pt idx="63">
                  <c:v>-6.3592081080098977</c:v>
                </c:pt>
                <c:pt idx="64">
                  <c:v>-6.3365379857932735</c:v>
                </c:pt>
                <c:pt idx="65">
                  <c:v>-5.5061574961730297</c:v>
                </c:pt>
                <c:pt idx="66">
                  <c:v>-5.2261061646736726</c:v>
                </c:pt>
                <c:pt idx="67">
                  <c:v>-4.9461283181733959</c:v>
                </c:pt>
                <c:pt idx="68">
                  <c:v>-4.5792544602593184</c:v>
                </c:pt>
                <c:pt idx="69">
                  <c:v>-4.5791442327606964</c:v>
                </c:pt>
                <c:pt idx="70">
                  <c:v>-3.5380087657748898</c:v>
                </c:pt>
                <c:pt idx="71">
                  <c:v>-3.2578104642773686</c:v>
                </c:pt>
                <c:pt idx="72">
                  <c:v>-2.9780163302747953</c:v>
                </c:pt>
                <c:pt idx="73">
                  <c:v>-1.9551051430611854</c:v>
                </c:pt>
                <c:pt idx="74">
                  <c:v>-1.9272175859097798</c:v>
                </c:pt>
                <c:pt idx="75">
                  <c:v>-1.8597950992525609</c:v>
                </c:pt>
                <c:pt idx="76">
                  <c:v>-1.8597583567530205</c:v>
                </c:pt>
                <c:pt idx="77">
                  <c:v>-1.580735815240802</c:v>
                </c:pt>
                <c:pt idx="78">
                  <c:v>-1.1170454710369315</c:v>
                </c:pt>
                <c:pt idx="79">
                  <c:v>-1.0865491964181349</c:v>
                </c:pt>
                <c:pt idx="80">
                  <c:v>-1.0168854172889321</c:v>
                </c:pt>
                <c:pt idx="81">
                  <c:v>-0.76519929543500864</c:v>
                </c:pt>
                <c:pt idx="82">
                  <c:v>-0.6955355163058059</c:v>
                </c:pt>
                <c:pt idx="83">
                  <c:v>-0.66503924168700934</c:v>
                </c:pt>
                <c:pt idx="84">
                  <c:v>-0.43286338708920757</c:v>
                </c:pt>
                <c:pt idx="85">
                  <c:v>-0.41338986233262665</c:v>
                </c:pt>
                <c:pt idx="86">
                  <c:v>-0.39391633757604572</c:v>
                </c:pt>
                <c:pt idx="87">
                  <c:v>-0.22934668213316645</c:v>
                </c:pt>
                <c:pt idx="88">
                  <c:v>-0.20605193742435074</c:v>
                </c:pt>
                <c:pt idx="89">
                  <c:v>-0.18279393521507578</c:v>
                </c:pt>
                <c:pt idx="90">
                  <c:v>-6.5989529175130873E-2</c:v>
                </c:pt>
                <c:pt idx="91">
                  <c:v>-4.2694784466315194E-2</c:v>
                </c:pt>
                <c:pt idx="92">
                  <c:v>-1.9400039757499501E-2</c:v>
                </c:pt>
                <c:pt idx="93">
                  <c:v>1.7415944782300689E-2</c:v>
                </c:pt>
                <c:pt idx="94">
                  <c:v>1.2933359838333E-2</c:v>
                </c:pt>
                <c:pt idx="95">
                  <c:v>1.0949264863134188E-2</c:v>
                </c:pt>
                <c:pt idx="96">
                  <c:v>1.0949264863134188E-2</c:v>
                </c:pt>
                <c:pt idx="97">
                  <c:v>-1.7526172280922844E-2</c:v>
                </c:pt>
                <c:pt idx="98">
                  <c:v>-2.4360277195496532E-2</c:v>
                </c:pt>
                <c:pt idx="99">
                  <c:v>-2.9320514633493562E-2</c:v>
                </c:pt>
                <c:pt idx="100">
                  <c:v>-4.1408796982390035E-2</c:v>
                </c:pt>
                <c:pt idx="101">
                  <c:v>-4.3833801952077464E-2</c:v>
                </c:pt>
                <c:pt idx="102">
                  <c:v>-4.3833801952077464E-2</c:v>
                </c:pt>
                <c:pt idx="103">
                  <c:v>-0.182242797721965</c:v>
                </c:pt>
                <c:pt idx="104">
                  <c:v>-0.19433108007086147</c:v>
                </c:pt>
                <c:pt idx="105">
                  <c:v>-0.19929131750885848</c:v>
                </c:pt>
                <c:pt idx="106">
                  <c:v>-0.20406784244915194</c:v>
                </c:pt>
                <c:pt idx="107">
                  <c:v>-0.21295952733800588</c:v>
                </c:pt>
                <c:pt idx="108">
                  <c:v>-0.22188795472640052</c:v>
                </c:pt>
                <c:pt idx="109">
                  <c:v>-0.22177772722777836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Horiz!$J$1</c:f>
              <c:strCache>
                <c:ptCount val="1"/>
                <c:pt idx="0">
                  <c:v>x off out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noFill/>
              <a:ln>
                <a:solidFill>
                  <a:schemeClr val="accent3"/>
                </a:solidFill>
              </a:ln>
            </c:spPr>
          </c:marker>
          <c:dPt>
            <c:idx val="27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31"/>
            <c:marker>
              <c:symbol val="square"/>
              <c:size val="12"/>
            </c:marker>
            <c:bubble3D val="0"/>
          </c:dPt>
          <c:dPt>
            <c:idx val="35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46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57"/>
            <c:marker>
              <c:symbol val="square"/>
              <c:size val="12"/>
            </c:marker>
            <c:bubble3D val="0"/>
          </c:dPt>
          <c:dPt>
            <c:idx val="68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Horiz!$B$1598:$B$1707</c:f>
              <c:numCache>
                <c:formatCode>General</c:formatCode>
                <c:ptCount val="110"/>
                <c:pt idx="0">
                  <c:v>2819.7840000000001</c:v>
                </c:pt>
                <c:pt idx="1">
                  <c:v>2822.8829999999998</c:v>
                </c:pt>
                <c:pt idx="2">
                  <c:v>2823.4940000000001</c:v>
                </c:pt>
                <c:pt idx="3">
                  <c:v>2824.1060000000002</c:v>
                </c:pt>
                <c:pt idx="4">
                  <c:v>2827.2049999999999</c:v>
                </c:pt>
                <c:pt idx="5">
                  <c:v>2827.585</c:v>
                </c:pt>
                <c:pt idx="6">
                  <c:v>2828.4560000000001</c:v>
                </c:pt>
                <c:pt idx="7">
                  <c:v>2830.9960000000001</c:v>
                </c:pt>
                <c:pt idx="8">
                  <c:v>2831.5039999999999</c:v>
                </c:pt>
                <c:pt idx="9">
                  <c:v>2834.0450000000001</c:v>
                </c:pt>
                <c:pt idx="10">
                  <c:v>2834.915</c:v>
                </c:pt>
                <c:pt idx="11">
                  <c:v>2835.2950000000001</c:v>
                </c:pt>
                <c:pt idx="12">
                  <c:v>2838.3939999999998</c:v>
                </c:pt>
                <c:pt idx="13">
                  <c:v>2839.2860000000001</c:v>
                </c:pt>
                <c:pt idx="14">
                  <c:v>2840.1770000000001</c:v>
                </c:pt>
                <c:pt idx="15">
                  <c:v>2843.2759999999998</c:v>
                </c:pt>
                <c:pt idx="16">
                  <c:v>2843.9009999999998</c:v>
                </c:pt>
                <c:pt idx="17">
                  <c:v>2844.527</c:v>
                </c:pt>
                <c:pt idx="18">
                  <c:v>2845.962</c:v>
                </c:pt>
                <c:pt idx="19">
                  <c:v>2846.47</c:v>
                </c:pt>
                <c:pt idx="20">
                  <c:v>2847.9059999999999</c:v>
                </c:pt>
                <c:pt idx="21">
                  <c:v>2848.3319999999999</c:v>
                </c:pt>
                <c:pt idx="22">
                  <c:v>2848.3319999999999</c:v>
                </c:pt>
                <c:pt idx="23">
                  <c:v>2848.5320000000002</c:v>
                </c:pt>
                <c:pt idx="24">
                  <c:v>2849.1570000000002</c:v>
                </c:pt>
                <c:pt idx="25">
                  <c:v>2852.2559999999999</c:v>
                </c:pt>
                <c:pt idx="26">
                  <c:v>2852.5819999999999</c:v>
                </c:pt>
                <c:pt idx="27">
                  <c:v>2853</c:v>
                </c:pt>
                <c:pt idx="28">
                  <c:v>2853</c:v>
                </c:pt>
                <c:pt idx="29">
                  <c:v>2854.3090000000002</c:v>
                </c:pt>
                <c:pt idx="30">
                  <c:v>2858.8040000000001</c:v>
                </c:pt>
                <c:pt idx="31">
                  <c:v>2858.895</c:v>
                </c:pt>
                <c:pt idx="32">
                  <c:v>2858.895</c:v>
                </c:pt>
                <c:pt idx="33">
                  <c:v>2859.1849999999999</c:v>
                </c:pt>
                <c:pt idx="34">
                  <c:v>2860.0549999999998</c:v>
                </c:pt>
                <c:pt idx="35">
                  <c:v>2861</c:v>
                </c:pt>
                <c:pt idx="36">
                  <c:v>2861</c:v>
                </c:pt>
                <c:pt idx="37">
                  <c:v>2864.6320000000001</c:v>
                </c:pt>
                <c:pt idx="38">
                  <c:v>2865.502</c:v>
                </c:pt>
                <c:pt idx="39">
                  <c:v>2865.8829999999998</c:v>
                </c:pt>
                <c:pt idx="40">
                  <c:v>2870.3789999999999</c:v>
                </c:pt>
                <c:pt idx="41">
                  <c:v>2870.9879999999998</c:v>
                </c:pt>
                <c:pt idx="42">
                  <c:v>2871.5970000000002</c:v>
                </c:pt>
                <c:pt idx="43">
                  <c:v>2876.0929999999998</c:v>
                </c:pt>
                <c:pt idx="44">
                  <c:v>2876.7179999999998</c:v>
                </c:pt>
                <c:pt idx="45">
                  <c:v>2877.3440000000001</c:v>
                </c:pt>
                <c:pt idx="46">
                  <c:v>2878.1</c:v>
                </c:pt>
                <c:pt idx="47">
                  <c:v>2878.1</c:v>
                </c:pt>
                <c:pt idx="48">
                  <c:v>2881.92</c:v>
                </c:pt>
                <c:pt idx="49">
                  <c:v>2882.5459999999998</c:v>
                </c:pt>
                <c:pt idx="50">
                  <c:v>2883.1709999999998</c:v>
                </c:pt>
                <c:pt idx="51">
                  <c:v>2887.6669999999999</c:v>
                </c:pt>
                <c:pt idx="52">
                  <c:v>2888.39</c:v>
                </c:pt>
                <c:pt idx="53">
                  <c:v>2889.1129999999998</c:v>
                </c:pt>
                <c:pt idx="54">
                  <c:v>2892.212</c:v>
                </c:pt>
                <c:pt idx="55">
                  <c:v>2892.5929999999998</c:v>
                </c:pt>
                <c:pt idx="56">
                  <c:v>2893.4630000000002</c:v>
                </c:pt>
                <c:pt idx="57">
                  <c:v>2893.6</c:v>
                </c:pt>
                <c:pt idx="58">
                  <c:v>2893.6</c:v>
                </c:pt>
                <c:pt idx="59">
                  <c:v>2896.6039999999998</c:v>
                </c:pt>
                <c:pt idx="60">
                  <c:v>2897.4749999999999</c:v>
                </c:pt>
                <c:pt idx="61">
                  <c:v>2897.855</c:v>
                </c:pt>
                <c:pt idx="62">
                  <c:v>2900.9540000000002</c:v>
                </c:pt>
                <c:pt idx="63">
                  <c:v>2901.2420000000002</c:v>
                </c:pt>
                <c:pt idx="64">
                  <c:v>2901.5309999999999</c:v>
                </c:pt>
                <c:pt idx="65">
                  <c:v>2904.6289999999999</c:v>
                </c:pt>
                <c:pt idx="66">
                  <c:v>2905.2550000000001</c:v>
                </c:pt>
                <c:pt idx="67">
                  <c:v>2905.88</c:v>
                </c:pt>
                <c:pt idx="68">
                  <c:v>2906.7</c:v>
                </c:pt>
                <c:pt idx="69">
                  <c:v>2906.7</c:v>
                </c:pt>
                <c:pt idx="70">
                  <c:v>2909.0259999999998</c:v>
                </c:pt>
                <c:pt idx="71">
                  <c:v>2909.652</c:v>
                </c:pt>
                <c:pt idx="72">
                  <c:v>2910.277</c:v>
                </c:pt>
                <c:pt idx="73">
                  <c:v>2913.3760000000002</c:v>
                </c:pt>
                <c:pt idx="74">
                  <c:v>2913.5</c:v>
                </c:pt>
                <c:pt idx="75">
                  <c:v>2913.8</c:v>
                </c:pt>
                <c:pt idx="76">
                  <c:v>2913.8</c:v>
                </c:pt>
                <c:pt idx="77">
                  <c:v>2915.0419999999999</c:v>
                </c:pt>
                <c:pt idx="78">
                  <c:v>2918.1410000000001</c:v>
                </c:pt>
                <c:pt idx="79">
                  <c:v>2918.5219999999999</c:v>
                </c:pt>
                <c:pt idx="80">
                  <c:v>2919.3919999999998</c:v>
                </c:pt>
                <c:pt idx="81">
                  <c:v>2922.5349999999999</c:v>
                </c:pt>
                <c:pt idx="82">
                  <c:v>2923.4050000000002</c:v>
                </c:pt>
                <c:pt idx="83">
                  <c:v>2923.7860000000001</c:v>
                </c:pt>
                <c:pt idx="84">
                  <c:v>2926.8850000000002</c:v>
                </c:pt>
                <c:pt idx="85">
                  <c:v>2927.1750000000002</c:v>
                </c:pt>
                <c:pt idx="86">
                  <c:v>2927.4659999999999</c:v>
                </c:pt>
                <c:pt idx="87">
                  <c:v>2930.5639999999999</c:v>
                </c:pt>
                <c:pt idx="88">
                  <c:v>2931.19</c:v>
                </c:pt>
                <c:pt idx="89">
                  <c:v>2931.8150000000001</c:v>
                </c:pt>
                <c:pt idx="90">
                  <c:v>2934.9540000000002</c:v>
                </c:pt>
                <c:pt idx="91">
                  <c:v>2935.5790000000002</c:v>
                </c:pt>
                <c:pt idx="92">
                  <c:v>2936.2049999999999</c:v>
                </c:pt>
                <c:pt idx="93">
                  <c:v>2939.3040000000001</c:v>
                </c:pt>
                <c:pt idx="94">
                  <c:v>2939.6480000000001</c:v>
                </c:pt>
                <c:pt idx="95">
                  <c:v>2939.8</c:v>
                </c:pt>
                <c:pt idx="96">
                  <c:v>2939.8</c:v>
                </c:pt>
                <c:pt idx="97">
                  <c:v>2941.9920000000002</c:v>
                </c:pt>
                <c:pt idx="98">
                  <c:v>2942.5</c:v>
                </c:pt>
                <c:pt idx="99">
                  <c:v>2942.855</c:v>
                </c:pt>
                <c:pt idx="100">
                  <c:v>2943.7249999999999</c:v>
                </c:pt>
                <c:pt idx="101">
                  <c:v>2943.9</c:v>
                </c:pt>
                <c:pt idx="102">
                  <c:v>2943.9</c:v>
                </c:pt>
                <c:pt idx="103">
                  <c:v>2953.8470000000002</c:v>
                </c:pt>
                <c:pt idx="104">
                  <c:v>2954.7170000000001</c:v>
                </c:pt>
                <c:pt idx="105">
                  <c:v>2955.0729999999999</c:v>
                </c:pt>
                <c:pt idx="106">
                  <c:v>2955.5810000000001</c:v>
                </c:pt>
                <c:pt idx="107">
                  <c:v>2957.43</c:v>
                </c:pt>
                <c:pt idx="108">
                  <c:v>2959.28</c:v>
                </c:pt>
                <c:pt idx="109">
                  <c:v>2959.788</c:v>
                </c:pt>
              </c:numCache>
            </c:numRef>
          </c:xVal>
          <c:yVal>
            <c:numRef>
              <c:f>Horiz!$J$1598:$J$1707</c:f>
              <c:numCache>
                <c:formatCode>General</c:formatCode>
                <c:ptCount val="110"/>
                <c:pt idx="0">
                  <c:v>-7.022472364713197</c:v>
                </c:pt>
                <c:pt idx="1">
                  <c:v>-6.1672471699952061</c:v>
                </c:pt>
                <c:pt idx="2">
                  <c:v>-6.2280142728158294</c:v>
                </c:pt>
                <c:pt idx="3">
                  <c:v>-6.3189628834699247</c:v>
                </c:pt>
                <c:pt idx="4">
                  <c:v>-8.0560047830163519</c:v>
                </c:pt>
                <c:pt idx="5">
                  <c:v>-8.4218325980278461</c:v>
                </c:pt>
                <c:pt idx="6">
                  <c:v>-9.2805892523303619</c:v>
                </c:pt>
                <c:pt idx="7">
                  <c:v>-11.918995321733329</c:v>
                </c:pt>
                <c:pt idx="8">
                  <c:v>-12.496273620459034</c:v>
                </c:pt>
                <c:pt idx="9">
                  <c:v>-15.603758814895087</c:v>
                </c:pt>
                <c:pt idx="10">
                  <c:v>-16.680947638058374</c:v>
                </c:pt>
                <c:pt idx="11">
                  <c:v>-17.154052992764896</c:v>
                </c:pt>
                <c:pt idx="12">
                  <c:v>-19.157446189747866</c:v>
                </c:pt>
                <c:pt idx="13">
                  <c:v>-19.181783108886393</c:v>
                </c:pt>
                <c:pt idx="14">
                  <c:v>-19.209306001348033</c:v>
                </c:pt>
                <c:pt idx="15">
                  <c:v>-17.375049494004472</c:v>
                </c:pt>
                <c:pt idx="16">
                  <c:v>-16.62979724541151</c:v>
                </c:pt>
                <c:pt idx="17">
                  <c:v>-15.885877050437088</c:v>
                </c:pt>
                <c:pt idx="18">
                  <c:v>-14.192106819987149</c:v>
                </c:pt>
                <c:pt idx="19">
                  <c:v>-13.650952056615932</c:v>
                </c:pt>
                <c:pt idx="20">
                  <c:v>-12.289254686969972</c:v>
                </c:pt>
                <c:pt idx="21">
                  <c:v>-11.891440344163573</c:v>
                </c:pt>
                <c:pt idx="22">
                  <c:v>-11.891440344163573</c:v>
                </c:pt>
                <c:pt idx="23">
                  <c:v>-11.70591489779806</c:v>
                </c:pt>
                <c:pt idx="24">
                  <c:v>-11.131546277303855</c:v>
                </c:pt>
                <c:pt idx="25">
                  <c:v>-9.6894460589299705</c:v>
                </c:pt>
                <c:pt idx="26">
                  <c:v>-9.6821678627533228</c:v>
                </c:pt>
                <c:pt idx="27">
                  <c:v>-9.6785434678797184</c:v>
                </c:pt>
                <c:pt idx="28">
                  <c:v>-9.6785434678797184</c:v>
                </c:pt>
                <c:pt idx="29">
                  <c:v>-9.709316006080023</c:v>
                </c:pt>
                <c:pt idx="30">
                  <c:v>-11.577562288718038</c:v>
                </c:pt>
                <c:pt idx="31">
                  <c:v>-11.64857148348522</c:v>
                </c:pt>
                <c:pt idx="32">
                  <c:v>-11.64857148348522</c:v>
                </c:pt>
                <c:pt idx="33">
                  <c:v>-11.877006302036808</c:v>
                </c:pt>
                <c:pt idx="34">
                  <c:v>-12.570710139037356</c:v>
                </c:pt>
                <c:pt idx="35">
                  <c:v>-13.336842199533955</c:v>
                </c:pt>
                <c:pt idx="36">
                  <c:v>-13.337075166824556</c:v>
                </c:pt>
                <c:pt idx="37">
                  <c:v>-16.373020060026036</c:v>
                </c:pt>
                <c:pt idx="38">
                  <c:v>-17.115469475943765</c:v>
                </c:pt>
                <c:pt idx="39">
                  <c:v>-17.441918890520881</c:v>
                </c:pt>
                <c:pt idx="40">
                  <c:v>-19.341640075968705</c:v>
                </c:pt>
                <c:pt idx="41">
                  <c:v>-19.340436723800771</c:v>
                </c:pt>
                <c:pt idx="42">
                  <c:v>-19.340674123181891</c:v>
                </c:pt>
                <c:pt idx="43">
                  <c:v>-17.324155925755761</c:v>
                </c:pt>
                <c:pt idx="44">
                  <c:v>-16.786826135243327</c:v>
                </c:pt>
                <c:pt idx="45">
                  <c:v>-16.251856405787475</c:v>
                </c:pt>
                <c:pt idx="46">
                  <c:v>-15.608041121201143</c:v>
                </c:pt>
                <c:pt idx="47">
                  <c:v>-15.607833698714089</c:v>
                </c:pt>
                <c:pt idx="48">
                  <c:v>-12.4343546685094</c:v>
                </c:pt>
                <c:pt idx="49">
                  <c:v>-11.931735151892109</c:v>
                </c:pt>
                <c:pt idx="50">
                  <c:v>-11.435584128241127</c:v>
                </c:pt>
                <c:pt idx="51">
                  <c:v>-9.531789093620457</c:v>
                </c:pt>
                <c:pt idx="52">
                  <c:v>-9.4909012642178538</c:v>
                </c:pt>
                <c:pt idx="53">
                  <c:v>-9.4678446605224593</c:v>
                </c:pt>
                <c:pt idx="54">
                  <c:v>-10.71845688097785</c:v>
                </c:pt>
                <c:pt idx="55">
                  <c:v>-11.038446113219507</c:v>
                </c:pt>
                <c:pt idx="56">
                  <c:v>-11.779501365761234</c:v>
                </c:pt>
                <c:pt idx="57">
                  <c:v>-11.89739101767171</c:v>
                </c:pt>
                <c:pt idx="58">
                  <c:v>-11.897638195828364</c:v>
                </c:pt>
                <c:pt idx="59">
                  <c:v>-14.548034572928241</c:v>
                </c:pt>
                <c:pt idx="60">
                  <c:v>-15.332762041810263</c:v>
                </c:pt>
                <c:pt idx="61">
                  <c:v>-15.678054640300626</c:v>
                </c:pt>
                <c:pt idx="62">
                  <c:v>-16.839508390250497</c:v>
                </c:pt>
                <c:pt idx="63">
                  <c:v>-16.790006312511643</c:v>
                </c:pt>
                <c:pt idx="64">
                  <c:v>-16.740859589668318</c:v>
                </c:pt>
                <c:pt idx="65">
                  <c:v>-14.569623648192756</c:v>
                </c:pt>
                <c:pt idx="66">
                  <c:v>-13.817311857432408</c:v>
                </c:pt>
                <c:pt idx="67">
                  <c:v>-13.069077107714289</c:v>
                </c:pt>
                <c:pt idx="68">
                  <c:v>-12.09529211306069</c:v>
                </c:pt>
                <c:pt idx="69">
                  <c:v>-12.095011546351014</c:v>
                </c:pt>
                <c:pt idx="70">
                  <c:v>-9.3939171711091305</c:v>
                </c:pt>
                <c:pt idx="71">
                  <c:v>-8.690555809358024</c:v>
                </c:pt>
                <c:pt idx="72">
                  <c:v>-8.0031113508679361</c:v>
                </c:pt>
                <c:pt idx="73">
                  <c:v>-5.8351306023512617</c:v>
                </c:pt>
                <c:pt idx="74">
                  <c:v>-5.7973210123299168</c:v>
                </c:pt>
                <c:pt idx="75">
                  <c:v>-5.7133684199198669</c:v>
                </c:pt>
                <c:pt idx="76">
                  <c:v>-5.7133284186645508</c:v>
                </c:pt>
                <c:pt idx="77">
                  <c:v>-5.4661358172361165</c:v>
                </c:pt>
                <c:pt idx="78">
                  <c:v>-6.1599064602801272</c:v>
                </c:pt>
                <c:pt idx="79">
                  <c:v>-6.3760055020522444</c:v>
                </c:pt>
                <c:pt idx="80">
                  <c:v>-6.890495585370358</c:v>
                </c:pt>
                <c:pt idx="81">
                  <c:v>-8.8987105767960664</c:v>
                </c:pt>
                <c:pt idx="82">
                  <c:v>-9.4792098039065174</c:v>
                </c:pt>
                <c:pt idx="83">
                  <c:v>-9.7356131309218892</c:v>
                </c:pt>
                <c:pt idx="84">
                  <c:v>-10.826634365212216</c:v>
                </c:pt>
                <c:pt idx="85">
                  <c:v>-10.831322565939159</c:v>
                </c:pt>
                <c:pt idx="86">
                  <c:v>-10.836416415292826</c:v>
                </c:pt>
                <c:pt idx="87">
                  <c:v>-9.8424342057734897</c:v>
                </c:pt>
                <c:pt idx="88">
                  <c:v>-9.4385738069003811</c:v>
                </c:pt>
                <c:pt idx="89">
                  <c:v>-9.037583342658241</c:v>
                </c:pt>
                <c:pt idx="90">
                  <c:v>-7.0840782315384292</c:v>
                </c:pt>
                <c:pt idx="91">
                  <c:v>-6.711088664177753</c:v>
                </c:pt>
                <c:pt idx="92">
                  <c:v>-6.3450687325753687</c:v>
                </c:pt>
                <c:pt idx="93">
                  <c:v>-5.4176845139631249</c:v>
                </c:pt>
                <c:pt idx="94">
                  <c:v>-5.4112294281028115</c:v>
                </c:pt>
                <c:pt idx="95">
                  <c:v>-5.4097087420000367</c:v>
                </c:pt>
                <c:pt idx="96">
                  <c:v>-5.4097087420000367</c:v>
                </c:pt>
                <c:pt idx="97">
                  <c:v>-5.4792171022836955</c:v>
                </c:pt>
                <c:pt idx="98">
                  <c:v>-5.5798301776797636</c:v>
                </c:pt>
                <c:pt idx="99">
                  <c:v>-5.6982088742506294</c:v>
                </c:pt>
                <c:pt idx="100">
                  <c:v>-6.0035354024685361</c:v>
                </c:pt>
                <c:pt idx="101">
                  <c:v>-6.0673910507143578</c:v>
                </c:pt>
                <c:pt idx="102">
                  <c:v>-6.0673910507143578</c:v>
                </c:pt>
                <c:pt idx="103">
                  <c:v>-10.499880325916198</c:v>
                </c:pt>
                <c:pt idx="104">
                  <c:v>-10.928859904075857</c:v>
                </c:pt>
                <c:pt idx="105">
                  <c:v>-11.105371928828871</c:v>
                </c:pt>
                <c:pt idx="106">
                  <c:v>-11.230686743011315</c:v>
                </c:pt>
                <c:pt idx="107">
                  <c:v>-11.229373678179543</c:v>
                </c:pt>
                <c:pt idx="108">
                  <c:v>-11.24253763086787</c:v>
                </c:pt>
                <c:pt idx="109">
                  <c:v>-11.120313604907867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Horiz!$K$1</c:f>
              <c:strCache>
                <c:ptCount val="1"/>
                <c:pt idx="0">
                  <c:v>x off 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0"/>
            <c:bubble3D val="0"/>
          </c:dPt>
          <c:dPt>
            <c:idx val="27"/>
            <c:bubble3D val="0"/>
          </c:dPt>
          <c:dPt>
            <c:idx val="31"/>
            <c:bubble3D val="0"/>
          </c:dPt>
          <c:dPt>
            <c:idx val="35"/>
            <c:bubble3D val="0"/>
          </c:dPt>
          <c:dPt>
            <c:idx val="46"/>
            <c:bubble3D val="0"/>
          </c:dPt>
          <c:dPt>
            <c:idx val="48"/>
            <c:bubble3D val="0"/>
          </c:dPt>
          <c:dPt>
            <c:idx val="57"/>
            <c:bubble3D val="0"/>
          </c:dPt>
          <c:xVal>
            <c:numRef>
              <c:f>Horiz!$B$1598:$B$1707</c:f>
              <c:numCache>
                <c:formatCode>General</c:formatCode>
                <c:ptCount val="110"/>
                <c:pt idx="0">
                  <c:v>2819.7840000000001</c:v>
                </c:pt>
                <c:pt idx="1">
                  <c:v>2822.8829999999998</c:v>
                </c:pt>
                <c:pt idx="2">
                  <c:v>2823.4940000000001</c:v>
                </c:pt>
                <c:pt idx="3">
                  <c:v>2824.1060000000002</c:v>
                </c:pt>
                <c:pt idx="4">
                  <c:v>2827.2049999999999</c:v>
                </c:pt>
                <c:pt idx="5">
                  <c:v>2827.585</c:v>
                </c:pt>
                <c:pt idx="6">
                  <c:v>2828.4560000000001</c:v>
                </c:pt>
                <c:pt idx="7">
                  <c:v>2830.9960000000001</c:v>
                </c:pt>
                <c:pt idx="8">
                  <c:v>2831.5039999999999</c:v>
                </c:pt>
                <c:pt idx="9">
                  <c:v>2834.0450000000001</c:v>
                </c:pt>
                <c:pt idx="10">
                  <c:v>2834.915</c:v>
                </c:pt>
                <c:pt idx="11">
                  <c:v>2835.2950000000001</c:v>
                </c:pt>
                <c:pt idx="12">
                  <c:v>2838.3939999999998</c:v>
                </c:pt>
                <c:pt idx="13">
                  <c:v>2839.2860000000001</c:v>
                </c:pt>
                <c:pt idx="14">
                  <c:v>2840.1770000000001</c:v>
                </c:pt>
                <c:pt idx="15">
                  <c:v>2843.2759999999998</c:v>
                </c:pt>
                <c:pt idx="16">
                  <c:v>2843.9009999999998</c:v>
                </c:pt>
                <c:pt idx="17">
                  <c:v>2844.527</c:v>
                </c:pt>
                <c:pt idx="18">
                  <c:v>2845.962</c:v>
                </c:pt>
                <c:pt idx="19">
                  <c:v>2846.47</c:v>
                </c:pt>
                <c:pt idx="20">
                  <c:v>2847.9059999999999</c:v>
                </c:pt>
                <c:pt idx="21">
                  <c:v>2848.3319999999999</c:v>
                </c:pt>
                <c:pt idx="22">
                  <c:v>2848.3319999999999</c:v>
                </c:pt>
                <c:pt idx="23">
                  <c:v>2848.5320000000002</c:v>
                </c:pt>
                <c:pt idx="24">
                  <c:v>2849.1570000000002</c:v>
                </c:pt>
                <c:pt idx="25">
                  <c:v>2852.2559999999999</c:v>
                </c:pt>
                <c:pt idx="26">
                  <c:v>2852.5819999999999</c:v>
                </c:pt>
                <c:pt idx="27">
                  <c:v>2853</c:v>
                </c:pt>
                <c:pt idx="28">
                  <c:v>2853</c:v>
                </c:pt>
                <c:pt idx="29">
                  <c:v>2854.3090000000002</c:v>
                </c:pt>
                <c:pt idx="30">
                  <c:v>2858.8040000000001</c:v>
                </c:pt>
                <c:pt idx="31">
                  <c:v>2858.895</c:v>
                </c:pt>
                <c:pt idx="32">
                  <c:v>2858.895</c:v>
                </c:pt>
                <c:pt idx="33">
                  <c:v>2859.1849999999999</c:v>
                </c:pt>
                <c:pt idx="34">
                  <c:v>2860.0549999999998</c:v>
                </c:pt>
                <c:pt idx="35">
                  <c:v>2861</c:v>
                </c:pt>
                <c:pt idx="36">
                  <c:v>2861</c:v>
                </c:pt>
                <c:pt idx="37">
                  <c:v>2864.6320000000001</c:v>
                </c:pt>
                <c:pt idx="38">
                  <c:v>2865.502</c:v>
                </c:pt>
                <c:pt idx="39">
                  <c:v>2865.8829999999998</c:v>
                </c:pt>
                <c:pt idx="40">
                  <c:v>2870.3789999999999</c:v>
                </c:pt>
                <c:pt idx="41">
                  <c:v>2870.9879999999998</c:v>
                </c:pt>
                <c:pt idx="42">
                  <c:v>2871.5970000000002</c:v>
                </c:pt>
                <c:pt idx="43">
                  <c:v>2876.0929999999998</c:v>
                </c:pt>
                <c:pt idx="44">
                  <c:v>2876.7179999999998</c:v>
                </c:pt>
                <c:pt idx="45">
                  <c:v>2877.3440000000001</c:v>
                </c:pt>
                <c:pt idx="46">
                  <c:v>2878.1</c:v>
                </c:pt>
                <c:pt idx="47">
                  <c:v>2878.1</c:v>
                </c:pt>
                <c:pt idx="48">
                  <c:v>2881.92</c:v>
                </c:pt>
                <c:pt idx="49">
                  <c:v>2882.5459999999998</c:v>
                </c:pt>
                <c:pt idx="50">
                  <c:v>2883.1709999999998</c:v>
                </c:pt>
                <c:pt idx="51">
                  <c:v>2887.6669999999999</c:v>
                </c:pt>
                <c:pt idx="52">
                  <c:v>2888.39</c:v>
                </c:pt>
                <c:pt idx="53">
                  <c:v>2889.1129999999998</c:v>
                </c:pt>
                <c:pt idx="54">
                  <c:v>2892.212</c:v>
                </c:pt>
                <c:pt idx="55">
                  <c:v>2892.5929999999998</c:v>
                </c:pt>
                <c:pt idx="56">
                  <c:v>2893.4630000000002</c:v>
                </c:pt>
                <c:pt idx="57">
                  <c:v>2893.6</c:v>
                </c:pt>
                <c:pt idx="58">
                  <c:v>2893.6</c:v>
                </c:pt>
                <c:pt idx="59">
                  <c:v>2896.6039999999998</c:v>
                </c:pt>
                <c:pt idx="60">
                  <c:v>2897.4749999999999</c:v>
                </c:pt>
                <c:pt idx="61">
                  <c:v>2897.855</c:v>
                </c:pt>
                <c:pt idx="62">
                  <c:v>2900.9540000000002</c:v>
                </c:pt>
                <c:pt idx="63">
                  <c:v>2901.2420000000002</c:v>
                </c:pt>
                <c:pt idx="64">
                  <c:v>2901.5309999999999</c:v>
                </c:pt>
                <c:pt idx="65">
                  <c:v>2904.6289999999999</c:v>
                </c:pt>
                <c:pt idx="66">
                  <c:v>2905.2550000000001</c:v>
                </c:pt>
                <c:pt idx="67">
                  <c:v>2905.88</c:v>
                </c:pt>
                <c:pt idx="68">
                  <c:v>2906.7</c:v>
                </c:pt>
                <c:pt idx="69">
                  <c:v>2906.7</c:v>
                </c:pt>
                <c:pt idx="70">
                  <c:v>2909.0259999999998</c:v>
                </c:pt>
                <c:pt idx="71">
                  <c:v>2909.652</c:v>
                </c:pt>
                <c:pt idx="72">
                  <c:v>2910.277</c:v>
                </c:pt>
                <c:pt idx="73">
                  <c:v>2913.3760000000002</c:v>
                </c:pt>
                <c:pt idx="74">
                  <c:v>2913.5</c:v>
                </c:pt>
                <c:pt idx="75">
                  <c:v>2913.8</c:v>
                </c:pt>
                <c:pt idx="76">
                  <c:v>2913.8</c:v>
                </c:pt>
                <c:pt idx="77">
                  <c:v>2915.0419999999999</c:v>
                </c:pt>
                <c:pt idx="78">
                  <c:v>2918.1410000000001</c:v>
                </c:pt>
                <c:pt idx="79">
                  <c:v>2918.5219999999999</c:v>
                </c:pt>
                <c:pt idx="80">
                  <c:v>2919.3919999999998</c:v>
                </c:pt>
                <c:pt idx="81">
                  <c:v>2922.5349999999999</c:v>
                </c:pt>
                <c:pt idx="82">
                  <c:v>2923.4050000000002</c:v>
                </c:pt>
                <c:pt idx="83">
                  <c:v>2923.7860000000001</c:v>
                </c:pt>
                <c:pt idx="84">
                  <c:v>2926.8850000000002</c:v>
                </c:pt>
                <c:pt idx="85">
                  <c:v>2927.1750000000002</c:v>
                </c:pt>
                <c:pt idx="86">
                  <c:v>2927.4659999999999</c:v>
                </c:pt>
                <c:pt idx="87">
                  <c:v>2930.5639999999999</c:v>
                </c:pt>
                <c:pt idx="88">
                  <c:v>2931.19</c:v>
                </c:pt>
                <c:pt idx="89">
                  <c:v>2931.8150000000001</c:v>
                </c:pt>
                <c:pt idx="90">
                  <c:v>2934.9540000000002</c:v>
                </c:pt>
                <c:pt idx="91">
                  <c:v>2935.5790000000002</c:v>
                </c:pt>
                <c:pt idx="92">
                  <c:v>2936.2049999999999</c:v>
                </c:pt>
                <c:pt idx="93">
                  <c:v>2939.3040000000001</c:v>
                </c:pt>
                <c:pt idx="94">
                  <c:v>2939.6480000000001</c:v>
                </c:pt>
                <c:pt idx="95">
                  <c:v>2939.8</c:v>
                </c:pt>
                <c:pt idx="96">
                  <c:v>2939.8</c:v>
                </c:pt>
                <c:pt idx="97">
                  <c:v>2941.9920000000002</c:v>
                </c:pt>
                <c:pt idx="98">
                  <c:v>2942.5</c:v>
                </c:pt>
                <c:pt idx="99">
                  <c:v>2942.855</c:v>
                </c:pt>
                <c:pt idx="100">
                  <c:v>2943.7249999999999</c:v>
                </c:pt>
                <c:pt idx="101">
                  <c:v>2943.9</c:v>
                </c:pt>
                <c:pt idx="102">
                  <c:v>2943.9</c:v>
                </c:pt>
                <c:pt idx="103">
                  <c:v>2953.8470000000002</c:v>
                </c:pt>
                <c:pt idx="104">
                  <c:v>2954.7170000000001</c:v>
                </c:pt>
                <c:pt idx="105">
                  <c:v>2955.0729999999999</c:v>
                </c:pt>
                <c:pt idx="106">
                  <c:v>2955.5810000000001</c:v>
                </c:pt>
                <c:pt idx="107">
                  <c:v>2957.43</c:v>
                </c:pt>
                <c:pt idx="108">
                  <c:v>2959.28</c:v>
                </c:pt>
                <c:pt idx="109">
                  <c:v>2959.788</c:v>
                </c:pt>
              </c:numCache>
            </c:numRef>
          </c:xVal>
          <c:yVal>
            <c:numRef>
              <c:f>Horiz!$K$1598:$K$1707</c:f>
              <c:numCache>
                <c:formatCode>General</c:formatCode>
                <c:ptCount val="110"/>
                <c:pt idx="0">
                  <c:v>4.0187730272594386</c:v>
                </c:pt>
                <c:pt idx="1">
                  <c:v>2.4161319068841474</c:v>
                </c:pt>
                <c:pt idx="2">
                  <c:v>2.2237431878692187</c:v>
                </c:pt>
                <c:pt idx="3">
                  <c:v>2.0613890066895992</c:v>
                </c:pt>
                <c:pt idx="4">
                  <c:v>1.8274897458727923</c:v>
                </c:pt>
                <c:pt idx="5">
                  <c:v>1.8574911150821145</c:v>
                </c:pt>
                <c:pt idx="6">
                  <c:v>1.9492848339716686</c:v>
                </c:pt>
                <c:pt idx="7">
                  <c:v>2.3483090413669085</c:v>
                </c:pt>
                <c:pt idx="8">
                  <c:v>2.4507272760283652</c:v>
                </c:pt>
                <c:pt idx="9">
                  <c:v>3.0452459568764993</c:v>
                </c:pt>
                <c:pt idx="10">
                  <c:v>3.2619989257952362</c:v>
                </c:pt>
                <c:pt idx="11">
                  <c:v>3.3584201752103073</c:v>
                </c:pt>
                <c:pt idx="12">
                  <c:v>3.7162637877626485</c:v>
                </c:pt>
                <c:pt idx="13">
                  <c:v>3.6926884875000763</c:v>
                </c:pt>
                <c:pt idx="14">
                  <c:v>3.6723726455597028</c:v>
                </c:pt>
                <c:pt idx="15">
                  <c:v>3.1724567515368838</c:v>
                </c:pt>
                <c:pt idx="16">
                  <c:v>2.9892177759187586</c:v>
                </c:pt>
                <c:pt idx="17">
                  <c:v>2.8082661589072258</c:v>
                </c:pt>
                <c:pt idx="18">
                  <c:v>2.4056273623181452</c:v>
                </c:pt>
                <c:pt idx="19">
                  <c:v>2.2770908687891982</c:v>
                </c:pt>
                <c:pt idx="20">
                  <c:v>1.9577047261143496</c:v>
                </c:pt>
                <c:pt idx="21">
                  <c:v>1.8691887444417192</c:v>
                </c:pt>
                <c:pt idx="22">
                  <c:v>1.8691887444417192</c:v>
                </c:pt>
                <c:pt idx="23">
                  <c:v>1.8288696562611273</c:v>
                </c:pt>
                <c:pt idx="24">
                  <c:v>1.7082709050947988</c:v>
                </c:pt>
                <c:pt idx="25">
                  <c:v>1.3775578128285746</c:v>
                </c:pt>
                <c:pt idx="26">
                  <c:v>1.3717493166335544</c:v>
                </c:pt>
                <c:pt idx="27">
                  <c:v>1.3699620467369886</c:v>
                </c:pt>
                <c:pt idx="28">
                  <c:v>1.3699620467369886</c:v>
                </c:pt>
                <c:pt idx="29">
                  <c:v>1.4065398998647245</c:v>
                </c:pt>
                <c:pt idx="30">
                  <c:v>1.9938691635142041</c:v>
                </c:pt>
                <c:pt idx="31">
                  <c:v>2.0120426439418297</c:v>
                </c:pt>
                <c:pt idx="32">
                  <c:v>2.0120426439418297</c:v>
                </c:pt>
                <c:pt idx="33">
                  <c:v>2.0714619646061134</c:v>
                </c:pt>
                <c:pt idx="34">
                  <c:v>2.2585602179392312</c:v>
                </c:pt>
                <c:pt idx="35">
                  <c:v>2.4747305453103507</c:v>
                </c:pt>
                <c:pt idx="36">
                  <c:v>2.4748165426027917</c:v>
                </c:pt>
                <c:pt idx="37">
                  <c:v>3.3960836172377427</c:v>
                </c:pt>
                <c:pt idx="38">
                  <c:v>3.6319274494880434</c:v>
                </c:pt>
                <c:pt idx="39">
                  <c:v>3.7365991368373797</c:v>
                </c:pt>
                <c:pt idx="40">
                  <c:v>4.3857526079173033</c:v>
                </c:pt>
                <c:pt idx="41">
                  <c:v>4.3938818506327095</c:v>
                </c:pt>
                <c:pt idx="42">
                  <c:v>4.40337835989809</c:v>
                </c:pt>
                <c:pt idx="43">
                  <c:v>3.8525919541503111</c:v>
                </c:pt>
                <c:pt idx="44">
                  <c:v>3.6962818838751312</c:v>
                </c:pt>
                <c:pt idx="45">
                  <c:v>3.5422583896574515</c:v>
                </c:pt>
                <c:pt idx="46">
                  <c:v>3.3592675343108134</c:v>
                </c:pt>
                <c:pt idx="47">
                  <c:v>3.3592070818219222</c:v>
                </c:pt>
                <c:pt idx="48">
                  <c:v>2.512410092533707</c:v>
                </c:pt>
                <c:pt idx="49">
                  <c:v>2.3907368111545901</c:v>
                </c:pt>
                <c:pt idx="50">
                  <c:v>2.2756055077408615</c:v>
                </c:pt>
                <c:pt idx="51">
                  <c:v>1.8088096301577026</c:v>
                </c:pt>
                <c:pt idx="52">
                  <c:v>1.8014309603362344</c:v>
                </c:pt>
                <c:pt idx="53">
                  <c:v>1.8118835162219744</c:v>
                </c:pt>
                <c:pt idx="54">
                  <c:v>2.1887590975990747</c:v>
                </c:pt>
                <c:pt idx="55">
                  <c:v>2.2721266327985035</c:v>
                </c:pt>
                <c:pt idx="56">
                  <c:v>2.4732875970889081</c:v>
                </c:pt>
                <c:pt idx="57">
                  <c:v>2.5061551050621613</c:v>
                </c:pt>
                <c:pt idx="58">
                  <c:v>2.5062553132206515</c:v>
                </c:pt>
                <c:pt idx="59">
                  <c:v>3.2920433236281328</c:v>
                </c:pt>
                <c:pt idx="60">
                  <c:v>3.5367295342606697</c:v>
                </c:pt>
                <c:pt idx="61">
                  <c:v>3.6456208907060512</c:v>
                </c:pt>
                <c:pt idx="62">
                  <c:v>4.0758254147965367</c:v>
                </c:pt>
                <c:pt idx="63">
                  <c:v>4.071590096491847</c:v>
                </c:pt>
                <c:pt idx="64">
                  <c:v>4.0677836180817701</c:v>
                </c:pt>
                <c:pt idx="65">
                  <c:v>3.5573086558466969</c:v>
                </c:pt>
                <c:pt idx="66">
                  <c:v>3.3650995280850617</c:v>
                </c:pt>
                <c:pt idx="67">
                  <c:v>3.1768204713674981</c:v>
                </c:pt>
                <c:pt idx="68">
                  <c:v>2.9367831925420544</c:v>
                </c:pt>
                <c:pt idx="69">
                  <c:v>2.9367230808296219</c:v>
                </c:pt>
                <c:pt idx="70">
                  <c:v>2.3178996395593505</c:v>
                </c:pt>
                <c:pt idx="71">
                  <c:v>2.1749348808032858</c:v>
                </c:pt>
                <c:pt idx="72">
                  <c:v>2.0470786903183447</c:v>
                </c:pt>
                <c:pt idx="73">
                  <c:v>1.924920316228891</c:v>
                </c:pt>
                <c:pt idx="74">
                  <c:v>1.9428858405103571</c:v>
                </c:pt>
                <c:pt idx="75">
                  <c:v>1.9937782214147446</c:v>
                </c:pt>
                <c:pt idx="76">
                  <c:v>1.99381170515851</c:v>
                </c:pt>
                <c:pt idx="77">
                  <c:v>2.3046641867545121</c:v>
                </c:pt>
                <c:pt idx="78">
                  <c:v>3.9258155182062646</c:v>
                </c:pt>
                <c:pt idx="79">
                  <c:v>4.2029071092159747</c:v>
                </c:pt>
                <c:pt idx="80">
                  <c:v>4.8567247507924929</c:v>
                </c:pt>
                <c:pt idx="81">
                  <c:v>7.3683119859260486</c:v>
                </c:pt>
                <c:pt idx="82">
                  <c:v>8.0881387712949042</c:v>
                </c:pt>
                <c:pt idx="83">
                  <c:v>8.4055346475478689</c:v>
                </c:pt>
                <c:pt idx="84">
                  <c:v>9.9609075910338003</c:v>
                </c:pt>
                <c:pt idx="85">
                  <c:v>10.004542841273905</c:v>
                </c:pt>
                <c:pt idx="86">
                  <c:v>10.048583740140733</c:v>
                </c:pt>
                <c:pt idx="87">
                  <c:v>9.3837408415071586</c:v>
                </c:pt>
                <c:pt idx="88">
                  <c:v>9.0264699320516808</c:v>
                </c:pt>
                <c:pt idx="89">
                  <c:v>8.6719954722280903</c:v>
                </c:pt>
                <c:pt idx="90">
                  <c:v>6.9520991731881683</c:v>
                </c:pt>
                <c:pt idx="91">
                  <c:v>6.6256990952451229</c:v>
                </c:pt>
                <c:pt idx="92">
                  <c:v>6.3062686530603695</c:v>
                </c:pt>
                <c:pt idx="93">
                  <c:v>5.4525164035277269</c:v>
                </c:pt>
                <c:pt idx="94">
                  <c:v>5.437096147779477</c:v>
                </c:pt>
                <c:pt idx="95">
                  <c:v>5.4316072717263051</c:v>
                </c:pt>
                <c:pt idx="96">
                  <c:v>5.4316072717263051</c:v>
                </c:pt>
                <c:pt idx="97">
                  <c:v>5.4441647577218495</c:v>
                </c:pt>
                <c:pt idx="98">
                  <c:v>5.5311096232887706</c:v>
                </c:pt>
                <c:pt idx="99">
                  <c:v>5.6395678449836426</c:v>
                </c:pt>
                <c:pt idx="100">
                  <c:v>5.9207178085037562</c:v>
                </c:pt>
                <c:pt idx="101">
                  <c:v>5.979723446810203</c:v>
                </c:pt>
                <c:pt idx="102">
                  <c:v>5.979723446810203</c:v>
                </c:pt>
                <c:pt idx="103">
                  <c:v>10.135394730472267</c:v>
                </c:pt>
                <c:pt idx="104">
                  <c:v>10.540197743934133</c:v>
                </c:pt>
                <c:pt idx="105">
                  <c:v>10.706789293811154</c:v>
                </c:pt>
                <c:pt idx="106">
                  <c:v>10.82255105811301</c:v>
                </c:pt>
                <c:pt idx="107">
                  <c:v>10.803454623503532</c:v>
                </c:pt>
                <c:pt idx="108">
                  <c:v>10.798761721415071</c:v>
                </c:pt>
                <c:pt idx="109">
                  <c:v>10.676758150452311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Horiz!$L$1</c:f>
              <c:strCache>
                <c:ptCount val="1"/>
                <c:pt idx="0">
                  <c:v>x out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chemeClr val="accent1"/>
                </a:solidFill>
              </a:ln>
            </c:spPr>
          </c:marker>
          <c:dPt>
            <c:idx val="0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27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31"/>
            <c:bubble3D val="0"/>
          </c:dPt>
          <c:dPt>
            <c:idx val="35"/>
            <c:marker>
              <c:symbol val="triangle"/>
              <c:size val="12"/>
              <c:spPr>
                <a:solidFill>
                  <a:schemeClr val="accent4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46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57"/>
            <c:bubble3D val="0"/>
          </c:dPt>
          <c:dPt>
            <c:idx val="68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95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96"/>
            <c:bubble3D val="0"/>
          </c:dPt>
          <c:xVal>
            <c:numRef>
              <c:f>Horiz!$B$1598:$B$1707</c:f>
              <c:numCache>
                <c:formatCode>General</c:formatCode>
                <c:ptCount val="110"/>
                <c:pt idx="0">
                  <c:v>2819.7840000000001</c:v>
                </c:pt>
                <c:pt idx="1">
                  <c:v>2822.8829999999998</c:v>
                </c:pt>
                <c:pt idx="2">
                  <c:v>2823.4940000000001</c:v>
                </c:pt>
                <c:pt idx="3">
                  <c:v>2824.1060000000002</c:v>
                </c:pt>
                <c:pt idx="4">
                  <c:v>2827.2049999999999</c:v>
                </c:pt>
                <c:pt idx="5">
                  <c:v>2827.585</c:v>
                </c:pt>
                <c:pt idx="6">
                  <c:v>2828.4560000000001</c:v>
                </c:pt>
                <c:pt idx="7">
                  <c:v>2830.9960000000001</c:v>
                </c:pt>
                <c:pt idx="8">
                  <c:v>2831.5039999999999</c:v>
                </c:pt>
                <c:pt idx="9">
                  <c:v>2834.0450000000001</c:v>
                </c:pt>
                <c:pt idx="10">
                  <c:v>2834.915</c:v>
                </c:pt>
                <c:pt idx="11">
                  <c:v>2835.2950000000001</c:v>
                </c:pt>
                <c:pt idx="12">
                  <c:v>2838.3939999999998</c:v>
                </c:pt>
                <c:pt idx="13">
                  <c:v>2839.2860000000001</c:v>
                </c:pt>
                <c:pt idx="14">
                  <c:v>2840.1770000000001</c:v>
                </c:pt>
                <c:pt idx="15">
                  <c:v>2843.2759999999998</c:v>
                </c:pt>
                <c:pt idx="16">
                  <c:v>2843.9009999999998</c:v>
                </c:pt>
                <c:pt idx="17">
                  <c:v>2844.527</c:v>
                </c:pt>
                <c:pt idx="18">
                  <c:v>2845.962</c:v>
                </c:pt>
                <c:pt idx="19">
                  <c:v>2846.47</c:v>
                </c:pt>
                <c:pt idx="20">
                  <c:v>2847.9059999999999</c:v>
                </c:pt>
                <c:pt idx="21">
                  <c:v>2848.3319999999999</c:v>
                </c:pt>
                <c:pt idx="22">
                  <c:v>2848.3319999999999</c:v>
                </c:pt>
                <c:pt idx="23">
                  <c:v>2848.5320000000002</c:v>
                </c:pt>
                <c:pt idx="24">
                  <c:v>2849.1570000000002</c:v>
                </c:pt>
                <c:pt idx="25">
                  <c:v>2852.2559999999999</c:v>
                </c:pt>
                <c:pt idx="26">
                  <c:v>2852.5819999999999</c:v>
                </c:pt>
                <c:pt idx="27">
                  <c:v>2853</c:v>
                </c:pt>
                <c:pt idx="28">
                  <c:v>2853</c:v>
                </c:pt>
                <c:pt idx="29">
                  <c:v>2854.3090000000002</c:v>
                </c:pt>
                <c:pt idx="30">
                  <c:v>2858.8040000000001</c:v>
                </c:pt>
                <c:pt idx="31">
                  <c:v>2858.895</c:v>
                </c:pt>
                <c:pt idx="32">
                  <c:v>2858.895</c:v>
                </c:pt>
                <c:pt idx="33">
                  <c:v>2859.1849999999999</c:v>
                </c:pt>
                <c:pt idx="34">
                  <c:v>2860.0549999999998</c:v>
                </c:pt>
                <c:pt idx="35">
                  <c:v>2861</c:v>
                </c:pt>
                <c:pt idx="36">
                  <c:v>2861</c:v>
                </c:pt>
                <c:pt idx="37">
                  <c:v>2864.6320000000001</c:v>
                </c:pt>
                <c:pt idx="38">
                  <c:v>2865.502</c:v>
                </c:pt>
                <c:pt idx="39">
                  <c:v>2865.8829999999998</c:v>
                </c:pt>
                <c:pt idx="40">
                  <c:v>2870.3789999999999</c:v>
                </c:pt>
                <c:pt idx="41">
                  <c:v>2870.9879999999998</c:v>
                </c:pt>
                <c:pt idx="42">
                  <c:v>2871.5970000000002</c:v>
                </c:pt>
                <c:pt idx="43">
                  <c:v>2876.0929999999998</c:v>
                </c:pt>
                <c:pt idx="44">
                  <c:v>2876.7179999999998</c:v>
                </c:pt>
                <c:pt idx="45">
                  <c:v>2877.3440000000001</c:v>
                </c:pt>
                <c:pt idx="46">
                  <c:v>2878.1</c:v>
                </c:pt>
                <c:pt idx="47">
                  <c:v>2878.1</c:v>
                </c:pt>
                <c:pt idx="48">
                  <c:v>2881.92</c:v>
                </c:pt>
                <c:pt idx="49">
                  <c:v>2882.5459999999998</c:v>
                </c:pt>
                <c:pt idx="50">
                  <c:v>2883.1709999999998</c:v>
                </c:pt>
                <c:pt idx="51">
                  <c:v>2887.6669999999999</c:v>
                </c:pt>
                <c:pt idx="52">
                  <c:v>2888.39</c:v>
                </c:pt>
                <c:pt idx="53">
                  <c:v>2889.1129999999998</c:v>
                </c:pt>
                <c:pt idx="54">
                  <c:v>2892.212</c:v>
                </c:pt>
                <c:pt idx="55">
                  <c:v>2892.5929999999998</c:v>
                </c:pt>
                <c:pt idx="56">
                  <c:v>2893.4630000000002</c:v>
                </c:pt>
                <c:pt idx="57">
                  <c:v>2893.6</c:v>
                </c:pt>
                <c:pt idx="58">
                  <c:v>2893.6</c:v>
                </c:pt>
                <c:pt idx="59">
                  <c:v>2896.6039999999998</c:v>
                </c:pt>
                <c:pt idx="60">
                  <c:v>2897.4749999999999</c:v>
                </c:pt>
                <c:pt idx="61">
                  <c:v>2897.855</c:v>
                </c:pt>
                <c:pt idx="62">
                  <c:v>2900.9540000000002</c:v>
                </c:pt>
                <c:pt idx="63">
                  <c:v>2901.2420000000002</c:v>
                </c:pt>
                <c:pt idx="64">
                  <c:v>2901.5309999999999</c:v>
                </c:pt>
                <c:pt idx="65">
                  <c:v>2904.6289999999999</c:v>
                </c:pt>
                <c:pt idx="66">
                  <c:v>2905.2550000000001</c:v>
                </c:pt>
                <c:pt idx="67">
                  <c:v>2905.88</c:v>
                </c:pt>
                <c:pt idx="68">
                  <c:v>2906.7</c:v>
                </c:pt>
                <c:pt idx="69">
                  <c:v>2906.7</c:v>
                </c:pt>
                <c:pt idx="70">
                  <c:v>2909.0259999999998</c:v>
                </c:pt>
                <c:pt idx="71">
                  <c:v>2909.652</c:v>
                </c:pt>
                <c:pt idx="72">
                  <c:v>2910.277</c:v>
                </c:pt>
                <c:pt idx="73">
                  <c:v>2913.3760000000002</c:v>
                </c:pt>
                <c:pt idx="74">
                  <c:v>2913.5</c:v>
                </c:pt>
                <c:pt idx="75">
                  <c:v>2913.8</c:v>
                </c:pt>
                <c:pt idx="76">
                  <c:v>2913.8</c:v>
                </c:pt>
                <c:pt idx="77">
                  <c:v>2915.0419999999999</c:v>
                </c:pt>
                <c:pt idx="78">
                  <c:v>2918.1410000000001</c:v>
                </c:pt>
                <c:pt idx="79">
                  <c:v>2918.5219999999999</c:v>
                </c:pt>
                <c:pt idx="80">
                  <c:v>2919.3919999999998</c:v>
                </c:pt>
                <c:pt idx="81">
                  <c:v>2922.5349999999999</c:v>
                </c:pt>
                <c:pt idx="82">
                  <c:v>2923.4050000000002</c:v>
                </c:pt>
                <c:pt idx="83">
                  <c:v>2923.7860000000001</c:v>
                </c:pt>
                <c:pt idx="84">
                  <c:v>2926.8850000000002</c:v>
                </c:pt>
                <c:pt idx="85">
                  <c:v>2927.1750000000002</c:v>
                </c:pt>
                <c:pt idx="86">
                  <c:v>2927.4659999999999</c:v>
                </c:pt>
                <c:pt idx="87">
                  <c:v>2930.5639999999999</c:v>
                </c:pt>
                <c:pt idx="88">
                  <c:v>2931.19</c:v>
                </c:pt>
                <c:pt idx="89">
                  <c:v>2931.8150000000001</c:v>
                </c:pt>
                <c:pt idx="90">
                  <c:v>2934.9540000000002</c:v>
                </c:pt>
                <c:pt idx="91">
                  <c:v>2935.5790000000002</c:v>
                </c:pt>
                <c:pt idx="92">
                  <c:v>2936.2049999999999</c:v>
                </c:pt>
                <c:pt idx="93">
                  <c:v>2939.3040000000001</c:v>
                </c:pt>
                <c:pt idx="94">
                  <c:v>2939.6480000000001</c:v>
                </c:pt>
                <c:pt idx="95">
                  <c:v>2939.8</c:v>
                </c:pt>
                <c:pt idx="96">
                  <c:v>2939.8</c:v>
                </c:pt>
                <c:pt idx="97">
                  <c:v>2941.9920000000002</c:v>
                </c:pt>
                <c:pt idx="98">
                  <c:v>2942.5</c:v>
                </c:pt>
                <c:pt idx="99">
                  <c:v>2942.855</c:v>
                </c:pt>
                <c:pt idx="100">
                  <c:v>2943.7249999999999</c:v>
                </c:pt>
                <c:pt idx="101">
                  <c:v>2943.9</c:v>
                </c:pt>
                <c:pt idx="102">
                  <c:v>2943.9</c:v>
                </c:pt>
                <c:pt idx="103">
                  <c:v>2953.8470000000002</c:v>
                </c:pt>
                <c:pt idx="104">
                  <c:v>2954.7170000000001</c:v>
                </c:pt>
                <c:pt idx="105">
                  <c:v>2955.0729999999999</c:v>
                </c:pt>
                <c:pt idx="106">
                  <c:v>2955.5810000000001</c:v>
                </c:pt>
                <c:pt idx="107">
                  <c:v>2957.43</c:v>
                </c:pt>
                <c:pt idx="108">
                  <c:v>2959.28</c:v>
                </c:pt>
                <c:pt idx="109">
                  <c:v>2959.788</c:v>
                </c:pt>
              </c:numCache>
            </c:numRef>
          </c:xVal>
          <c:yVal>
            <c:numRef>
              <c:f>Horiz!$L$1598:$L$1707</c:f>
              <c:numCache>
                <c:formatCode>General</c:formatCode>
                <c:ptCount val="110"/>
                <c:pt idx="0">
                  <c:v>-5.5206226959863178</c:v>
                </c:pt>
                <c:pt idx="1">
                  <c:v>-4.2916895384396767</c:v>
                </c:pt>
                <c:pt idx="2">
                  <c:v>-4.225878730342524</c:v>
                </c:pt>
                <c:pt idx="3">
                  <c:v>-4.190175945079762</c:v>
                </c:pt>
                <c:pt idx="4">
                  <c:v>-4.9417472644445724</c:v>
                </c:pt>
                <c:pt idx="5">
                  <c:v>-5.1396618565549801</c:v>
                </c:pt>
                <c:pt idx="6">
                  <c:v>-5.6149370431510155</c:v>
                </c:pt>
                <c:pt idx="7">
                  <c:v>-7.1336521815501186</c:v>
                </c:pt>
                <c:pt idx="8">
                  <c:v>-7.4735004482436995</c:v>
                </c:pt>
                <c:pt idx="9">
                  <c:v>-9.3245023858857934</c:v>
                </c:pt>
                <c:pt idx="10">
                  <c:v>-9.971473281926805</c:v>
                </c:pt>
                <c:pt idx="11">
                  <c:v>-10.256236583987601</c:v>
                </c:pt>
                <c:pt idx="12">
                  <c:v>-11.436854988755258</c:v>
                </c:pt>
                <c:pt idx="13">
                  <c:v>-11.437235798193234</c:v>
                </c:pt>
                <c:pt idx="14">
                  <c:v>-11.440839323453869</c:v>
                </c:pt>
                <c:pt idx="15">
                  <c:v>-10.273753122770678</c:v>
                </c:pt>
                <c:pt idx="16">
                  <c:v>-9.809507510665135</c:v>
                </c:pt>
                <c:pt idx="17">
                  <c:v>-9.3470716046721574</c:v>
                </c:pt>
                <c:pt idx="18">
                  <c:v>-8.2988670911526476</c:v>
                </c:pt>
                <c:pt idx="19">
                  <c:v>-7.9640214627025649</c:v>
                </c:pt>
                <c:pt idx="20">
                  <c:v>-7.1234797065421613</c:v>
                </c:pt>
                <c:pt idx="21">
                  <c:v>-6.8803145443026459</c:v>
                </c:pt>
                <c:pt idx="22">
                  <c:v>-6.8803145443026459</c:v>
                </c:pt>
                <c:pt idx="23">
                  <c:v>-6.7673922770295931</c:v>
                </c:pt>
                <c:pt idx="24">
                  <c:v>-6.4199085911993272</c:v>
                </c:pt>
                <c:pt idx="25">
                  <c:v>-5.5335019358792721</c:v>
                </c:pt>
                <c:pt idx="26">
                  <c:v>-5.5269585896934386</c:v>
                </c:pt>
                <c:pt idx="27">
                  <c:v>-5.5242527573083535</c:v>
                </c:pt>
                <c:pt idx="28">
                  <c:v>-5.5242527573083535</c:v>
                </c:pt>
                <c:pt idx="29">
                  <c:v>-5.5579279529723733</c:v>
                </c:pt>
                <c:pt idx="30">
                  <c:v>-6.7857157261161216</c:v>
                </c:pt>
                <c:pt idx="31">
                  <c:v>-6.8303070637135246</c:v>
                </c:pt>
                <c:pt idx="32">
                  <c:v>-6.8303070637135246</c:v>
                </c:pt>
                <c:pt idx="33">
                  <c:v>-6.9742341333214606</c:v>
                </c:pt>
                <c:pt idx="34">
                  <c:v>-7.4146351784882931</c:v>
                </c:pt>
                <c:pt idx="35">
                  <c:v>-7.9057863724221527</c:v>
                </c:pt>
                <c:pt idx="36">
                  <c:v>-7.9059458547136741</c:v>
                </c:pt>
                <c:pt idx="37">
                  <c:v>-9.8845518386318894</c:v>
                </c:pt>
                <c:pt idx="38">
                  <c:v>-10.373698462715904</c:v>
                </c:pt>
                <c:pt idx="39">
                  <c:v>-10.589259013679131</c:v>
                </c:pt>
                <c:pt idx="40">
                  <c:v>-11.863696341943005</c:v>
                </c:pt>
                <c:pt idx="41">
                  <c:v>-11.86715928721674</c:v>
                </c:pt>
                <c:pt idx="42">
                  <c:v>-11.872026241539992</c:v>
                </c:pt>
                <c:pt idx="43">
                  <c:v>-10.588373939953035</c:v>
                </c:pt>
                <c:pt idx="44">
                  <c:v>-10.241554009559229</c:v>
                </c:pt>
                <c:pt idx="45">
                  <c:v>-9.8970573977224632</c:v>
                </c:pt>
                <c:pt idx="46">
                  <c:v>-9.4836543277559784</c:v>
                </c:pt>
                <c:pt idx="47">
                  <c:v>-9.483520390268005</c:v>
                </c:pt>
                <c:pt idx="48">
                  <c:v>-7.4733823805215529</c:v>
                </c:pt>
                <c:pt idx="49">
                  <c:v>-7.1612359815233493</c:v>
                </c:pt>
                <c:pt idx="50">
                  <c:v>-6.855594817990994</c:v>
                </c:pt>
                <c:pt idx="51">
                  <c:v>-5.6702993618890796</c:v>
                </c:pt>
                <c:pt idx="52">
                  <c:v>-5.6461661122770446</c:v>
                </c:pt>
                <c:pt idx="53">
                  <c:v>-5.6398640883722173</c:v>
                </c:pt>
                <c:pt idx="54">
                  <c:v>-6.4536079892884626</c:v>
                </c:pt>
                <c:pt idx="55">
                  <c:v>-6.6552863730090053</c:v>
                </c:pt>
                <c:pt idx="56">
                  <c:v>-7.1263944814250717</c:v>
                </c:pt>
                <c:pt idx="57">
                  <c:v>-7.2017730613669357</c:v>
                </c:pt>
                <c:pt idx="58">
                  <c:v>-7.2019467545245082</c:v>
                </c:pt>
                <c:pt idx="59">
                  <c:v>-8.9200389482781866</c:v>
                </c:pt>
                <c:pt idx="60">
                  <c:v>-9.4347457880354657</c:v>
                </c:pt>
                <c:pt idx="61">
                  <c:v>-9.6618377655033392</c:v>
                </c:pt>
                <c:pt idx="62">
                  <c:v>-10.457666902523517</c:v>
                </c:pt>
                <c:pt idx="63">
                  <c:v>-10.430798204501745</c:v>
                </c:pt>
                <c:pt idx="64">
                  <c:v>-10.404321603875044</c:v>
                </c:pt>
                <c:pt idx="65">
                  <c:v>-9.0634661520197266</c:v>
                </c:pt>
                <c:pt idx="66">
                  <c:v>-8.5912056927587344</c:v>
                </c:pt>
                <c:pt idx="67">
                  <c:v>-8.1229487895408941</c:v>
                </c:pt>
                <c:pt idx="68">
                  <c:v>-7.5160376528013728</c:v>
                </c:pt>
                <c:pt idx="69">
                  <c:v>-7.5158673135903182</c:v>
                </c:pt>
                <c:pt idx="70">
                  <c:v>-5.8559084053342403</c:v>
                </c:pt>
                <c:pt idx="71">
                  <c:v>-5.4327453450806544</c:v>
                </c:pt>
                <c:pt idx="72">
                  <c:v>-5.0250950205931399</c:v>
                </c:pt>
                <c:pt idx="73">
                  <c:v>-3.8800254592900765</c:v>
                </c:pt>
                <c:pt idx="74">
                  <c:v>-3.8701034264201368</c:v>
                </c:pt>
                <c:pt idx="75">
                  <c:v>-3.8535733206673055</c:v>
                </c:pt>
                <c:pt idx="76">
                  <c:v>-3.8535700619115305</c:v>
                </c:pt>
                <c:pt idx="77">
                  <c:v>-3.8854000019953143</c:v>
                </c:pt>
                <c:pt idx="78">
                  <c:v>-5.0428609892431959</c:v>
                </c:pt>
                <c:pt idx="79">
                  <c:v>-5.2894563056341095</c:v>
                </c:pt>
                <c:pt idx="80">
                  <c:v>-5.8736101680814254</c:v>
                </c:pt>
                <c:pt idx="81">
                  <c:v>-8.1335112813610575</c:v>
                </c:pt>
                <c:pt idx="82">
                  <c:v>-8.7836742876007108</c:v>
                </c:pt>
                <c:pt idx="83">
                  <c:v>-9.0705738892348791</c:v>
                </c:pt>
                <c:pt idx="84">
                  <c:v>-10.393770978123008</c:v>
                </c:pt>
                <c:pt idx="85">
                  <c:v>-10.417932703606532</c:v>
                </c:pt>
                <c:pt idx="86">
                  <c:v>-10.44250007771678</c:v>
                </c:pt>
                <c:pt idx="87">
                  <c:v>-9.6130875236403242</c:v>
                </c:pt>
                <c:pt idx="88">
                  <c:v>-9.2325218694760309</c:v>
                </c:pt>
                <c:pt idx="89">
                  <c:v>-8.8547894074431657</c:v>
                </c:pt>
                <c:pt idx="90">
                  <c:v>-7.0180887023632987</c:v>
                </c:pt>
                <c:pt idx="91">
                  <c:v>-6.6683938797114379</c:v>
                </c:pt>
                <c:pt idx="92">
                  <c:v>-6.3256686928178691</c:v>
                </c:pt>
                <c:pt idx="93">
                  <c:v>-5.4351004587454259</c:v>
                </c:pt>
                <c:pt idx="94">
                  <c:v>-5.4241627879411443</c:v>
                </c:pt>
                <c:pt idx="95">
                  <c:v>-5.4206580068631709</c:v>
                </c:pt>
                <c:pt idx="96">
                  <c:v>-5.4206580068631709</c:v>
                </c:pt>
                <c:pt idx="97">
                  <c:v>-5.4616909300027725</c:v>
                </c:pt>
                <c:pt idx="98">
                  <c:v>-5.5554699004842671</c:v>
                </c:pt>
                <c:pt idx="99">
                  <c:v>-5.668888359617136</c:v>
                </c:pt>
                <c:pt idx="100">
                  <c:v>-5.9621266054861461</c:v>
                </c:pt>
                <c:pt idx="101">
                  <c:v>-6.0235572487622804</c:v>
                </c:pt>
                <c:pt idx="102">
                  <c:v>-6.0235572487622804</c:v>
                </c:pt>
                <c:pt idx="103">
                  <c:v>-10.317637528194233</c:v>
                </c:pt>
                <c:pt idx="104">
                  <c:v>-10.734528824004995</c:v>
                </c:pt>
                <c:pt idx="105">
                  <c:v>-10.906080611320013</c:v>
                </c:pt>
                <c:pt idx="106">
                  <c:v>-11.026618900562163</c:v>
                </c:pt>
                <c:pt idx="107">
                  <c:v>-11.016414150841538</c:v>
                </c:pt>
                <c:pt idx="108">
                  <c:v>-11.020649676141471</c:v>
                </c:pt>
                <c:pt idx="109">
                  <c:v>-10.898535877680089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Horiz!$M$1</c:f>
              <c:strCache>
                <c:ptCount val="1"/>
                <c:pt idx="0">
                  <c:v>x 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8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28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29"/>
            <c:marker>
              <c:symbol val="square"/>
              <c:size val="7"/>
              <c:spPr>
                <a:solidFill>
                  <a:srgbClr val="00B0F0"/>
                </a:solidFill>
              </c:spPr>
            </c:marker>
            <c:bubble3D val="0"/>
          </c:dPt>
          <c:dPt>
            <c:idx val="31"/>
            <c:marker>
              <c:symbol val="square"/>
              <c:size val="7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35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46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57"/>
            <c:marker>
              <c:symbol val="square"/>
              <c:size val="7"/>
              <c:spPr>
                <a:solidFill>
                  <a:schemeClr val="accent5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68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95"/>
            <c:marker>
              <c:symbol val="triangle"/>
              <c:size val="12"/>
              <c:spPr>
                <a:solidFill>
                  <a:schemeClr val="accent4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Horiz!$B$1598:$B$1707</c:f>
              <c:numCache>
                <c:formatCode>General</c:formatCode>
                <c:ptCount val="110"/>
                <c:pt idx="0">
                  <c:v>2819.7840000000001</c:v>
                </c:pt>
                <c:pt idx="1">
                  <c:v>2822.8829999999998</c:v>
                </c:pt>
                <c:pt idx="2">
                  <c:v>2823.4940000000001</c:v>
                </c:pt>
                <c:pt idx="3">
                  <c:v>2824.1060000000002</c:v>
                </c:pt>
                <c:pt idx="4">
                  <c:v>2827.2049999999999</c:v>
                </c:pt>
                <c:pt idx="5">
                  <c:v>2827.585</c:v>
                </c:pt>
                <c:pt idx="6">
                  <c:v>2828.4560000000001</c:v>
                </c:pt>
                <c:pt idx="7">
                  <c:v>2830.9960000000001</c:v>
                </c:pt>
                <c:pt idx="8">
                  <c:v>2831.5039999999999</c:v>
                </c:pt>
                <c:pt idx="9">
                  <c:v>2834.0450000000001</c:v>
                </c:pt>
                <c:pt idx="10">
                  <c:v>2834.915</c:v>
                </c:pt>
                <c:pt idx="11">
                  <c:v>2835.2950000000001</c:v>
                </c:pt>
                <c:pt idx="12">
                  <c:v>2838.3939999999998</c:v>
                </c:pt>
                <c:pt idx="13">
                  <c:v>2839.2860000000001</c:v>
                </c:pt>
                <c:pt idx="14">
                  <c:v>2840.1770000000001</c:v>
                </c:pt>
                <c:pt idx="15">
                  <c:v>2843.2759999999998</c:v>
                </c:pt>
                <c:pt idx="16">
                  <c:v>2843.9009999999998</c:v>
                </c:pt>
                <c:pt idx="17">
                  <c:v>2844.527</c:v>
                </c:pt>
                <c:pt idx="18">
                  <c:v>2845.962</c:v>
                </c:pt>
                <c:pt idx="19">
                  <c:v>2846.47</c:v>
                </c:pt>
                <c:pt idx="20">
                  <c:v>2847.9059999999999</c:v>
                </c:pt>
                <c:pt idx="21">
                  <c:v>2848.3319999999999</c:v>
                </c:pt>
                <c:pt idx="22">
                  <c:v>2848.3319999999999</c:v>
                </c:pt>
                <c:pt idx="23">
                  <c:v>2848.5320000000002</c:v>
                </c:pt>
                <c:pt idx="24">
                  <c:v>2849.1570000000002</c:v>
                </c:pt>
                <c:pt idx="25">
                  <c:v>2852.2559999999999</c:v>
                </c:pt>
                <c:pt idx="26">
                  <c:v>2852.5819999999999</c:v>
                </c:pt>
                <c:pt idx="27">
                  <c:v>2853</c:v>
                </c:pt>
                <c:pt idx="28">
                  <c:v>2853</c:v>
                </c:pt>
                <c:pt idx="29">
                  <c:v>2854.3090000000002</c:v>
                </c:pt>
                <c:pt idx="30">
                  <c:v>2858.8040000000001</c:v>
                </c:pt>
                <c:pt idx="31">
                  <c:v>2858.895</c:v>
                </c:pt>
                <c:pt idx="32">
                  <c:v>2858.895</c:v>
                </c:pt>
                <c:pt idx="33">
                  <c:v>2859.1849999999999</c:v>
                </c:pt>
                <c:pt idx="34">
                  <c:v>2860.0549999999998</c:v>
                </c:pt>
                <c:pt idx="35">
                  <c:v>2861</c:v>
                </c:pt>
                <c:pt idx="36">
                  <c:v>2861</c:v>
                </c:pt>
                <c:pt idx="37">
                  <c:v>2864.6320000000001</c:v>
                </c:pt>
                <c:pt idx="38">
                  <c:v>2865.502</c:v>
                </c:pt>
                <c:pt idx="39">
                  <c:v>2865.8829999999998</c:v>
                </c:pt>
                <c:pt idx="40">
                  <c:v>2870.3789999999999</c:v>
                </c:pt>
                <c:pt idx="41">
                  <c:v>2870.9879999999998</c:v>
                </c:pt>
                <c:pt idx="42">
                  <c:v>2871.5970000000002</c:v>
                </c:pt>
                <c:pt idx="43">
                  <c:v>2876.0929999999998</c:v>
                </c:pt>
                <c:pt idx="44">
                  <c:v>2876.7179999999998</c:v>
                </c:pt>
                <c:pt idx="45">
                  <c:v>2877.3440000000001</c:v>
                </c:pt>
                <c:pt idx="46">
                  <c:v>2878.1</c:v>
                </c:pt>
                <c:pt idx="47">
                  <c:v>2878.1</c:v>
                </c:pt>
                <c:pt idx="48">
                  <c:v>2881.92</c:v>
                </c:pt>
                <c:pt idx="49">
                  <c:v>2882.5459999999998</c:v>
                </c:pt>
                <c:pt idx="50">
                  <c:v>2883.1709999999998</c:v>
                </c:pt>
                <c:pt idx="51">
                  <c:v>2887.6669999999999</c:v>
                </c:pt>
                <c:pt idx="52">
                  <c:v>2888.39</c:v>
                </c:pt>
                <c:pt idx="53">
                  <c:v>2889.1129999999998</c:v>
                </c:pt>
                <c:pt idx="54">
                  <c:v>2892.212</c:v>
                </c:pt>
                <c:pt idx="55">
                  <c:v>2892.5929999999998</c:v>
                </c:pt>
                <c:pt idx="56">
                  <c:v>2893.4630000000002</c:v>
                </c:pt>
                <c:pt idx="57">
                  <c:v>2893.6</c:v>
                </c:pt>
                <c:pt idx="58">
                  <c:v>2893.6</c:v>
                </c:pt>
                <c:pt idx="59">
                  <c:v>2896.6039999999998</c:v>
                </c:pt>
                <c:pt idx="60">
                  <c:v>2897.4749999999999</c:v>
                </c:pt>
                <c:pt idx="61">
                  <c:v>2897.855</c:v>
                </c:pt>
                <c:pt idx="62">
                  <c:v>2900.9540000000002</c:v>
                </c:pt>
                <c:pt idx="63">
                  <c:v>2901.2420000000002</c:v>
                </c:pt>
                <c:pt idx="64">
                  <c:v>2901.5309999999999</c:v>
                </c:pt>
                <c:pt idx="65">
                  <c:v>2904.6289999999999</c:v>
                </c:pt>
                <c:pt idx="66">
                  <c:v>2905.2550000000001</c:v>
                </c:pt>
                <c:pt idx="67">
                  <c:v>2905.88</c:v>
                </c:pt>
                <c:pt idx="68">
                  <c:v>2906.7</c:v>
                </c:pt>
                <c:pt idx="69">
                  <c:v>2906.7</c:v>
                </c:pt>
                <c:pt idx="70">
                  <c:v>2909.0259999999998</c:v>
                </c:pt>
                <c:pt idx="71">
                  <c:v>2909.652</c:v>
                </c:pt>
                <c:pt idx="72">
                  <c:v>2910.277</c:v>
                </c:pt>
                <c:pt idx="73">
                  <c:v>2913.3760000000002</c:v>
                </c:pt>
                <c:pt idx="74">
                  <c:v>2913.5</c:v>
                </c:pt>
                <c:pt idx="75">
                  <c:v>2913.8</c:v>
                </c:pt>
                <c:pt idx="76">
                  <c:v>2913.8</c:v>
                </c:pt>
                <c:pt idx="77">
                  <c:v>2915.0419999999999</c:v>
                </c:pt>
                <c:pt idx="78">
                  <c:v>2918.1410000000001</c:v>
                </c:pt>
                <c:pt idx="79">
                  <c:v>2918.5219999999999</c:v>
                </c:pt>
                <c:pt idx="80">
                  <c:v>2919.3919999999998</c:v>
                </c:pt>
                <c:pt idx="81">
                  <c:v>2922.5349999999999</c:v>
                </c:pt>
                <c:pt idx="82">
                  <c:v>2923.4050000000002</c:v>
                </c:pt>
                <c:pt idx="83">
                  <c:v>2923.7860000000001</c:v>
                </c:pt>
                <c:pt idx="84">
                  <c:v>2926.8850000000002</c:v>
                </c:pt>
                <c:pt idx="85">
                  <c:v>2927.1750000000002</c:v>
                </c:pt>
                <c:pt idx="86">
                  <c:v>2927.4659999999999</c:v>
                </c:pt>
                <c:pt idx="87">
                  <c:v>2930.5639999999999</c:v>
                </c:pt>
                <c:pt idx="88">
                  <c:v>2931.19</c:v>
                </c:pt>
                <c:pt idx="89">
                  <c:v>2931.8150000000001</c:v>
                </c:pt>
                <c:pt idx="90">
                  <c:v>2934.9540000000002</c:v>
                </c:pt>
                <c:pt idx="91">
                  <c:v>2935.5790000000002</c:v>
                </c:pt>
                <c:pt idx="92">
                  <c:v>2936.2049999999999</c:v>
                </c:pt>
                <c:pt idx="93">
                  <c:v>2939.3040000000001</c:v>
                </c:pt>
                <c:pt idx="94">
                  <c:v>2939.6480000000001</c:v>
                </c:pt>
                <c:pt idx="95">
                  <c:v>2939.8</c:v>
                </c:pt>
                <c:pt idx="96">
                  <c:v>2939.8</c:v>
                </c:pt>
                <c:pt idx="97">
                  <c:v>2941.9920000000002</c:v>
                </c:pt>
                <c:pt idx="98">
                  <c:v>2942.5</c:v>
                </c:pt>
                <c:pt idx="99">
                  <c:v>2942.855</c:v>
                </c:pt>
                <c:pt idx="100">
                  <c:v>2943.7249999999999</c:v>
                </c:pt>
                <c:pt idx="101">
                  <c:v>2943.9</c:v>
                </c:pt>
                <c:pt idx="102">
                  <c:v>2943.9</c:v>
                </c:pt>
                <c:pt idx="103">
                  <c:v>2953.8470000000002</c:v>
                </c:pt>
                <c:pt idx="104">
                  <c:v>2954.7170000000001</c:v>
                </c:pt>
                <c:pt idx="105">
                  <c:v>2955.0729999999999</c:v>
                </c:pt>
                <c:pt idx="106">
                  <c:v>2955.5810000000001</c:v>
                </c:pt>
                <c:pt idx="107">
                  <c:v>2957.43</c:v>
                </c:pt>
                <c:pt idx="108">
                  <c:v>2959.28</c:v>
                </c:pt>
                <c:pt idx="109">
                  <c:v>2959.788</c:v>
                </c:pt>
              </c:numCache>
            </c:numRef>
          </c:xVal>
          <c:yVal>
            <c:numRef>
              <c:f>Horiz!$M$1598:$M$1707</c:f>
              <c:numCache>
                <c:formatCode>General</c:formatCode>
                <c:ptCount val="110"/>
                <c:pt idx="0">
                  <c:v>5.5206226959863178</c:v>
                </c:pt>
                <c:pt idx="1">
                  <c:v>4.2916895384396767</c:v>
                </c:pt>
                <c:pt idx="2">
                  <c:v>4.225878730342524</c:v>
                </c:pt>
                <c:pt idx="3">
                  <c:v>4.190175945079762</c:v>
                </c:pt>
                <c:pt idx="4">
                  <c:v>4.9417472644445724</c:v>
                </c:pt>
                <c:pt idx="5">
                  <c:v>5.1396618565549801</c:v>
                </c:pt>
                <c:pt idx="6">
                  <c:v>5.6149370431510155</c:v>
                </c:pt>
                <c:pt idx="7">
                  <c:v>7.1336521815501186</c:v>
                </c:pt>
                <c:pt idx="8">
                  <c:v>7.4735004482436995</c:v>
                </c:pt>
                <c:pt idx="9">
                  <c:v>9.3245023858857934</c:v>
                </c:pt>
                <c:pt idx="10">
                  <c:v>9.971473281926805</c:v>
                </c:pt>
                <c:pt idx="11">
                  <c:v>10.256236583987601</c:v>
                </c:pt>
                <c:pt idx="12">
                  <c:v>11.436854988755258</c:v>
                </c:pt>
                <c:pt idx="13">
                  <c:v>11.437235798193234</c:v>
                </c:pt>
                <c:pt idx="14">
                  <c:v>11.440839323453869</c:v>
                </c:pt>
                <c:pt idx="15">
                  <c:v>10.273753122770678</c:v>
                </c:pt>
                <c:pt idx="16">
                  <c:v>9.809507510665135</c:v>
                </c:pt>
                <c:pt idx="17">
                  <c:v>9.3470716046721574</c:v>
                </c:pt>
                <c:pt idx="18">
                  <c:v>8.2988670911526476</c:v>
                </c:pt>
                <c:pt idx="19">
                  <c:v>7.9640214627025649</c:v>
                </c:pt>
                <c:pt idx="20">
                  <c:v>7.1234797065421613</c:v>
                </c:pt>
                <c:pt idx="21">
                  <c:v>6.8803145443026459</c:v>
                </c:pt>
                <c:pt idx="22">
                  <c:v>6.8803145443026459</c:v>
                </c:pt>
                <c:pt idx="23">
                  <c:v>6.7673922770295931</c:v>
                </c:pt>
                <c:pt idx="24">
                  <c:v>6.4199085911993272</c:v>
                </c:pt>
                <c:pt idx="25">
                  <c:v>5.5335019358792721</c:v>
                </c:pt>
                <c:pt idx="26">
                  <c:v>5.5269585896934386</c:v>
                </c:pt>
                <c:pt idx="27">
                  <c:v>5.5242527573083535</c:v>
                </c:pt>
                <c:pt idx="28">
                  <c:v>5.5242527573083535</c:v>
                </c:pt>
                <c:pt idx="29">
                  <c:v>5.5579279529723733</c:v>
                </c:pt>
                <c:pt idx="30">
                  <c:v>6.7857157261161216</c:v>
                </c:pt>
                <c:pt idx="31">
                  <c:v>6.8303070637135246</c:v>
                </c:pt>
                <c:pt idx="32">
                  <c:v>6.8303070637135246</c:v>
                </c:pt>
                <c:pt idx="33">
                  <c:v>6.9742341333214606</c:v>
                </c:pt>
                <c:pt idx="34">
                  <c:v>7.4146351784882931</c:v>
                </c:pt>
                <c:pt idx="35">
                  <c:v>7.9057863724221527</c:v>
                </c:pt>
                <c:pt idx="36">
                  <c:v>7.9059458547136741</c:v>
                </c:pt>
                <c:pt idx="37">
                  <c:v>9.8845518386318894</c:v>
                </c:pt>
                <c:pt idx="38">
                  <c:v>10.373698462715904</c:v>
                </c:pt>
                <c:pt idx="39">
                  <c:v>10.589259013679131</c:v>
                </c:pt>
                <c:pt idx="40">
                  <c:v>11.863696341943005</c:v>
                </c:pt>
                <c:pt idx="41">
                  <c:v>11.86715928721674</c:v>
                </c:pt>
                <c:pt idx="42">
                  <c:v>11.872026241539992</c:v>
                </c:pt>
                <c:pt idx="43">
                  <c:v>10.588373939953035</c:v>
                </c:pt>
                <c:pt idx="44">
                  <c:v>10.241554009559229</c:v>
                </c:pt>
                <c:pt idx="45">
                  <c:v>9.8970573977224632</c:v>
                </c:pt>
                <c:pt idx="46">
                  <c:v>9.4836543277559784</c:v>
                </c:pt>
                <c:pt idx="47">
                  <c:v>9.483520390268005</c:v>
                </c:pt>
                <c:pt idx="48">
                  <c:v>7.4733823805215529</c:v>
                </c:pt>
                <c:pt idx="49">
                  <c:v>7.1612359815233493</c:v>
                </c:pt>
                <c:pt idx="50">
                  <c:v>6.855594817990994</c:v>
                </c:pt>
                <c:pt idx="51">
                  <c:v>5.6702993618890796</c:v>
                </c:pt>
                <c:pt idx="52">
                  <c:v>5.6461661122770446</c:v>
                </c:pt>
                <c:pt idx="53">
                  <c:v>5.6398640883722173</c:v>
                </c:pt>
                <c:pt idx="54">
                  <c:v>6.4536079892884626</c:v>
                </c:pt>
                <c:pt idx="55">
                  <c:v>6.6552863730090053</c:v>
                </c:pt>
                <c:pt idx="56">
                  <c:v>7.1263944814250717</c:v>
                </c:pt>
                <c:pt idx="57">
                  <c:v>7.2017730613669357</c:v>
                </c:pt>
                <c:pt idx="58">
                  <c:v>7.2019467545245082</c:v>
                </c:pt>
                <c:pt idx="59">
                  <c:v>8.9200389482781866</c:v>
                </c:pt>
                <c:pt idx="60">
                  <c:v>9.4347457880354657</c:v>
                </c:pt>
                <c:pt idx="61">
                  <c:v>9.6618377655033392</c:v>
                </c:pt>
                <c:pt idx="62">
                  <c:v>10.457666902523517</c:v>
                </c:pt>
                <c:pt idx="63">
                  <c:v>10.430798204501745</c:v>
                </c:pt>
                <c:pt idx="64">
                  <c:v>10.404321603875044</c:v>
                </c:pt>
                <c:pt idx="65">
                  <c:v>9.0634661520197266</c:v>
                </c:pt>
                <c:pt idx="66">
                  <c:v>8.5912056927587344</c:v>
                </c:pt>
                <c:pt idx="67">
                  <c:v>8.1229487895408941</c:v>
                </c:pt>
                <c:pt idx="68">
                  <c:v>7.5160376528013728</c:v>
                </c:pt>
                <c:pt idx="69">
                  <c:v>7.5158673135903182</c:v>
                </c:pt>
                <c:pt idx="70">
                  <c:v>5.8559084053342403</c:v>
                </c:pt>
                <c:pt idx="71">
                  <c:v>5.4327453450806544</c:v>
                </c:pt>
                <c:pt idx="72">
                  <c:v>5.0250950205931399</c:v>
                </c:pt>
                <c:pt idx="73">
                  <c:v>3.8800254592900765</c:v>
                </c:pt>
                <c:pt idx="74">
                  <c:v>3.8701034264201368</c:v>
                </c:pt>
                <c:pt idx="75">
                  <c:v>3.8535733206673055</c:v>
                </c:pt>
                <c:pt idx="76">
                  <c:v>3.8535700619115305</c:v>
                </c:pt>
                <c:pt idx="77">
                  <c:v>3.8854000019953143</c:v>
                </c:pt>
                <c:pt idx="78">
                  <c:v>5.0428609892431959</c:v>
                </c:pt>
                <c:pt idx="79">
                  <c:v>5.2894563056341095</c:v>
                </c:pt>
                <c:pt idx="80">
                  <c:v>5.8736101680814254</c:v>
                </c:pt>
                <c:pt idx="81">
                  <c:v>8.1335112813610575</c:v>
                </c:pt>
                <c:pt idx="82">
                  <c:v>8.7836742876007108</c:v>
                </c:pt>
                <c:pt idx="83">
                  <c:v>9.0705738892348791</c:v>
                </c:pt>
                <c:pt idx="84">
                  <c:v>10.393770978123008</c:v>
                </c:pt>
                <c:pt idx="85">
                  <c:v>10.417932703606532</c:v>
                </c:pt>
                <c:pt idx="86">
                  <c:v>10.44250007771678</c:v>
                </c:pt>
                <c:pt idx="87">
                  <c:v>9.6130875236403242</c:v>
                </c:pt>
                <c:pt idx="88">
                  <c:v>9.2325218694760309</c:v>
                </c:pt>
                <c:pt idx="89">
                  <c:v>8.8547894074431657</c:v>
                </c:pt>
                <c:pt idx="90">
                  <c:v>7.0180887023632987</c:v>
                </c:pt>
                <c:pt idx="91">
                  <c:v>6.6683938797114379</c:v>
                </c:pt>
                <c:pt idx="92">
                  <c:v>6.3256686928178691</c:v>
                </c:pt>
                <c:pt idx="93">
                  <c:v>5.4351004587454259</c:v>
                </c:pt>
                <c:pt idx="94">
                  <c:v>5.4241627879411443</c:v>
                </c:pt>
                <c:pt idx="95">
                  <c:v>5.4206580068631709</c:v>
                </c:pt>
                <c:pt idx="96">
                  <c:v>5.4206580068631709</c:v>
                </c:pt>
                <c:pt idx="97">
                  <c:v>5.4616909300027725</c:v>
                </c:pt>
                <c:pt idx="98">
                  <c:v>5.5554699004842671</c:v>
                </c:pt>
                <c:pt idx="99">
                  <c:v>5.668888359617136</c:v>
                </c:pt>
                <c:pt idx="100">
                  <c:v>5.9621266054861461</c:v>
                </c:pt>
                <c:pt idx="101">
                  <c:v>6.0235572487622804</c:v>
                </c:pt>
                <c:pt idx="102">
                  <c:v>6.0235572487622804</c:v>
                </c:pt>
                <c:pt idx="103">
                  <c:v>10.317637528194233</c:v>
                </c:pt>
                <c:pt idx="104">
                  <c:v>10.734528824004995</c:v>
                </c:pt>
                <c:pt idx="105">
                  <c:v>10.906080611320013</c:v>
                </c:pt>
                <c:pt idx="106">
                  <c:v>11.026618900562163</c:v>
                </c:pt>
                <c:pt idx="107">
                  <c:v>11.016414150841538</c:v>
                </c:pt>
                <c:pt idx="108">
                  <c:v>11.020649676141471</c:v>
                </c:pt>
                <c:pt idx="109">
                  <c:v>10.898535877680089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Horiz!$N$1</c:f>
              <c:strCache>
                <c:ptCount val="1"/>
                <c:pt idx="0">
                  <c:v>x_min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chemeClr val="accent6"/>
                </a:solidFill>
              </a:ln>
            </c:spPr>
          </c:marker>
          <c:xVal>
            <c:numRef>
              <c:f>Horiz!$B$1598:$B$1707</c:f>
              <c:numCache>
                <c:formatCode>General</c:formatCode>
                <c:ptCount val="110"/>
                <c:pt idx="0">
                  <c:v>2819.7840000000001</c:v>
                </c:pt>
                <c:pt idx="1">
                  <c:v>2822.8829999999998</c:v>
                </c:pt>
                <c:pt idx="2">
                  <c:v>2823.4940000000001</c:v>
                </c:pt>
                <c:pt idx="3">
                  <c:v>2824.1060000000002</c:v>
                </c:pt>
                <c:pt idx="4">
                  <c:v>2827.2049999999999</c:v>
                </c:pt>
                <c:pt idx="5">
                  <c:v>2827.585</c:v>
                </c:pt>
                <c:pt idx="6">
                  <c:v>2828.4560000000001</c:v>
                </c:pt>
                <c:pt idx="7">
                  <c:v>2830.9960000000001</c:v>
                </c:pt>
                <c:pt idx="8">
                  <c:v>2831.5039999999999</c:v>
                </c:pt>
                <c:pt idx="9">
                  <c:v>2834.0450000000001</c:v>
                </c:pt>
                <c:pt idx="10">
                  <c:v>2834.915</c:v>
                </c:pt>
                <c:pt idx="11">
                  <c:v>2835.2950000000001</c:v>
                </c:pt>
                <c:pt idx="12">
                  <c:v>2838.3939999999998</c:v>
                </c:pt>
                <c:pt idx="13">
                  <c:v>2839.2860000000001</c:v>
                </c:pt>
                <c:pt idx="14">
                  <c:v>2840.1770000000001</c:v>
                </c:pt>
                <c:pt idx="15">
                  <c:v>2843.2759999999998</c:v>
                </c:pt>
                <c:pt idx="16">
                  <c:v>2843.9009999999998</c:v>
                </c:pt>
                <c:pt idx="17">
                  <c:v>2844.527</c:v>
                </c:pt>
                <c:pt idx="18">
                  <c:v>2845.962</c:v>
                </c:pt>
                <c:pt idx="19">
                  <c:v>2846.47</c:v>
                </c:pt>
                <c:pt idx="20">
                  <c:v>2847.9059999999999</c:v>
                </c:pt>
                <c:pt idx="21">
                  <c:v>2848.3319999999999</c:v>
                </c:pt>
                <c:pt idx="22">
                  <c:v>2848.3319999999999</c:v>
                </c:pt>
                <c:pt idx="23">
                  <c:v>2848.5320000000002</c:v>
                </c:pt>
                <c:pt idx="24">
                  <c:v>2849.1570000000002</c:v>
                </c:pt>
                <c:pt idx="25">
                  <c:v>2852.2559999999999</c:v>
                </c:pt>
                <c:pt idx="26">
                  <c:v>2852.5819999999999</c:v>
                </c:pt>
                <c:pt idx="27">
                  <c:v>2853</c:v>
                </c:pt>
                <c:pt idx="28">
                  <c:v>2853</c:v>
                </c:pt>
                <c:pt idx="29">
                  <c:v>2854.3090000000002</c:v>
                </c:pt>
                <c:pt idx="30">
                  <c:v>2858.8040000000001</c:v>
                </c:pt>
                <c:pt idx="31">
                  <c:v>2858.895</c:v>
                </c:pt>
                <c:pt idx="32">
                  <c:v>2858.895</c:v>
                </c:pt>
                <c:pt idx="33">
                  <c:v>2859.1849999999999</c:v>
                </c:pt>
                <c:pt idx="34">
                  <c:v>2860.0549999999998</c:v>
                </c:pt>
                <c:pt idx="35">
                  <c:v>2861</c:v>
                </c:pt>
                <c:pt idx="36">
                  <c:v>2861</c:v>
                </c:pt>
                <c:pt idx="37">
                  <c:v>2864.6320000000001</c:v>
                </c:pt>
                <c:pt idx="38">
                  <c:v>2865.502</c:v>
                </c:pt>
                <c:pt idx="39">
                  <c:v>2865.8829999999998</c:v>
                </c:pt>
                <c:pt idx="40">
                  <c:v>2870.3789999999999</c:v>
                </c:pt>
                <c:pt idx="41">
                  <c:v>2870.9879999999998</c:v>
                </c:pt>
                <c:pt idx="42">
                  <c:v>2871.5970000000002</c:v>
                </c:pt>
                <c:pt idx="43">
                  <c:v>2876.0929999999998</c:v>
                </c:pt>
                <c:pt idx="44">
                  <c:v>2876.7179999999998</c:v>
                </c:pt>
                <c:pt idx="45">
                  <c:v>2877.3440000000001</c:v>
                </c:pt>
                <c:pt idx="46">
                  <c:v>2878.1</c:v>
                </c:pt>
                <c:pt idx="47">
                  <c:v>2878.1</c:v>
                </c:pt>
                <c:pt idx="48">
                  <c:v>2881.92</c:v>
                </c:pt>
                <c:pt idx="49">
                  <c:v>2882.5459999999998</c:v>
                </c:pt>
                <c:pt idx="50">
                  <c:v>2883.1709999999998</c:v>
                </c:pt>
                <c:pt idx="51">
                  <c:v>2887.6669999999999</c:v>
                </c:pt>
                <c:pt idx="52">
                  <c:v>2888.39</c:v>
                </c:pt>
                <c:pt idx="53">
                  <c:v>2889.1129999999998</c:v>
                </c:pt>
                <c:pt idx="54">
                  <c:v>2892.212</c:v>
                </c:pt>
                <c:pt idx="55">
                  <c:v>2892.5929999999998</c:v>
                </c:pt>
                <c:pt idx="56">
                  <c:v>2893.4630000000002</c:v>
                </c:pt>
                <c:pt idx="57">
                  <c:v>2893.6</c:v>
                </c:pt>
                <c:pt idx="58">
                  <c:v>2893.6</c:v>
                </c:pt>
                <c:pt idx="59">
                  <c:v>2896.6039999999998</c:v>
                </c:pt>
                <c:pt idx="60">
                  <c:v>2897.4749999999999</c:v>
                </c:pt>
                <c:pt idx="61">
                  <c:v>2897.855</c:v>
                </c:pt>
                <c:pt idx="62">
                  <c:v>2900.9540000000002</c:v>
                </c:pt>
                <c:pt idx="63">
                  <c:v>2901.2420000000002</c:v>
                </c:pt>
                <c:pt idx="64">
                  <c:v>2901.5309999999999</c:v>
                </c:pt>
                <c:pt idx="65">
                  <c:v>2904.6289999999999</c:v>
                </c:pt>
                <c:pt idx="66">
                  <c:v>2905.2550000000001</c:v>
                </c:pt>
                <c:pt idx="67">
                  <c:v>2905.88</c:v>
                </c:pt>
                <c:pt idx="68">
                  <c:v>2906.7</c:v>
                </c:pt>
                <c:pt idx="69">
                  <c:v>2906.7</c:v>
                </c:pt>
                <c:pt idx="70">
                  <c:v>2909.0259999999998</c:v>
                </c:pt>
                <c:pt idx="71">
                  <c:v>2909.652</c:v>
                </c:pt>
                <c:pt idx="72">
                  <c:v>2910.277</c:v>
                </c:pt>
                <c:pt idx="73">
                  <c:v>2913.3760000000002</c:v>
                </c:pt>
                <c:pt idx="74">
                  <c:v>2913.5</c:v>
                </c:pt>
                <c:pt idx="75">
                  <c:v>2913.8</c:v>
                </c:pt>
                <c:pt idx="76">
                  <c:v>2913.8</c:v>
                </c:pt>
                <c:pt idx="77">
                  <c:v>2915.0419999999999</c:v>
                </c:pt>
                <c:pt idx="78">
                  <c:v>2918.1410000000001</c:v>
                </c:pt>
                <c:pt idx="79">
                  <c:v>2918.5219999999999</c:v>
                </c:pt>
                <c:pt idx="80">
                  <c:v>2919.3919999999998</c:v>
                </c:pt>
                <c:pt idx="81">
                  <c:v>2922.5349999999999</c:v>
                </c:pt>
                <c:pt idx="82">
                  <c:v>2923.4050000000002</c:v>
                </c:pt>
                <c:pt idx="83">
                  <c:v>2923.7860000000001</c:v>
                </c:pt>
                <c:pt idx="84">
                  <c:v>2926.8850000000002</c:v>
                </c:pt>
                <c:pt idx="85">
                  <c:v>2927.1750000000002</c:v>
                </c:pt>
                <c:pt idx="86">
                  <c:v>2927.4659999999999</c:v>
                </c:pt>
                <c:pt idx="87">
                  <c:v>2930.5639999999999</c:v>
                </c:pt>
                <c:pt idx="88">
                  <c:v>2931.19</c:v>
                </c:pt>
                <c:pt idx="89">
                  <c:v>2931.8150000000001</c:v>
                </c:pt>
                <c:pt idx="90">
                  <c:v>2934.9540000000002</c:v>
                </c:pt>
                <c:pt idx="91">
                  <c:v>2935.5790000000002</c:v>
                </c:pt>
                <c:pt idx="92">
                  <c:v>2936.2049999999999</c:v>
                </c:pt>
                <c:pt idx="93">
                  <c:v>2939.3040000000001</c:v>
                </c:pt>
                <c:pt idx="94">
                  <c:v>2939.6480000000001</c:v>
                </c:pt>
                <c:pt idx="95">
                  <c:v>2939.8</c:v>
                </c:pt>
                <c:pt idx="96">
                  <c:v>2939.8</c:v>
                </c:pt>
                <c:pt idx="97">
                  <c:v>2941.9920000000002</c:v>
                </c:pt>
                <c:pt idx="98">
                  <c:v>2942.5</c:v>
                </c:pt>
                <c:pt idx="99">
                  <c:v>2942.855</c:v>
                </c:pt>
                <c:pt idx="100">
                  <c:v>2943.7249999999999</c:v>
                </c:pt>
                <c:pt idx="101">
                  <c:v>2943.9</c:v>
                </c:pt>
                <c:pt idx="102">
                  <c:v>2943.9</c:v>
                </c:pt>
                <c:pt idx="103">
                  <c:v>2953.8470000000002</c:v>
                </c:pt>
                <c:pt idx="104">
                  <c:v>2954.7170000000001</c:v>
                </c:pt>
                <c:pt idx="105">
                  <c:v>2955.0729999999999</c:v>
                </c:pt>
                <c:pt idx="106">
                  <c:v>2955.5810000000001</c:v>
                </c:pt>
                <c:pt idx="107">
                  <c:v>2957.43</c:v>
                </c:pt>
                <c:pt idx="108">
                  <c:v>2959.28</c:v>
                </c:pt>
                <c:pt idx="109">
                  <c:v>2959.788</c:v>
                </c:pt>
              </c:numCache>
            </c:numRef>
          </c:xVal>
          <c:yVal>
            <c:numRef>
              <c:f>Horiz!$N$1598:$N$1707</c:f>
              <c:numCache>
                <c:formatCode>General</c:formatCode>
                <c:ptCount val="110"/>
                <c:pt idx="0">
                  <c:v>-11.011765644720027</c:v>
                </c:pt>
                <c:pt idx="1">
                  <c:v>-9.2904905656475965</c:v>
                </c:pt>
                <c:pt idx="2">
                  <c:v>-9.3030887554714194</c:v>
                </c:pt>
                <c:pt idx="3">
                  <c:v>-9.3661108383436318</c:v>
                </c:pt>
                <c:pt idx="4">
                  <c:v>-11.625552397429736</c:v>
                </c:pt>
                <c:pt idx="5">
                  <c:v>-12.131639819378517</c:v>
                </c:pt>
                <c:pt idx="6">
                  <c:v>-13.328134889657521</c:v>
                </c:pt>
                <c:pt idx="7">
                  <c:v>-17.052062768391192</c:v>
                </c:pt>
                <c:pt idx="8">
                  <c:v>-17.873166897978201</c:v>
                </c:pt>
                <c:pt idx="9">
                  <c:v>-22.311428639587035</c:v>
                </c:pt>
                <c:pt idx="10">
                  <c:v>-23.854438023065846</c:v>
                </c:pt>
                <c:pt idx="11">
                  <c:v>-24.532650613345368</c:v>
                </c:pt>
                <c:pt idx="12">
                  <c:v>-27.383214740174971</c:v>
                </c:pt>
                <c:pt idx="13">
                  <c:v>-27.405996159932243</c:v>
                </c:pt>
                <c:pt idx="14">
                  <c:v>-27.434437129377194</c:v>
                </c:pt>
                <c:pt idx="15">
                  <c:v>-24.751056588719216</c:v>
                </c:pt>
                <c:pt idx="16">
                  <c:v>-23.669178199639457</c:v>
                </c:pt>
                <c:pt idx="17">
                  <c:v>-22.590015265735232</c:v>
                </c:pt>
                <c:pt idx="18">
                  <c:v>-20.136753701162263</c:v>
                </c:pt>
                <c:pt idx="19">
                  <c:v>-19.352906978100926</c:v>
                </c:pt>
                <c:pt idx="20">
                  <c:v>-17.382074973200254</c:v>
                </c:pt>
                <c:pt idx="21">
                  <c:v>-16.808344735787824</c:v>
                </c:pt>
                <c:pt idx="22">
                  <c:v>-16.808344735787824</c:v>
                </c:pt>
                <c:pt idx="23">
                  <c:v>-16.541193574629478</c:v>
                </c:pt>
                <c:pt idx="24">
                  <c:v>-15.715953682003642</c:v>
                </c:pt>
                <c:pt idx="25">
                  <c:v>-13.631286098775092</c:v>
                </c:pt>
                <c:pt idx="26">
                  <c:v>-13.61891035894342</c:v>
                </c:pt>
                <c:pt idx="27">
                  <c:v>-13.613241981087828</c:v>
                </c:pt>
                <c:pt idx="28">
                  <c:v>-13.613241981087828</c:v>
                </c:pt>
                <c:pt idx="29">
                  <c:v>-13.670926475449885</c:v>
                </c:pt>
                <c:pt idx="30">
                  <c:v>-16.440689967827581</c:v>
                </c:pt>
                <c:pt idx="31">
                  <c:v>-16.54410179175715</c:v>
                </c:pt>
                <c:pt idx="32">
                  <c:v>-16.54410179175715</c:v>
                </c:pt>
                <c:pt idx="33">
                  <c:v>-16.877179367526303</c:v>
                </c:pt>
                <c:pt idx="34">
                  <c:v>-17.891437920282705</c:v>
                </c:pt>
                <c:pt idx="35">
                  <c:v>-19.015515110084955</c:v>
                </c:pt>
                <c:pt idx="36">
                  <c:v>-19.015865556829439</c:v>
                </c:pt>
                <c:pt idx="37">
                  <c:v>-23.495864684433769</c:v>
                </c:pt>
                <c:pt idx="38">
                  <c:v>-24.595477415561575</c:v>
                </c:pt>
                <c:pt idx="39">
                  <c:v>-25.079327320898884</c:v>
                </c:pt>
                <c:pt idx="40">
                  <c:v>-27.910991905378026</c:v>
                </c:pt>
                <c:pt idx="41">
                  <c:v>-27.912707486907145</c:v>
                </c:pt>
                <c:pt idx="42">
                  <c:v>-27.916928031719507</c:v>
                </c:pt>
                <c:pt idx="43">
                  <c:v>-24.96848949184826</c:v>
                </c:pt>
                <c:pt idx="44">
                  <c:v>-24.178854940616823</c:v>
                </c:pt>
                <c:pt idx="45">
                  <c:v>-23.393318587027437</c:v>
                </c:pt>
                <c:pt idx="46">
                  <c:v>-22.448896063815752</c:v>
                </c:pt>
                <c:pt idx="47">
                  <c:v>-22.44859116311509</c:v>
                </c:pt>
                <c:pt idx="48">
                  <c:v>-17.815748991970711</c:v>
                </c:pt>
                <c:pt idx="49">
                  <c:v>-17.087134794016219</c:v>
                </c:pt>
                <c:pt idx="50">
                  <c:v>-16.369982521854368</c:v>
                </c:pt>
                <c:pt idx="51">
                  <c:v>-13.607434712145452</c:v>
                </c:pt>
                <c:pt idx="52">
                  <c:v>-13.549225846042077</c:v>
                </c:pt>
                <c:pt idx="53">
                  <c:v>-13.522618163408501</c:v>
                </c:pt>
                <c:pt idx="54">
                  <c:v>-15.36692419842624</c:v>
                </c:pt>
                <c:pt idx="55">
                  <c:v>-15.833248870980235</c:v>
                </c:pt>
                <c:pt idx="56">
                  <c:v>-16.916536645297221</c:v>
                </c:pt>
                <c:pt idx="57">
                  <c:v>-17.089224329629239</c:v>
                </c:pt>
                <c:pt idx="58">
                  <c:v>-17.08959945568688</c:v>
                </c:pt>
                <c:pt idx="59">
                  <c:v>-20.990795415094404</c:v>
                </c:pt>
                <c:pt idx="60">
                  <c:v>-22.150583733698959</c:v>
                </c:pt>
                <c:pt idx="61">
                  <c:v>-22.661377699757146</c:v>
                </c:pt>
                <c:pt idx="62">
                  <c:v>-24.4053436333785</c:v>
                </c:pt>
                <c:pt idx="63">
                  <c:v>-24.336739494699337</c:v>
                </c:pt>
                <c:pt idx="64">
                  <c:v>-24.268787898869693</c:v>
                </c:pt>
                <c:pt idx="65">
                  <c:v>-21.128126128414891</c:v>
                </c:pt>
                <c:pt idx="66">
                  <c:v>-20.033712291113741</c:v>
                </c:pt>
                <c:pt idx="67">
                  <c:v>-18.946397042011963</c:v>
                </c:pt>
                <c:pt idx="68">
                  <c:v>-17.533340620648289</c:v>
                </c:pt>
                <c:pt idx="69">
                  <c:v>-17.532937155551309</c:v>
                </c:pt>
                <c:pt idx="70">
                  <c:v>-13.63239387988528</c:v>
                </c:pt>
                <c:pt idx="71">
                  <c:v>-12.624005520611188</c:v>
                </c:pt>
                <c:pt idx="72">
                  <c:v>-11.643150926114265</c:v>
                </c:pt>
                <c:pt idx="73">
                  <c:v>-8.657032707858443</c:v>
                </c:pt>
                <c:pt idx="74">
                  <c:v>-8.6123937297520854</c:v>
                </c:pt>
                <c:pt idx="75">
                  <c:v>-8.5172074419162218</c:v>
                </c:pt>
                <c:pt idx="76">
                  <c:v>-8.5171654490417481</c:v>
                </c:pt>
                <c:pt idx="77">
                  <c:v>-8.2926223320103016</c:v>
                </c:pt>
                <c:pt idx="78">
                  <c:v>-9.7872510236718568</c:v>
                </c:pt>
                <c:pt idx="79">
                  <c:v>-10.174248332967998</c:v>
                </c:pt>
                <c:pt idx="80">
                  <c:v>-11.092326139147371</c:v>
                </c:pt>
                <c:pt idx="81">
                  <c:v>-14.652153178678049</c:v>
                </c:pt>
                <c:pt idx="82">
                  <c:v>-15.677399861230564</c:v>
                </c:pt>
                <c:pt idx="83">
                  <c:v>-16.129914290416028</c:v>
                </c:pt>
                <c:pt idx="84">
                  <c:v>-18.11258053799687</c:v>
                </c:pt>
                <c:pt idx="85">
                  <c:v>-18.131538913425707</c:v>
                </c:pt>
                <c:pt idx="86">
                  <c:v>-18.151172588797088</c:v>
                </c:pt>
                <c:pt idx="87">
                  <c:v>-16.55843707799221</c:v>
                </c:pt>
                <c:pt idx="88">
                  <c:v>-15.886772580258505</c:v>
                </c:pt>
                <c:pt idx="89">
                  <c:v>-15.219945761608885</c:v>
                </c:pt>
                <c:pt idx="90">
                  <c:v>-11.973163274152261</c:v>
                </c:pt>
                <c:pt idx="91">
                  <c:v>-11.353752499428062</c:v>
                </c:pt>
                <c:pt idx="92">
                  <c:v>-10.746136661819154</c:v>
                </c:pt>
                <c:pt idx="93">
                  <c:v>-9.1942705381295724</c:v>
                </c:pt>
                <c:pt idx="94">
                  <c:v>-9.1808548082162851</c:v>
                </c:pt>
                <c:pt idx="95">
                  <c:v>-9.1771820892908487</c:v>
                </c:pt>
                <c:pt idx="96">
                  <c:v>-9.1771820892908487</c:v>
                </c:pt>
                <c:pt idx="97">
                  <c:v>-9.279284804131704</c:v>
                </c:pt>
                <c:pt idx="98">
                  <c:v>-9.4460720901260853</c:v>
                </c:pt>
                <c:pt idx="99">
                  <c:v>-9.6440136692244938</c:v>
                </c:pt>
                <c:pt idx="100">
                  <c:v>-10.15493807752398</c:v>
                </c:pt>
                <c:pt idx="101">
                  <c:v>-10.261848743831106</c:v>
                </c:pt>
                <c:pt idx="102">
                  <c:v>-10.261848743831106</c:v>
                </c:pt>
                <c:pt idx="103">
                  <c:v>-17.699384295581027</c:v>
                </c:pt>
                <c:pt idx="104">
                  <c:v>-18.41991363108599</c:v>
                </c:pt>
                <c:pt idx="105">
                  <c:v>-18.716396978314293</c:v>
                </c:pt>
                <c:pt idx="106">
                  <c:v>-18.926184883362268</c:v>
                </c:pt>
                <c:pt idx="107">
                  <c:v>-18.918993957021698</c:v>
                </c:pt>
                <c:pt idx="108">
                  <c:v>-18.93632412185675</c:v>
                </c:pt>
                <c:pt idx="109">
                  <c:v>-18.729170217515883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Horiz!$O$1</c:f>
              <c:strCache>
                <c:ptCount val="1"/>
                <c:pt idx="0">
                  <c:v>x_max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Horiz!$B$1598:$B$1707</c:f>
              <c:numCache>
                <c:formatCode>General</c:formatCode>
                <c:ptCount val="110"/>
                <c:pt idx="0">
                  <c:v>2819.7840000000001</c:v>
                </c:pt>
                <c:pt idx="1">
                  <c:v>2822.8829999999998</c:v>
                </c:pt>
                <c:pt idx="2">
                  <c:v>2823.4940000000001</c:v>
                </c:pt>
                <c:pt idx="3">
                  <c:v>2824.1060000000002</c:v>
                </c:pt>
                <c:pt idx="4">
                  <c:v>2827.2049999999999</c:v>
                </c:pt>
                <c:pt idx="5">
                  <c:v>2827.585</c:v>
                </c:pt>
                <c:pt idx="6">
                  <c:v>2828.4560000000001</c:v>
                </c:pt>
                <c:pt idx="7">
                  <c:v>2830.9960000000001</c:v>
                </c:pt>
                <c:pt idx="8">
                  <c:v>2831.5039999999999</c:v>
                </c:pt>
                <c:pt idx="9">
                  <c:v>2834.0450000000001</c:v>
                </c:pt>
                <c:pt idx="10">
                  <c:v>2834.915</c:v>
                </c:pt>
                <c:pt idx="11">
                  <c:v>2835.2950000000001</c:v>
                </c:pt>
                <c:pt idx="12">
                  <c:v>2838.3939999999998</c:v>
                </c:pt>
                <c:pt idx="13">
                  <c:v>2839.2860000000001</c:v>
                </c:pt>
                <c:pt idx="14">
                  <c:v>2840.1770000000001</c:v>
                </c:pt>
                <c:pt idx="15">
                  <c:v>2843.2759999999998</c:v>
                </c:pt>
                <c:pt idx="16">
                  <c:v>2843.9009999999998</c:v>
                </c:pt>
                <c:pt idx="17">
                  <c:v>2844.527</c:v>
                </c:pt>
                <c:pt idx="18">
                  <c:v>2845.962</c:v>
                </c:pt>
                <c:pt idx="19">
                  <c:v>2846.47</c:v>
                </c:pt>
                <c:pt idx="20">
                  <c:v>2847.9059999999999</c:v>
                </c:pt>
                <c:pt idx="21">
                  <c:v>2848.3319999999999</c:v>
                </c:pt>
                <c:pt idx="22">
                  <c:v>2848.3319999999999</c:v>
                </c:pt>
                <c:pt idx="23">
                  <c:v>2848.5320000000002</c:v>
                </c:pt>
                <c:pt idx="24">
                  <c:v>2849.1570000000002</c:v>
                </c:pt>
                <c:pt idx="25">
                  <c:v>2852.2559999999999</c:v>
                </c:pt>
                <c:pt idx="26">
                  <c:v>2852.5819999999999</c:v>
                </c:pt>
                <c:pt idx="27">
                  <c:v>2853</c:v>
                </c:pt>
                <c:pt idx="28">
                  <c:v>2853</c:v>
                </c:pt>
                <c:pt idx="29">
                  <c:v>2854.3090000000002</c:v>
                </c:pt>
                <c:pt idx="30">
                  <c:v>2858.8040000000001</c:v>
                </c:pt>
                <c:pt idx="31">
                  <c:v>2858.895</c:v>
                </c:pt>
                <c:pt idx="32">
                  <c:v>2858.895</c:v>
                </c:pt>
                <c:pt idx="33">
                  <c:v>2859.1849999999999</c:v>
                </c:pt>
                <c:pt idx="34">
                  <c:v>2860.0549999999998</c:v>
                </c:pt>
                <c:pt idx="35">
                  <c:v>2861</c:v>
                </c:pt>
                <c:pt idx="36">
                  <c:v>2861</c:v>
                </c:pt>
                <c:pt idx="37">
                  <c:v>2864.6320000000001</c:v>
                </c:pt>
                <c:pt idx="38">
                  <c:v>2865.502</c:v>
                </c:pt>
                <c:pt idx="39">
                  <c:v>2865.8829999999998</c:v>
                </c:pt>
                <c:pt idx="40">
                  <c:v>2870.3789999999999</c:v>
                </c:pt>
                <c:pt idx="41">
                  <c:v>2870.9879999999998</c:v>
                </c:pt>
                <c:pt idx="42">
                  <c:v>2871.5970000000002</c:v>
                </c:pt>
                <c:pt idx="43">
                  <c:v>2876.0929999999998</c:v>
                </c:pt>
                <c:pt idx="44">
                  <c:v>2876.7179999999998</c:v>
                </c:pt>
                <c:pt idx="45">
                  <c:v>2877.3440000000001</c:v>
                </c:pt>
                <c:pt idx="46">
                  <c:v>2878.1</c:v>
                </c:pt>
                <c:pt idx="47">
                  <c:v>2878.1</c:v>
                </c:pt>
                <c:pt idx="48">
                  <c:v>2881.92</c:v>
                </c:pt>
                <c:pt idx="49">
                  <c:v>2882.5459999999998</c:v>
                </c:pt>
                <c:pt idx="50">
                  <c:v>2883.1709999999998</c:v>
                </c:pt>
                <c:pt idx="51">
                  <c:v>2887.6669999999999</c:v>
                </c:pt>
                <c:pt idx="52">
                  <c:v>2888.39</c:v>
                </c:pt>
                <c:pt idx="53">
                  <c:v>2889.1129999999998</c:v>
                </c:pt>
                <c:pt idx="54">
                  <c:v>2892.212</c:v>
                </c:pt>
                <c:pt idx="55">
                  <c:v>2892.5929999999998</c:v>
                </c:pt>
                <c:pt idx="56">
                  <c:v>2893.4630000000002</c:v>
                </c:pt>
                <c:pt idx="57">
                  <c:v>2893.6</c:v>
                </c:pt>
                <c:pt idx="58">
                  <c:v>2893.6</c:v>
                </c:pt>
                <c:pt idx="59">
                  <c:v>2896.6039999999998</c:v>
                </c:pt>
                <c:pt idx="60">
                  <c:v>2897.4749999999999</c:v>
                </c:pt>
                <c:pt idx="61">
                  <c:v>2897.855</c:v>
                </c:pt>
                <c:pt idx="62">
                  <c:v>2900.9540000000002</c:v>
                </c:pt>
                <c:pt idx="63">
                  <c:v>2901.2420000000002</c:v>
                </c:pt>
                <c:pt idx="64">
                  <c:v>2901.5309999999999</c:v>
                </c:pt>
                <c:pt idx="65">
                  <c:v>2904.6289999999999</c:v>
                </c:pt>
                <c:pt idx="66">
                  <c:v>2905.2550000000001</c:v>
                </c:pt>
                <c:pt idx="67">
                  <c:v>2905.88</c:v>
                </c:pt>
                <c:pt idx="68">
                  <c:v>2906.7</c:v>
                </c:pt>
                <c:pt idx="69">
                  <c:v>2906.7</c:v>
                </c:pt>
                <c:pt idx="70">
                  <c:v>2909.0259999999998</c:v>
                </c:pt>
                <c:pt idx="71">
                  <c:v>2909.652</c:v>
                </c:pt>
                <c:pt idx="72">
                  <c:v>2910.277</c:v>
                </c:pt>
                <c:pt idx="73">
                  <c:v>2913.3760000000002</c:v>
                </c:pt>
                <c:pt idx="74">
                  <c:v>2913.5</c:v>
                </c:pt>
                <c:pt idx="75">
                  <c:v>2913.8</c:v>
                </c:pt>
                <c:pt idx="76">
                  <c:v>2913.8</c:v>
                </c:pt>
                <c:pt idx="77">
                  <c:v>2915.0419999999999</c:v>
                </c:pt>
                <c:pt idx="78">
                  <c:v>2918.1410000000001</c:v>
                </c:pt>
                <c:pt idx="79">
                  <c:v>2918.5219999999999</c:v>
                </c:pt>
                <c:pt idx="80">
                  <c:v>2919.3919999999998</c:v>
                </c:pt>
                <c:pt idx="81">
                  <c:v>2922.5349999999999</c:v>
                </c:pt>
                <c:pt idx="82">
                  <c:v>2923.4050000000002</c:v>
                </c:pt>
                <c:pt idx="83">
                  <c:v>2923.7860000000001</c:v>
                </c:pt>
                <c:pt idx="84">
                  <c:v>2926.8850000000002</c:v>
                </c:pt>
                <c:pt idx="85">
                  <c:v>2927.1750000000002</c:v>
                </c:pt>
                <c:pt idx="86">
                  <c:v>2927.4659999999999</c:v>
                </c:pt>
                <c:pt idx="87">
                  <c:v>2930.5639999999999</c:v>
                </c:pt>
                <c:pt idx="88">
                  <c:v>2931.19</c:v>
                </c:pt>
                <c:pt idx="89">
                  <c:v>2931.8150000000001</c:v>
                </c:pt>
                <c:pt idx="90">
                  <c:v>2934.9540000000002</c:v>
                </c:pt>
                <c:pt idx="91">
                  <c:v>2935.5790000000002</c:v>
                </c:pt>
                <c:pt idx="92">
                  <c:v>2936.2049999999999</c:v>
                </c:pt>
                <c:pt idx="93">
                  <c:v>2939.3040000000001</c:v>
                </c:pt>
                <c:pt idx="94">
                  <c:v>2939.6480000000001</c:v>
                </c:pt>
                <c:pt idx="95">
                  <c:v>2939.8</c:v>
                </c:pt>
                <c:pt idx="96">
                  <c:v>2939.8</c:v>
                </c:pt>
                <c:pt idx="97">
                  <c:v>2941.9920000000002</c:v>
                </c:pt>
                <c:pt idx="98">
                  <c:v>2942.5</c:v>
                </c:pt>
                <c:pt idx="99">
                  <c:v>2942.855</c:v>
                </c:pt>
                <c:pt idx="100">
                  <c:v>2943.7249999999999</c:v>
                </c:pt>
                <c:pt idx="101">
                  <c:v>2943.9</c:v>
                </c:pt>
                <c:pt idx="102">
                  <c:v>2943.9</c:v>
                </c:pt>
                <c:pt idx="103">
                  <c:v>2953.8470000000002</c:v>
                </c:pt>
                <c:pt idx="104">
                  <c:v>2954.7170000000001</c:v>
                </c:pt>
                <c:pt idx="105">
                  <c:v>2955.0729999999999</c:v>
                </c:pt>
                <c:pt idx="106">
                  <c:v>2955.5810000000001</c:v>
                </c:pt>
                <c:pt idx="107">
                  <c:v>2957.43</c:v>
                </c:pt>
                <c:pt idx="108">
                  <c:v>2959.28</c:v>
                </c:pt>
                <c:pt idx="109">
                  <c:v>2959.788</c:v>
                </c:pt>
              </c:numCache>
            </c:numRef>
          </c:xVal>
          <c:yVal>
            <c:numRef>
              <c:f>Horiz!$O$1598:$O$1707</c:f>
              <c:numCache>
                <c:formatCode>General</c:formatCode>
                <c:ptCount val="110"/>
                <c:pt idx="0">
                  <c:v>11.011765644720027</c:v>
                </c:pt>
                <c:pt idx="1">
                  <c:v>9.2904905656475965</c:v>
                </c:pt>
                <c:pt idx="2">
                  <c:v>9.3030887554714194</c:v>
                </c:pt>
                <c:pt idx="3">
                  <c:v>9.3661108383436318</c:v>
                </c:pt>
                <c:pt idx="4">
                  <c:v>11.625552397429736</c:v>
                </c:pt>
                <c:pt idx="5">
                  <c:v>12.131639819378517</c:v>
                </c:pt>
                <c:pt idx="6">
                  <c:v>13.328134889657521</c:v>
                </c:pt>
                <c:pt idx="7">
                  <c:v>17.052062768391192</c:v>
                </c:pt>
                <c:pt idx="8">
                  <c:v>17.873166897978201</c:v>
                </c:pt>
                <c:pt idx="9">
                  <c:v>22.311428639587035</c:v>
                </c:pt>
                <c:pt idx="10">
                  <c:v>23.854438023065846</c:v>
                </c:pt>
                <c:pt idx="11">
                  <c:v>24.532650613345368</c:v>
                </c:pt>
                <c:pt idx="12">
                  <c:v>27.383214740174971</c:v>
                </c:pt>
                <c:pt idx="13">
                  <c:v>27.405996159932243</c:v>
                </c:pt>
                <c:pt idx="14">
                  <c:v>27.434437129377194</c:v>
                </c:pt>
                <c:pt idx="15">
                  <c:v>24.751056588719216</c:v>
                </c:pt>
                <c:pt idx="16">
                  <c:v>23.669178199639457</c:v>
                </c:pt>
                <c:pt idx="17">
                  <c:v>22.590015265735232</c:v>
                </c:pt>
                <c:pt idx="18">
                  <c:v>20.136753701162263</c:v>
                </c:pt>
                <c:pt idx="19">
                  <c:v>19.352906978100926</c:v>
                </c:pt>
                <c:pt idx="20">
                  <c:v>17.382074973200254</c:v>
                </c:pt>
                <c:pt idx="21">
                  <c:v>16.808344735787824</c:v>
                </c:pt>
                <c:pt idx="22">
                  <c:v>16.808344735787824</c:v>
                </c:pt>
                <c:pt idx="23">
                  <c:v>16.541193574629478</c:v>
                </c:pt>
                <c:pt idx="24">
                  <c:v>15.715953682003642</c:v>
                </c:pt>
                <c:pt idx="25">
                  <c:v>13.631286098775092</c:v>
                </c:pt>
                <c:pt idx="26">
                  <c:v>13.61891035894342</c:v>
                </c:pt>
                <c:pt idx="27">
                  <c:v>13.613241981087828</c:v>
                </c:pt>
                <c:pt idx="28">
                  <c:v>13.613241981087828</c:v>
                </c:pt>
                <c:pt idx="29">
                  <c:v>13.670926475449885</c:v>
                </c:pt>
                <c:pt idx="30">
                  <c:v>16.440689967827581</c:v>
                </c:pt>
                <c:pt idx="31">
                  <c:v>16.54410179175715</c:v>
                </c:pt>
                <c:pt idx="32">
                  <c:v>16.54410179175715</c:v>
                </c:pt>
                <c:pt idx="33">
                  <c:v>16.877179367526303</c:v>
                </c:pt>
                <c:pt idx="34">
                  <c:v>17.891437920282705</c:v>
                </c:pt>
                <c:pt idx="35">
                  <c:v>19.015515110084955</c:v>
                </c:pt>
                <c:pt idx="36">
                  <c:v>19.015865556829439</c:v>
                </c:pt>
                <c:pt idx="37">
                  <c:v>23.495864684433769</c:v>
                </c:pt>
                <c:pt idx="38">
                  <c:v>24.595477415561575</c:v>
                </c:pt>
                <c:pt idx="39">
                  <c:v>25.079327320898884</c:v>
                </c:pt>
                <c:pt idx="40">
                  <c:v>27.910991905378026</c:v>
                </c:pt>
                <c:pt idx="41">
                  <c:v>27.912707486907145</c:v>
                </c:pt>
                <c:pt idx="42">
                  <c:v>27.916928031719507</c:v>
                </c:pt>
                <c:pt idx="43">
                  <c:v>24.96848949184826</c:v>
                </c:pt>
                <c:pt idx="44">
                  <c:v>24.178854940616823</c:v>
                </c:pt>
                <c:pt idx="45">
                  <c:v>23.393318587027437</c:v>
                </c:pt>
                <c:pt idx="46">
                  <c:v>22.448896063815752</c:v>
                </c:pt>
                <c:pt idx="47">
                  <c:v>22.44859116311509</c:v>
                </c:pt>
                <c:pt idx="48">
                  <c:v>17.815748991970711</c:v>
                </c:pt>
                <c:pt idx="49">
                  <c:v>17.087134794016219</c:v>
                </c:pt>
                <c:pt idx="50">
                  <c:v>16.369982521854368</c:v>
                </c:pt>
                <c:pt idx="51">
                  <c:v>13.607434712145452</c:v>
                </c:pt>
                <c:pt idx="52">
                  <c:v>13.549225846042077</c:v>
                </c:pt>
                <c:pt idx="53">
                  <c:v>13.522618163408501</c:v>
                </c:pt>
                <c:pt idx="54">
                  <c:v>15.36692419842624</c:v>
                </c:pt>
                <c:pt idx="55">
                  <c:v>15.833248870980235</c:v>
                </c:pt>
                <c:pt idx="56">
                  <c:v>16.916536645297221</c:v>
                </c:pt>
                <c:pt idx="57">
                  <c:v>17.089224329629239</c:v>
                </c:pt>
                <c:pt idx="58">
                  <c:v>17.08959945568688</c:v>
                </c:pt>
                <c:pt idx="59">
                  <c:v>20.990795415094404</c:v>
                </c:pt>
                <c:pt idx="60">
                  <c:v>22.150583733698959</c:v>
                </c:pt>
                <c:pt idx="61">
                  <c:v>22.661377699757146</c:v>
                </c:pt>
                <c:pt idx="62">
                  <c:v>24.4053436333785</c:v>
                </c:pt>
                <c:pt idx="63">
                  <c:v>24.336739494699337</c:v>
                </c:pt>
                <c:pt idx="64">
                  <c:v>24.268787898869693</c:v>
                </c:pt>
                <c:pt idx="65">
                  <c:v>21.128126128414891</c:v>
                </c:pt>
                <c:pt idx="66">
                  <c:v>20.033712291113741</c:v>
                </c:pt>
                <c:pt idx="67">
                  <c:v>18.946397042011963</c:v>
                </c:pt>
                <c:pt idx="68">
                  <c:v>17.533340620648289</c:v>
                </c:pt>
                <c:pt idx="69">
                  <c:v>17.532937155551309</c:v>
                </c:pt>
                <c:pt idx="70">
                  <c:v>13.63239387988528</c:v>
                </c:pt>
                <c:pt idx="71">
                  <c:v>12.624005520611188</c:v>
                </c:pt>
                <c:pt idx="72">
                  <c:v>11.643150926114265</c:v>
                </c:pt>
                <c:pt idx="73">
                  <c:v>8.657032707858443</c:v>
                </c:pt>
                <c:pt idx="74">
                  <c:v>8.6123937297520854</c:v>
                </c:pt>
                <c:pt idx="75">
                  <c:v>8.5172074419162218</c:v>
                </c:pt>
                <c:pt idx="76">
                  <c:v>8.5171654490417481</c:v>
                </c:pt>
                <c:pt idx="77">
                  <c:v>8.2926223320103016</c:v>
                </c:pt>
                <c:pt idx="78">
                  <c:v>9.7872510236718568</c:v>
                </c:pt>
                <c:pt idx="79">
                  <c:v>10.174248332967998</c:v>
                </c:pt>
                <c:pt idx="80">
                  <c:v>11.092326139147371</c:v>
                </c:pt>
                <c:pt idx="81">
                  <c:v>14.652153178678049</c:v>
                </c:pt>
                <c:pt idx="82">
                  <c:v>15.677399861230564</c:v>
                </c:pt>
                <c:pt idx="83">
                  <c:v>16.129914290416028</c:v>
                </c:pt>
                <c:pt idx="84">
                  <c:v>18.11258053799687</c:v>
                </c:pt>
                <c:pt idx="85">
                  <c:v>18.131538913425707</c:v>
                </c:pt>
                <c:pt idx="86">
                  <c:v>18.151172588797088</c:v>
                </c:pt>
                <c:pt idx="87">
                  <c:v>16.55843707799221</c:v>
                </c:pt>
                <c:pt idx="88">
                  <c:v>15.886772580258505</c:v>
                </c:pt>
                <c:pt idx="89">
                  <c:v>15.219945761608885</c:v>
                </c:pt>
                <c:pt idx="90">
                  <c:v>11.973163274152261</c:v>
                </c:pt>
                <c:pt idx="91">
                  <c:v>11.353752499428062</c:v>
                </c:pt>
                <c:pt idx="92">
                  <c:v>10.746136661819154</c:v>
                </c:pt>
                <c:pt idx="93">
                  <c:v>9.1942705381295724</c:v>
                </c:pt>
                <c:pt idx="94">
                  <c:v>9.1808548082162851</c:v>
                </c:pt>
                <c:pt idx="95">
                  <c:v>9.1771820892908487</c:v>
                </c:pt>
                <c:pt idx="96">
                  <c:v>9.1771820892908487</c:v>
                </c:pt>
                <c:pt idx="97">
                  <c:v>9.279284804131704</c:v>
                </c:pt>
                <c:pt idx="98">
                  <c:v>9.4460720901260853</c:v>
                </c:pt>
                <c:pt idx="99">
                  <c:v>9.6440136692244938</c:v>
                </c:pt>
                <c:pt idx="100">
                  <c:v>10.15493807752398</c:v>
                </c:pt>
                <c:pt idx="101">
                  <c:v>10.261848743831106</c:v>
                </c:pt>
                <c:pt idx="102">
                  <c:v>10.261848743831106</c:v>
                </c:pt>
                <c:pt idx="103">
                  <c:v>17.699384295581027</c:v>
                </c:pt>
                <c:pt idx="104">
                  <c:v>18.41991363108599</c:v>
                </c:pt>
                <c:pt idx="105">
                  <c:v>18.716396978314293</c:v>
                </c:pt>
                <c:pt idx="106">
                  <c:v>18.926184883362268</c:v>
                </c:pt>
                <c:pt idx="107">
                  <c:v>18.918993957021698</c:v>
                </c:pt>
                <c:pt idx="108">
                  <c:v>18.93632412185675</c:v>
                </c:pt>
                <c:pt idx="109">
                  <c:v>18.729170217515883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162096"/>
        <c:axId val="247162880"/>
      </c:scatterChart>
      <c:valAx>
        <c:axId val="247162096"/>
        <c:scaling>
          <c:orientation val="minMax"/>
          <c:max val="2960"/>
          <c:min val="2820"/>
        </c:scaling>
        <c:delete val="0"/>
        <c:axPos val="b"/>
        <c:numFmt formatCode="General" sourceLinked="1"/>
        <c:majorTickMark val="out"/>
        <c:minorTickMark val="none"/>
        <c:tickLblPos val="nextTo"/>
        <c:crossAx val="247162880"/>
        <c:crosses val="autoZero"/>
        <c:crossBetween val="midCat"/>
      </c:valAx>
      <c:valAx>
        <c:axId val="247162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Horizontal Edge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162096"/>
        <c:crosses val="autoZero"/>
        <c:crossBetween val="midCat"/>
      </c:valAx>
    </c:plotArea>
    <c:legend>
      <c:legendPos val="b"/>
      <c:layout/>
      <c:overlay val="1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Vert!$K$1</c:f>
              <c:strCache>
                <c:ptCount val="1"/>
                <c:pt idx="0">
                  <c:v>Y min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chemeClr val="accent6"/>
                </a:solidFill>
              </a:ln>
            </c:spPr>
          </c:marker>
          <c:xVal>
            <c:numRef>
              <c:f>Vert!$B$1598:$B$1707</c:f>
              <c:numCache>
                <c:formatCode>General</c:formatCode>
                <c:ptCount val="110"/>
                <c:pt idx="0">
                  <c:v>2819.7840000000001</c:v>
                </c:pt>
                <c:pt idx="1">
                  <c:v>2822.8829999999998</c:v>
                </c:pt>
                <c:pt idx="2">
                  <c:v>2823.4940000000001</c:v>
                </c:pt>
                <c:pt idx="3">
                  <c:v>2824.1060000000002</c:v>
                </c:pt>
                <c:pt idx="4">
                  <c:v>2827.2049999999999</c:v>
                </c:pt>
                <c:pt idx="5">
                  <c:v>2827.585</c:v>
                </c:pt>
                <c:pt idx="6">
                  <c:v>2828.4560000000001</c:v>
                </c:pt>
                <c:pt idx="7">
                  <c:v>2830.9960000000001</c:v>
                </c:pt>
                <c:pt idx="8">
                  <c:v>2831.5039999999999</c:v>
                </c:pt>
                <c:pt idx="9">
                  <c:v>2834.0450000000001</c:v>
                </c:pt>
                <c:pt idx="10">
                  <c:v>2834.915</c:v>
                </c:pt>
                <c:pt idx="11">
                  <c:v>2835.2950000000001</c:v>
                </c:pt>
                <c:pt idx="12">
                  <c:v>2838.3939999999998</c:v>
                </c:pt>
                <c:pt idx="13">
                  <c:v>2839.2860000000001</c:v>
                </c:pt>
                <c:pt idx="14">
                  <c:v>2840.1770000000001</c:v>
                </c:pt>
                <c:pt idx="15">
                  <c:v>2843.2759999999998</c:v>
                </c:pt>
                <c:pt idx="16">
                  <c:v>2843.9009999999998</c:v>
                </c:pt>
                <c:pt idx="17">
                  <c:v>2844.527</c:v>
                </c:pt>
                <c:pt idx="18">
                  <c:v>2845.962</c:v>
                </c:pt>
                <c:pt idx="19">
                  <c:v>2846.47</c:v>
                </c:pt>
                <c:pt idx="20">
                  <c:v>2847.9059999999999</c:v>
                </c:pt>
                <c:pt idx="21">
                  <c:v>2848.3319999999999</c:v>
                </c:pt>
                <c:pt idx="22">
                  <c:v>2848.3319999999999</c:v>
                </c:pt>
                <c:pt idx="23">
                  <c:v>2848.5320000000002</c:v>
                </c:pt>
                <c:pt idx="24">
                  <c:v>2849.1570000000002</c:v>
                </c:pt>
                <c:pt idx="25">
                  <c:v>2852.2559999999999</c:v>
                </c:pt>
                <c:pt idx="26">
                  <c:v>2852.5819999999999</c:v>
                </c:pt>
                <c:pt idx="27">
                  <c:v>2853</c:v>
                </c:pt>
                <c:pt idx="28">
                  <c:v>2853</c:v>
                </c:pt>
                <c:pt idx="29">
                  <c:v>2854.3090000000002</c:v>
                </c:pt>
                <c:pt idx="30">
                  <c:v>2858.8040000000001</c:v>
                </c:pt>
                <c:pt idx="31">
                  <c:v>2858.895</c:v>
                </c:pt>
                <c:pt idx="32">
                  <c:v>2858.895</c:v>
                </c:pt>
                <c:pt idx="33">
                  <c:v>2859.1849999999999</c:v>
                </c:pt>
                <c:pt idx="34">
                  <c:v>2860.0549999999998</c:v>
                </c:pt>
                <c:pt idx="35">
                  <c:v>2861</c:v>
                </c:pt>
                <c:pt idx="36">
                  <c:v>2861</c:v>
                </c:pt>
                <c:pt idx="37">
                  <c:v>2864.6320000000001</c:v>
                </c:pt>
                <c:pt idx="38">
                  <c:v>2865.502</c:v>
                </c:pt>
                <c:pt idx="39">
                  <c:v>2865.8829999999998</c:v>
                </c:pt>
                <c:pt idx="40">
                  <c:v>2870.3789999999999</c:v>
                </c:pt>
                <c:pt idx="41">
                  <c:v>2870.9879999999998</c:v>
                </c:pt>
                <c:pt idx="42">
                  <c:v>2871.5970000000002</c:v>
                </c:pt>
                <c:pt idx="43">
                  <c:v>2876.0929999999998</c:v>
                </c:pt>
                <c:pt idx="44">
                  <c:v>2876.7179999999998</c:v>
                </c:pt>
                <c:pt idx="45">
                  <c:v>2877.3440000000001</c:v>
                </c:pt>
                <c:pt idx="46">
                  <c:v>2878.1</c:v>
                </c:pt>
                <c:pt idx="47">
                  <c:v>2878.1</c:v>
                </c:pt>
                <c:pt idx="48">
                  <c:v>2881.92</c:v>
                </c:pt>
                <c:pt idx="49">
                  <c:v>2882.5459999999998</c:v>
                </c:pt>
                <c:pt idx="50">
                  <c:v>2883.1709999999998</c:v>
                </c:pt>
                <c:pt idx="51">
                  <c:v>2887.6669999999999</c:v>
                </c:pt>
                <c:pt idx="52">
                  <c:v>2888.39</c:v>
                </c:pt>
                <c:pt idx="53">
                  <c:v>2889.1129999999998</c:v>
                </c:pt>
                <c:pt idx="54">
                  <c:v>2892.212</c:v>
                </c:pt>
                <c:pt idx="55">
                  <c:v>2892.5929999999998</c:v>
                </c:pt>
                <c:pt idx="56">
                  <c:v>2893.4630000000002</c:v>
                </c:pt>
                <c:pt idx="57">
                  <c:v>2893.6</c:v>
                </c:pt>
                <c:pt idx="58">
                  <c:v>2893.6</c:v>
                </c:pt>
                <c:pt idx="59">
                  <c:v>2896.6039999999998</c:v>
                </c:pt>
                <c:pt idx="60">
                  <c:v>2897.4749999999999</c:v>
                </c:pt>
                <c:pt idx="61">
                  <c:v>2897.855</c:v>
                </c:pt>
                <c:pt idx="62">
                  <c:v>2900.9540000000002</c:v>
                </c:pt>
                <c:pt idx="63">
                  <c:v>2901.2420000000002</c:v>
                </c:pt>
                <c:pt idx="64">
                  <c:v>2901.5309999999999</c:v>
                </c:pt>
                <c:pt idx="65">
                  <c:v>2904.6289999999999</c:v>
                </c:pt>
                <c:pt idx="66">
                  <c:v>2905.2550000000001</c:v>
                </c:pt>
                <c:pt idx="67">
                  <c:v>2905.88</c:v>
                </c:pt>
                <c:pt idx="68">
                  <c:v>2906.7</c:v>
                </c:pt>
                <c:pt idx="69">
                  <c:v>2906.7</c:v>
                </c:pt>
                <c:pt idx="70">
                  <c:v>2909.0259999999998</c:v>
                </c:pt>
                <c:pt idx="71">
                  <c:v>2909.652</c:v>
                </c:pt>
                <c:pt idx="72">
                  <c:v>2910.277</c:v>
                </c:pt>
                <c:pt idx="73">
                  <c:v>2913.3760000000002</c:v>
                </c:pt>
                <c:pt idx="74">
                  <c:v>2913.5</c:v>
                </c:pt>
                <c:pt idx="75">
                  <c:v>2913.8</c:v>
                </c:pt>
                <c:pt idx="76">
                  <c:v>2913.8</c:v>
                </c:pt>
                <c:pt idx="77">
                  <c:v>2915.0419999999999</c:v>
                </c:pt>
                <c:pt idx="78">
                  <c:v>2918.1410000000001</c:v>
                </c:pt>
                <c:pt idx="79">
                  <c:v>2918.5219999999999</c:v>
                </c:pt>
                <c:pt idx="80">
                  <c:v>2919.3919999999998</c:v>
                </c:pt>
                <c:pt idx="81">
                  <c:v>2922.5349999999999</c:v>
                </c:pt>
                <c:pt idx="82">
                  <c:v>2923.4050000000002</c:v>
                </c:pt>
                <c:pt idx="83">
                  <c:v>2923.7860000000001</c:v>
                </c:pt>
                <c:pt idx="84">
                  <c:v>2926.8850000000002</c:v>
                </c:pt>
                <c:pt idx="85">
                  <c:v>2927.1750000000002</c:v>
                </c:pt>
                <c:pt idx="86">
                  <c:v>2927.4659999999999</c:v>
                </c:pt>
                <c:pt idx="87">
                  <c:v>2930.5639999999999</c:v>
                </c:pt>
                <c:pt idx="88">
                  <c:v>2931.19</c:v>
                </c:pt>
                <c:pt idx="89">
                  <c:v>2931.8150000000001</c:v>
                </c:pt>
                <c:pt idx="90">
                  <c:v>2934.9540000000002</c:v>
                </c:pt>
                <c:pt idx="91">
                  <c:v>2935.5790000000002</c:v>
                </c:pt>
                <c:pt idx="92">
                  <c:v>2936.2049999999999</c:v>
                </c:pt>
                <c:pt idx="93">
                  <c:v>2939.3040000000001</c:v>
                </c:pt>
                <c:pt idx="94">
                  <c:v>2939.6480000000001</c:v>
                </c:pt>
                <c:pt idx="95">
                  <c:v>2939.8</c:v>
                </c:pt>
                <c:pt idx="96">
                  <c:v>2939.8</c:v>
                </c:pt>
                <c:pt idx="97">
                  <c:v>2941.9920000000002</c:v>
                </c:pt>
                <c:pt idx="98">
                  <c:v>2942.5</c:v>
                </c:pt>
                <c:pt idx="99">
                  <c:v>2942.855</c:v>
                </c:pt>
                <c:pt idx="100">
                  <c:v>2943.7249999999999</c:v>
                </c:pt>
                <c:pt idx="101">
                  <c:v>2943.9</c:v>
                </c:pt>
                <c:pt idx="102">
                  <c:v>2943.9</c:v>
                </c:pt>
                <c:pt idx="103">
                  <c:v>2953.8470000000002</c:v>
                </c:pt>
                <c:pt idx="104">
                  <c:v>2954.7170000000001</c:v>
                </c:pt>
                <c:pt idx="105">
                  <c:v>2955.0729999999999</c:v>
                </c:pt>
                <c:pt idx="106">
                  <c:v>2955.5810000000001</c:v>
                </c:pt>
                <c:pt idx="107">
                  <c:v>2957.43</c:v>
                </c:pt>
                <c:pt idx="108">
                  <c:v>2959.28</c:v>
                </c:pt>
                <c:pt idx="109">
                  <c:v>2959.788</c:v>
                </c:pt>
              </c:numCache>
            </c:numRef>
          </c:xVal>
          <c:yVal>
            <c:numRef>
              <c:f>Vert!$K$1598:$K$1707</c:f>
              <c:numCache>
                <c:formatCode>General</c:formatCode>
                <c:ptCount val="110"/>
                <c:pt idx="0">
                  <c:v>-15.564464646333404</c:v>
                </c:pt>
                <c:pt idx="1">
                  <c:v>-17.699231583173667</c:v>
                </c:pt>
                <c:pt idx="2">
                  <c:v>-17.753142297448278</c:v>
                </c:pt>
                <c:pt idx="3">
                  <c:v>-17.810339444442935</c:v>
                </c:pt>
                <c:pt idx="4">
                  <c:v>-16.203905482969958</c:v>
                </c:pt>
                <c:pt idx="5">
                  <c:v>-15.781139648348676</c:v>
                </c:pt>
                <c:pt idx="6">
                  <c:v>-14.821808487021364</c:v>
                </c:pt>
                <c:pt idx="7">
                  <c:v>-12.092928009784451</c:v>
                </c:pt>
                <c:pt idx="8">
                  <c:v>-11.531526751259655</c:v>
                </c:pt>
                <c:pt idx="9">
                  <c:v>-8.7095726238491391</c:v>
                </c:pt>
                <c:pt idx="10">
                  <c:v>-7.8327221217261034</c:v>
                </c:pt>
                <c:pt idx="11">
                  <c:v>-7.4705336971421605</c:v>
                </c:pt>
                <c:pt idx="12">
                  <c:v>-6.0611221209597579</c:v>
                </c:pt>
                <c:pt idx="13">
                  <c:v>-6.1964428857902067</c:v>
                </c:pt>
                <c:pt idx="14">
                  <c:v>-6.4860048863430197</c:v>
                </c:pt>
                <c:pt idx="15">
                  <c:v>-9.1491248019489948</c:v>
                </c:pt>
                <c:pt idx="16">
                  <c:v>-9.9630717469469356</c:v>
                </c:pt>
                <c:pt idx="17">
                  <c:v>-10.797231347811206</c:v>
                </c:pt>
                <c:pt idx="18">
                  <c:v>-12.760594206584559</c:v>
                </c:pt>
                <c:pt idx="19">
                  <c:v>-13.418188460815635</c:v>
                </c:pt>
                <c:pt idx="20">
                  <c:v>-15.160123730888088</c:v>
                </c:pt>
                <c:pt idx="21">
                  <c:v>-15.682863846569417</c:v>
                </c:pt>
                <c:pt idx="22">
                  <c:v>-15.682863846569417</c:v>
                </c:pt>
                <c:pt idx="23">
                  <c:v>-15.928809197719012</c:v>
                </c:pt>
                <c:pt idx="24">
                  <c:v>-16.70094313823278</c:v>
                </c:pt>
                <c:pt idx="25">
                  <c:v>-18.625279162761156</c:v>
                </c:pt>
                <c:pt idx="26">
                  <c:v>-18.618681212760183</c:v>
                </c:pt>
                <c:pt idx="27">
                  <c:v>-18.611530794061338</c:v>
                </c:pt>
                <c:pt idx="28">
                  <c:v>-18.611530794061338</c:v>
                </c:pt>
                <c:pt idx="29">
                  <c:v>-18.597221708903252</c:v>
                </c:pt>
                <c:pt idx="30">
                  <c:v>-16.591457154570403</c:v>
                </c:pt>
                <c:pt idx="31">
                  <c:v>-16.513517061298248</c:v>
                </c:pt>
                <c:pt idx="32">
                  <c:v>-16.513517061298248</c:v>
                </c:pt>
                <c:pt idx="33">
                  <c:v>-16.264242904901064</c:v>
                </c:pt>
                <c:pt idx="34">
                  <c:v>-15.522965481436977</c:v>
                </c:pt>
                <c:pt idx="35">
                  <c:v>-14.728950387661174</c:v>
                </c:pt>
                <c:pt idx="36">
                  <c:v>-14.728718667406804</c:v>
                </c:pt>
                <c:pt idx="37">
                  <c:v>-11.820327259377013</c:v>
                </c:pt>
                <c:pt idx="38">
                  <c:v>-11.170719893326194</c:v>
                </c:pt>
                <c:pt idx="39">
                  <c:v>-10.893840824892234</c:v>
                </c:pt>
                <c:pt idx="40">
                  <c:v>-9.3293913339572168</c:v>
                </c:pt>
                <c:pt idx="41">
                  <c:v>-9.347299805391776</c:v>
                </c:pt>
                <c:pt idx="42">
                  <c:v>-9.385923670046104</c:v>
                </c:pt>
                <c:pt idx="43">
                  <c:v>-11.415216477820071</c:v>
                </c:pt>
                <c:pt idx="44">
                  <c:v>-11.926967750730377</c:v>
                </c:pt>
                <c:pt idx="45">
                  <c:v>-12.449762529089329</c:v>
                </c:pt>
                <c:pt idx="46">
                  <c:v>-13.094562871352707</c:v>
                </c:pt>
                <c:pt idx="47">
                  <c:v>-13.09482350894335</c:v>
                </c:pt>
                <c:pt idx="48">
                  <c:v>-16.502766341687312</c:v>
                </c:pt>
                <c:pt idx="49">
                  <c:v>-17.078417811635987</c:v>
                </c:pt>
                <c:pt idx="50">
                  <c:v>-17.657724141094835</c:v>
                </c:pt>
                <c:pt idx="51">
                  <c:v>-19.796059179654129</c:v>
                </c:pt>
                <c:pt idx="52">
                  <c:v>-19.805539267223423</c:v>
                </c:pt>
                <c:pt idx="53">
                  <c:v>-19.818287138889019</c:v>
                </c:pt>
                <c:pt idx="54">
                  <c:v>-17.755641318601032</c:v>
                </c:pt>
                <c:pt idx="55">
                  <c:v>-17.251007785766411</c:v>
                </c:pt>
                <c:pt idx="56">
                  <c:v>-16.104818773066356</c:v>
                </c:pt>
                <c:pt idx="57">
                  <c:v>-15.925166294318766</c:v>
                </c:pt>
                <c:pt idx="58">
                  <c:v>-15.924737662660988</c:v>
                </c:pt>
                <c:pt idx="59">
                  <c:v>-12.0536344058163</c:v>
                </c:pt>
                <c:pt idx="60">
                  <c:v>-10.969706969183866</c:v>
                </c:pt>
                <c:pt idx="61">
                  <c:v>-10.5033717973148</c:v>
                </c:pt>
                <c:pt idx="62">
                  <c:v>-8.0264069290764386</c:v>
                </c:pt>
                <c:pt idx="63">
                  <c:v>-7.9198200413932769</c:v>
                </c:pt>
                <c:pt idx="64">
                  <c:v>-7.8205121032010423</c:v>
                </c:pt>
                <c:pt idx="65">
                  <c:v>-8.1219375956213327</c:v>
                </c:pt>
                <c:pt idx="66">
                  <c:v>-8.4643399739459451</c:v>
                </c:pt>
                <c:pt idx="67">
                  <c:v>-8.8371694076741409</c:v>
                </c:pt>
                <c:pt idx="68">
                  <c:v>-9.3651740315724101</c:v>
                </c:pt>
                <c:pt idx="69">
                  <c:v>-9.3651740315724101</c:v>
                </c:pt>
                <c:pt idx="70">
                  <c:v>-11.051539203718686</c:v>
                </c:pt>
                <c:pt idx="71">
                  <c:v>-11.541585295195798</c:v>
                </c:pt>
                <c:pt idx="72">
                  <c:v>-12.042869953775531</c:v>
                </c:pt>
                <c:pt idx="73">
                  <c:v>-13.264183599185476</c:v>
                </c:pt>
                <c:pt idx="74">
                  <c:v>-13.259293862047725</c:v>
                </c:pt>
                <c:pt idx="75">
                  <c:v>-13.248993779811144</c:v>
                </c:pt>
                <c:pt idx="76">
                  <c:v>-13.248993779811144</c:v>
                </c:pt>
                <c:pt idx="77">
                  <c:v>-13.22475700919372</c:v>
                </c:pt>
                <c:pt idx="78">
                  <c:v>-11.868448435216191</c:v>
                </c:pt>
                <c:pt idx="79">
                  <c:v>-11.547497992968472</c:v>
                </c:pt>
                <c:pt idx="80">
                  <c:v>-10.831315993144356</c:v>
                </c:pt>
                <c:pt idx="81">
                  <c:v>-8.5238072539440424</c:v>
                </c:pt>
                <c:pt idx="82">
                  <c:v>-7.9978666097383257</c:v>
                </c:pt>
                <c:pt idx="83">
                  <c:v>-7.7885888350172676</c:v>
                </c:pt>
                <c:pt idx="84">
                  <c:v>-7.4878741566392204</c:v>
                </c:pt>
                <c:pt idx="85">
                  <c:v>-7.5915347142330933</c:v>
                </c:pt>
                <c:pt idx="86">
                  <c:v>-7.7039947972579439</c:v>
                </c:pt>
                <c:pt idx="87">
                  <c:v>-10.248116450596321</c:v>
                </c:pt>
                <c:pt idx="88">
                  <c:v>-11.029900410777621</c:v>
                </c:pt>
                <c:pt idx="89">
                  <c:v>-11.825523388542651</c:v>
                </c:pt>
                <c:pt idx="90">
                  <c:v>-15.950221199531782</c:v>
                </c:pt>
                <c:pt idx="91">
                  <c:v>-16.789400199065138</c:v>
                </c:pt>
                <c:pt idx="92">
                  <c:v>-17.632966333163701</c:v>
                </c:pt>
                <c:pt idx="93">
                  <c:v>-19.786057075817521</c:v>
                </c:pt>
                <c:pt idx="94">
                  <c:v>-19.79054140265594</c:v>
                </c:pt>
                <c:pt idx="95">
                  <c:v>-19.792610749293218</c:v>
                </c:pt>
                <c:pt idx="96">
                  <c:v>-19.792610749293218</c:v>
                </c:pt>
                <c:pt idx="97">
                  <c:v>-19.839113984399777</c:v>
                </c:pt>
                <c:pt idx="98">
                  <c:v>-19.635935574102579</c:v>
                </c:pt>
                <c:pt idx="99">
                  <c:v>-19.342432443536271</c:v>
                </c:pt>
                <c:pt idx="100">
                  <c:v>-18.62747796008852</c:v>
                </c:pt>
                <c:pt idx="101">
                  <c:v>-18.484750656309608</c:v>
                </c:pt>
                <c:pt idx="102">
                  <c:v>-18.484566018367104</c:v>
                </c:pt>
                <c:pt idx="103">
                  <c:v>-10.987737502626333</c:v>
                </c:pt>
                <c:pt idx="104">
                  <c:v>-10.439162285117376</c:v>
                </c:pt>
                <c:pt idx="105">
                  <c:v>-10.223442244716699</c:v>
                </c:pt>
                <c:pt idx="106">
                  <c:v>-10.041212006852206</c:v>
                </c:pt>
                <c:pt idx="107">
                  <c:v>-9.8981157927018497</c:v>
                </c:pt>
                <c:pt idx="108">
                  <c:v>-9.9187828164410856</c:v>
                </c:pt>
                <c:pt idx="109">
                  <c:v>-10.067010971366372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Vert!$L$1</c:f>
              <c:strCache>
                <c:ptCount val="1"/>
                <c:pt idx="0">
                  <c:v>Y max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Vert!$B$1598:$B$1707</c:f>
              <c:numCache>
                <c:formatCode>General</c:formatCode>
                <c:ptCount val="110"/>
                <c:pt idx="0">
                  <c:v>2819.7840000000001</c:v>
                </c:pt>
                <c:pt idx="1">
                  <c:v>2822.8829999999998</c:v>
                </c:pt>
                <c:pt idx="2">
                  <c:v>2823.4940000000001</c:v>
                </c:pt>
                <c:pt idx="3">
                  <c:v>2824.1060000000002</c:v>
                </c:pt>
                <c:pt idx="4">
                  <c:v>2827.2049999999999</c:v>
                </c:pt>
                <c:pt idx="5">
                  <c:v>2827.585</c:v>
                </c:pt>
                <c:pt idx="6">
                  <c:v>2828.4560000000001</c:v>
                </c:pt>
                <c:pt idx="7">
                  <c:v>2830.9960000000001</c:v>
                </c:pt>
                <c:pt idx="8">
                  <c:v>2831.5039999999999</c:v>
                </c:pt>
                <c:pt idx="9">
                  <c:v>2834.0450000000001</c:v>
                </c:pt>
                <c:pt idx="10">
                  <c:v>2834.915</c:v>
                </c:pt>
                <c:pt idx="11">
                  <c:v>2835.2950000000001</c:v>
                </c:pt>
                <c:pt idx="12">
                  <c:v>2838.3939999999998</c:v>
                </c:pt>
                <c:pt idx="13">
                  <c:v>2839.2860000000001</c:v>
                </c:pt>
                <c:pt idx="14">
                  <c:v>2840.1770000000001</c:v>
                </c:pt>
                <c:pt idx="15">
                  <c:v>2843.2759999999998</c:v>
                </c:pt>
                <c:pt idx="16">
                  <c:v>2843.9009999999998</c:v>
                </c:pt>
                <c:pt idx="17">
                  <c:v>2844.527</c:v>
                </c:pt>
                <c:pt idx="18">
                  <c:v>2845.962</c:v>
                </c:pt>
                <c:pt idx="19">
                  <c:v>2846.47</c:v>
                </c:pt>
                <c:pt idx="20">
                  <c:v>2847.9059999999999</c:v>
                </c:pt>
                <c:pt idx="21">
                  <c:v>2848.3319999999999</c:v>
                </c:pt>
                <c:pt idx="22">
                  <c:v>2848.3319999999999</c:v>
                </c:pt>
                <c:pt idx="23">
                  <c:v>2848.5320000000002</c:v>
                </c:pt>
                <c:pt idx="24">
                  <c:v>2849.1570000000002</c:v>
                </c:pt>
                <c:pt idx="25">
                  <c:v>2852.2559999999999</c:v>
                </c:pt>
                <c:pt idx="26">
                  <c:v>2852.5819999999999</c:v>
                </c:pt>
                <c:pt idx="27">
                  <c:v>2853</c:v>
                </c:pt>
                <c:pt idx="28">
                  <c:v>2853</c:v>
                </c:pt>
                <c:pt idx="29">
                  <c:v>2854.3090000000002</c:v>
                </c:pt>
                <c:pt idx="30">
                  <c:v>2858.8040000000001</c:v>
                </c:pt>
                <c:pt idx="31">
                  <c:v>2858.895</c:v>
                </c:pt>
                <c:pt idx="32">
                  <c:v>2858.895</c:v>
                </c:pt>
                <c:pt idx="33">
                  <c:v>2859.1849999999999</c:v>
                </c:pt>
                <c:pt idx="34">
                  <c:v>2860.0549999999998</c:v>
                </c:pt>
                <c:pt idx="35">
                  <c:v>2861</c:v>
                </c:pt>
                <c:pt idx="36">
                  <c:v>2861</c:v>
                </c:pt>
                <c:pt idx="37">
                  <c:v>2864.6320000000001</c:v>
                </c:pt>
                <c:pt idx="38">
                  <c:v>2865.502</c:v>
                </c:pt>
                <c:pt idx="39">
                  <c:v>2865.8829999999998</c:v>
                </c:pt>
                <c:pt idx="40">
                  <c:v>2870.3789999999999</c:v>
                </c:pt>
                <c:pt idx="41">
                  <c:v>2870.9879999999998</c:v>
                </c:pt>
                <c:pt idx="42">
                  <c:v>2871.5970000000002</c:v>
                </c:pt>
                <c:pt idx="43">
                  <c:v>2876.0929999999998</c:v>
                </c:pt>
                <c:pt idx="44">
                  <c:v>2876.7179999999998</c:v>
                </c:pt>
                <c:pt idx="45">
                  <c:v>2877.3440000000001</c:v>
                </c:pt>
                <c:pt idx="46">
                  <c:v>2878.1</c:v>
                </c:pt>
                <c:pt idx="47">
                  <c:v>2878.1</c:v>
                </c:pt>
                <c:pt idx="48">
                  <c:v>2881.92</c:v>
                </c:pt>
                <c:pt idx="49">
                  <c:v>2882.5459999999998</c:v>
                </c:pt>
                <c:pt idx="50">
                  <c:v>2883.1709999999998</c:v>
                </c:pt>
                <c:pt idx="51">
                  <c:v>2887.6669999999999</c:v>
                </c:pt>
                <c:pt idx="52">
                  <c:v>2888.39</c:v>
                </c:pt>
                <c:pt idx="53">
                  <c:v>2889.1129999999998</c:v>
                </c:pt>
                <c:pt idx="54">
                  <c:v>2892.212</c:v>
                </c:pt>
                <c:pt idx="55">
                  <c:v>2892.5929999999998</c:v>
                </c:pt>
                <c:pt idx="56">
                  <c:v>2893.4630000000002</c:v>
                </c:pt>
                <c:pt idx="57">
                  <c:v>2893.6</c:v>
                </c:pt>
                <c:pt idx="58">
                  <c:v>2893.6</c:v>
                </c:pt>
                <c:pt idx="59">
                  <c:v>2896.6039999999998</c:v>
                </c:pt>
                <c:pt idx="60">
                  <c:v>2897.4749999999999</c:v>
                </c:pt>
                <c:pt idx="61">
                  <c:v>2897.855</c:v>
                </c:pt>
                <c:pt idx="62">
                  <c:v>2900.9540000000002</c:v>
                </c:pt>
                <c:pt idx="63">
                  <c:v>2901.2420000000002</c:v>
                </c:pt>
                <c:pt idx="64">
                  <c:v>2901.5309999999999</c:v>
                </c:pt>
                <c:pt idx="65">
                  <c:v>2904.6289999999999</c:v>
                </c:pt>
                <c:pt idx="66">
                  <c:v>2905.2550000000001</c:v>
                </c:pt>
                <c:pt idx="67">
                  <c:v>2905.88</c:v>
                </c:pt>
                <c:pt idx="68">
                  <c:v>2906.7</c:v>
                </c:pt>
                <c:pt idx="69">
                  <c:v>2906.7</c:v>
                </c:pt>
                <c:pt idx="70">
                  <c:v>2909.0259999999998</c:v>
                </c:pt>
                <c:pt idx="71">
                  <c:v>2909.652</c:v>
                </c:pt>
                <c:pt idx="72">
                  <c:v>2910.277</c:v>
                </c:pt>
                <c:pt idx="73">
                  <c:v>2913.3760000000002</c:v>
                </c:pt>
                <c:pt idx="74">
                  <c:v>2913.5</c:v>
                </c:pt>
                <c:pt idx="75">
                  <c:v>2913.8</c:v>
                </c:pt>
                <c:pt idx="76">
                  <c:v>2913.8</c:v>
                </c:pt>
                <c:pt idx="77">
                  <c:v>2915.0419999999999</c:v>
                </c:pt>
                <c:pt idx="78">
                  <c:v>2918.1410000000001</c:v>
                </c:pt>
                <c:pt idx="79">
                  <c:v>2918.5219999999999</c:v>
                </c:pt>
                <c:pt idx="80">
                  <c:v>2919.3919999999998</c:v>
                </c:pt>
                <c:pt idx="81">
                  <c:v>2922.5349999999999</c:v>
                </c:pt>
                <c:pt idx="82">
                  <c:v>2923.4050000000002</c:v>
                </c:pt>
                <c:pt idx="83">
                  <c:v>2923.7860000000001</c:v>
                </c:pt>
                <c:pt idx="84">
                  <c:v>2926.8850000000002</c:v>
                </c:pt>
                <c:pt idx="85">
                  <c:v>2927.1750000000002</c:v>
                </c:pt>
                <c:pt idx="86">
                  <c:v>2927.4659999999999</c:v>
                </c:pt>
                <c:pt idx="87">
                  <c:v>2930.5639999999999</c:v>
                </c:pt>
                <c:pt idx="88">
                  <c:v>2931.19</c:v>
                </c:pt>
                <c:pt idx="89">
                  <c:v>2931.8150000000001</c:v>
                </c:pt>
                <c:pt idx="90">
                  <c:v>2934.9540000000002</c:v>
                </c:pt>
                <c:pt idx="91">
                  <c:v>2935.5790000000002</c:v>
                </c:pt>
                <c:pt idx="92">
                  <c:v>2936.2049999999999</c:v>
                </c:pt>
                <c:pt idx="93">
                  <c:v>2939.3040000000001</c:v>
                </c:pt>
                <c:pt idx="94">
                  <c:v>2939.6480000000001</c:v>
                </c:pt>
                <c:pt idx="95">
                  <c:v>2939.8</c:v>
                </c:pt>
                <c:pt idx="96">
                  <c:v>2939.8</c:v>
                </c:pt>
                <c:pt idx="97">
                  <c:v>2941.9920000000002</c:v>
                </c:pt>
                <c:pt idx="98">
                  <c:v>2942.5</c:v>
                </c:pt>
                <c:pt idx="99">
                  <c:v>2942.855</c:v>
                </c:pt>
                <c:pt idx="100">
                  <c:v>2943.7249999999999</c:v>
                </c:pt>
                <c:pt idx="101">
                  <c:v>2943.9</c:v>
                </c:pt>
                <c:pt idx="102">
                  <c:v>2943.9</c:v>
                </c:pt>
                <c:pt idx="103">
                  <c:v>2953.8470000000002</c:v>
                </c:pt>
                <c:pt idx="104">
                  <c:v>2954.7170000000001</c:v>
                </c:pt>
                <c:pt idx="105">
                  <c:v>2955.0729999999999</c:v>
                </c:pt>
                <c:pt idx="106">
                  <c:v>2955.5810000000001</c:v>
                </c:pt>
                <c:pt idx="107">
                  <c:v>2957.43</c:v>
                </c:pt>
                <c:pt idx="108">
                  <c:v>2959.28</c:v>
                </c:pt>
                <c:pt idx="109">
                  <c:v>2959.788</c:v>
                </c:pt>
              </c:numCache>
            </c:numRef>
          </c:xVal>
          <c:yVal>
            <c:numRef>
              <c:f>Vert!$L$1598:$L$1707</c:f>
              <c:numCache>
                <c:formatCode>General</c:formatCode>
                <c:ptCount val="110"/>
                <c:pt idx="0">
                  <c:v>15.564464646333404</c:v>
                </c:pt>
                <c:pt idx="1">
                  <c:v>17.699231583173667</c:v>
                </c:pt>
                <c:pt idx="2">
                  <c:v>17.753142297448278</c:v>
                </c:pt>
                <c:pt idx="3">
                  <c:v>17.810339444442935</c:v>
                </c:pt>
                <c:pt idx="4">
                  <c:v>16.203905482969958</c:v>
                </c:pt>
                <c:pt idx="5">
                  <c:v>15.781139648348676</c:v>
                </c:pt>
                <c:pt idx="6">
                  <c:v>14.821808487021364</c:v>
                </c:pt>
                <c:pt idx="7">
                  <c:v>12.092928009784451</c:v>
                </c:pt>
                <c:pt idx="8">
                  <c:v>11.531526751259655</c:v>
                </c:pt>
                <c:pt idx="9">
                  <c:v>8.7095726238491391</c:v>
                </c:pt>
                <c:pt idx="10">
                  <c:v>7.8327221217261034</c:v>
                </c:pt>
                <c:pt idx="11">
                  <c:v>7.4705336971421605</c:v>
                </c:pt>
                <c:pt idx="12">
                  <c:v>6.0611221209597579</c:v>
                </c:pt>
                <c:pt idx="13">
                  <c:v>6.1964428857902067</c:v>
                </c:pt>
                <c:pt idx="14">
                  <c:v>6.4860048863430197</c:v>
                </c:pt>
                <c:pt idx="15">
                  <c:v>9.1491248019489948</c:v>
                </c:pt>
                <c:pt idx="16">
                  <c:v>9.9630717469469356</c:v>
                </c:pt>
                <c:pt idx="17">
                  <c:v>10.797231347811206</c:v>
                </c:pt>
                <c:pt idx="18">
                  <c:v>12.760594206584559</c:v>
                </c:pt>
                <c:pt idx="19">
                  <c:v>13.418188460815635</c:v>
                </c:pt>
                <c:pt idx="20">
                  <c:v>15.160123730888088</c:v>
                </c:pt>
                <c:pt idx="21">
                  <c:v>15.682863846569417</c:v>
                </c:pt>
                <c:pt idx="22">
                  <c:v>15.682863846569417</c:v>
                </c:pt>
                <c:pt idx="23">
                  <c:v>15.928809197719012</c:v>
                </c:pt>
                <c:pt idx="24">
                  <c:v>16.70094313823278</c:v>
                </c:pt>
                <c:pt idx="25">
                  <c:v>18.625279162761156</c:v>
                </c:pt>
                <c:pt idx="26">
                  <c:v>18.618681212760183</c:v>
                </c:pt>
                <c:pt idx="27">
                  <c:v>18.611530794061338</c:v>
                </c:pt>
                <c:pt idx="28">
                  <c:v>18.611530794061338</c:v>
                </c:pt>
                <c:pt idx="29">
                  <c:v>18.597221708903252</c:v>
                </c:pt>
                <c:pt idx="30">
                  <c:v>16.591457154570403</c:v>
                </c:pt>
                <c:pt idx="31">
                  <c:v>16.513517061298248</c:v>
                </c:pt>
                <c:pt idx="32">
                  <c:v>16.513517061298248</c:v>
                </c:pt>
                <c:pt idx="33">
                  <c:v>16.264242904901064</c:v>
                </c:pt>
                <c:pt idx="34">
                  <c:v>15.522965481436977</c:v>
                </c:pt>
                <c:pt idx="35">
                  <c:v>14.728950387661174</c:v>
                </c:pt>
                <c:pt idx="36">
                  <c:v>14.728718667406804</c:v>
                </c:pt>
                <c:pt idx="37">
                  <c:v>11.820327259377013</c:v>
                </c:pt>
                <c:pt idx="38">
                  <c:v>11.170719893326194</c:v>
                </c:pt>
                <c:pt idx="39">
                  <c:v>10.893840824892234</c:v>
                </c:pt>
                <c:pt idx="40">
                  <c:v>9.3293913339572168</c:v>
                </c:pt>
                <c:pt idx="41">
                  <c:v>9.347299805391776</c:v>
                </c:pt>
                <c:pt idx="42">
                  <c:v>9.385923670046104</c:v>
                </c:pt>
                <c:pt idx="43">
                  <c:v>11.415216477820071</c:v>
                </c:pt>
                <c:pt idx="44">
                  <c:v>11.926967750730377</c:v>
                </c:pt>
                <c:pt idx="45">
                  <c:v>12.449762529089329</c:v>
                </c:pt>
                <c:pt idx="46">
                  <c:v>13.094562871352707</c:v>
                </c:pt>
                <c:pt idx="47">
                  <c:v>13.09482350894335</c:v>
                </c:pt>
                <c:pt idx="48">
                  <c:v>16.502766341687312</c:v>
                </c:pt>
                <c:pt idx="49">
                  <c:v>17.078417811635987</c:v>
                </c:pt>
                <c:pt idx="50">
                  <c:v>17.657724141094835</c:v>
                </c:pt>
                <c:pt idx="51">
                  <c:v>19.796059179654129</c:v>
                </c:pt>
                <c:pt idx="52">
                  <c:v>19.805539267223423</c:v>
                </c:pt>
                <c:pt idx="53">
                  <c:v>19.818287138889019</c:v>
                </c:pt>
                <c:pt idx="54">
                  <c:v>17.755641318601032</c:v>
                </c:pt>
                <c:pt idx="55">
                  <c:v>17.251007785766411</c:v>
                </c:pt>
                <c:pt idx="56">
                  <c:v>16.104818773066356</c:v>
                </c:pt>
                <c:pt idx="57">
                  <c:v>15.925166294318766</c:v>
                </c:pt>
                <c:pt idx="58">
                  <c:v>15.924737662660988</c:v>
                </c:pt>
                <c:pt idx="59">
                  <c:v>12.0536344058163</c:v>
                </c:pt>
                <c:pt idx="60">
                  <c:v>10.969706969183866</c:v>
                </c:pt>
                <c:pt idx="61">
                  <c:v>10.5033717973148</c:v>
                </c:pt>
                <c:pt idx="62">
                  <c:v>8.0264069290764386</c:v>
                </c:pt>
                <c:pt idx="63">
                  <c:v>7.9198200413932769</c:v>
                </c:pt>
                <c:pt idx="64">
                  <c:v>7.8205121032010423</c:v>
                </c:pt>
                <c:pt idx="65">
                  <c:v>8.1219375956213327</c:v>
                </c:pt>
                <c:pt idx="66">
                  <c:v>8.4643399739459451</c:v>
                </c:pt>
                <c:pt idx="67">
                  <c:v>8.8371694076741409</c:v>
                </c:pt>
                <c:pt idx="68">
                  <c:v>9.3651740315724101</c:v>
                </c:pt>
                <c:pt idx="69">
                  <c:v>9.3651740315724101</c:v>
                </c:pt>
                <c:pt idx="70">
                  <c:v>11.051539203718686</c:v>
                </c:pt>
                <c:pt idx="71">
                  <c:v>11.541585295195798</c:v>
                </c:pt>
                <c:pt idx="72">
                  <c:v>12.042869953775531</c:v>
                </c:pt>
                <c:pt idx="73">
                  <c:v>13.264183599185476</c:v>
                </c:pt>
                <c:pt idx="74">
                  <c:v>13.259293862047725</c:v>
                </c:pt>
                <c:pt idx="75">
                  <c:v>13.248993779811144</c:v>
                </c:pt>
                <c:pt idx="76">
                  <c:v>13.248993779811144</c:v>
                </c:pt>
                <c:pt idx="77">
                  <c:v>13.22475700919372</c:v>
                </c:pt>
                <c:pt idx="78">
                  <c:v>11.868448435216191</c:v>
                </c:pt>
                <c:pt idx="79">
                  <c:v>11.547497992968472</c:v>
                </c:pt>
                <c:pt idx="80">
                  <c:v>10.831315993144356</c:v>
                </c:pt>
                <c:pt idx="81">
                  <c:v>8.5238072539440424</c:v>
                </c:pt>
                <c:pt idx="82">
                  <c:v>7.9978666097383257</c:v>
                </c:pt>
                <c:pt idx="83">
                  <c:v>7.7885888350172676</c:v>
                </c:pt>
                <c:pt idx="84">
                  <c:v>7.4878741566392204</c:v>
                </c:pt>
                <c:pt idx="85">
                  <c:v>7.5915347142330933</c:v>
                </c:pt>
                <c:pt idx="86">
                  <c:v>7.7039947972579439</c:v>
                </c:pt>
                <c:pt idx="87">
                  <c:v>10.248116450596321</c:v>
                </c:pt>
                <c:pt idx="88">
                  <c:v>11.029900410777621</c:v>
                </c:pt>
                <c:pt idx="89">
                  <c:v>11.825523388542651</c:v>
                </c:pt>
                <c:pt idx="90">
                  <c:v>15.950221199531782</c:v>
                </c:pt>
                <c:pt idx="91">
                  <c:v>16.789400199065138</c:v>
                </c:pt>
                <c:pt idx="92">
                  <c:v>17.632966333163701</c:v>
                </c:pt>
                <c:pt idx="93">
                  <c:v>19.786057075817521</c:v>
                </c:pt>
                <c:pt idx="94">
                  <c:v>19.79054140265594</c:v>
                </c:pt>
                <c:pt idx="95">
                  <c:v>19.792610749293218</c:v>
                </c:pt>
                <c:pt idx="96">
                  <c:v>19.792610749293218</c:v>
                </c:pt>
                <c:pt idx="97">
                  <c:v>19.839113984399777</c:v>
                </c:pt>
                <c:pt idx="98">
                  <c:v>19.635935574102579</c:v>
                </c:pt>
                <c:pt idx="99">
                  <c:v>19.342432443536271</c:v>
                </c:pt>
                <c:pt idx="100">
                  <c:v>18.62747796008852</c:v>
                </c:pt>
                <c:pt idx="101">
                  <c:v>18.484750656309608</c:v>
                </c:pt>
                <c:pt idx="102">
                  <c:v>18.484566018367104</c:v>
                </c:pt>
                <c:pt idx="103">
                  <c:v>10.987737502626333</c:v>
                </c:pt>
                <c:pt idx="104">
                  <c:v>10.439162285117376</c:v>
                </c:pt>
                <c:pt idx="105">
                  <c:v>10.223442244716699</c:v>
                </c:pt>
                <c:pt idx="106">
                  <c:v>10.041212006852206</c:v>
                </c:pt>
                <c:pt idx="107">
                  <c:v>9.8981157927018497</c:v>
                </c:pt>
                <c:pt idx="108">
                  <c:v>9.9187828164410856</c:v>
                </c:pt>
                <c:pt idx="109">
                  <c:v>10.067010971366372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Vert!$I$1</c:f>
              <c:strCache>
                <c:ptCount val="1"/>
                <c:pt idx="0">
                  <c:v>y down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chemeClr val="accent5"/>
                </a:solidFill>
              </a:ln>
            </c:spPr>
          </c:marker>
          <c:dPt>
            <c:idx val="27"/>
            <c:marker>
              <c:symbol val="triangle"/>
              <c:size val="12"/>
              <c:spPr>
                <a:solidFill>
                  <a:schemeClr val="accent3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35"/>
            <c:marker>
              <c:symbol val="triangle"/>
              <c:size val="12"/>
              <c:spPr>
                <a:solidFill>
                  <a:schemeClr val="accent3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46"/>
            <c:marker>
              <c:symbol val="triangle"/>
              <c:size val="12"/>
              <c:spPr>
                <a:solidFill>
                  <a:schemeClr val="accent3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68"/>
            <c:marker>
              <c:symbol val="triangle"/>
              <c:size val="12"/>
              <c:spPr>
                <a:solidFill>
                  <a:schemeClr val="accent3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chemeClr val="accent1"/>
                </a:solidFill>
              </a:ln>
            </c:spPr>
          </c:dPt>
          <c:dPt>
            <c:idx val="95"/>
            <c:marker>
              <c:symbol val="none"/>
            </c:marker>
            <c:bubble3D val="0"/>
          </c:dPt>
          <c:dPt>
            <c:idx val="96"/>
            <c:marker>
              <c:symbol val="triangle"/>
              <c:size val="12"/>
              <c:spPr>
                <a:solidFill>
                  <a:schemeClr val="accent3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chemeClr val="accent3"/>
                </a:solidFill>
              </a:ln>
            </c:spPr>
          </c:dPt>
          <c:xVal>
            <c:numRef>
              <c:f>Vert!$B$1598:$B$1707</c:f>
              <c:numCache>
                <c:formatCode>General</c:formatCode>
                <c:ptCount val="110"/>
                <c:pt idx="0">
                  <c:v>2819.7840000000001</c:v>
                </c:pt>
                <c:pt idx="1">
                  <c:v>2822.8829999999998</c:v>
                </c:pt>
                <c:pt idx="2">
                  <c:v>2823.4940000000001</c:v>
                </c:pt>
                <c:pt idx="3">
                  <c:v>2824.1060000000002</c:v>
                </c:pt>
                <c:pt idx="4">
                  <c:v>2827.2049999999999</c:v>
                </c:pt>
                <c:pt idx="5">
                  <c:v>2827.585</c:v>
                </c:pt>
                <c:pt idx="6">
                  <c:v>2828.4560000000001</c:v>
                </c:pt>
                <c:pt idx="7">
                  <c:v>2830.9960000000001</c:v>
                </c:pt>
                <c:pt idx="8">
                  <c:v>2831.5039999999999</c:v>
                </c:pt>
                <c:pt idx="9">
                  <c:v>2834.0450000000001</c:v>
                </c:pt>
                <c:pt idx="10">
                  <c:v>2834.915</c:v>
                </c:pt>
                <c:pt idx="11">
                  <c:v>2835.2950000000001</c:v>
                </c:pt>
                <c:pt idx="12">
                  <c:v>2838.3939999999998</c:v>
                </c:pt>
                <c:pt idx="13">
                  <c:v>2839.2860000000001</c:v>
                </c:pt>
                <c:pt idx="14">
                  <c:v>2840.1770000000001</c:v>
                </c:pt>
                <c:pt idx="15">
                  <c:v>2843.2759999999998</c:v>
                </c:pt>
                <c:pt idx="16">
                  <c:v>2843.9009999999998</c:v>
                </c:pt>
                <c:pt idx="17">
                  <c:v>2844.527</c:v>
                </c:pt>
                <c:pt idx="18">
                  <c:v>2845.962</c:v>
                </c:pt>
                <c:pt idx="19">
                  <c:v>2846.47</c:v>
                </c:pt>
                <c:pt idx="20">
                  <c:v>2847.9059999999999</c:v>
                </c:pt>
                <c:pt idx="21">
                  <c:v>2848.3319999999999</c:v>
                </c:pt>
                <c:pt idx="22">
                  <c:v>2848.3319999999999</c:v>
                </c:pt>
                <c:pt idx="23">
                  <c:v>2848.5320000000002</c:v>
                </c:pt>
                <c:pt idx="24">
                  <c:v>2849.1570000000002</c:v>
                </c:pt>
                <c:pt idx="25">
                  <c:v>2852.2559999999999</c:v>
                </c:pt>
                <c:pt idx="26">
                  <c:v>2852.5819999999999</c:v>
                </c:pt>
                <c:pt idx="27">
                  <c:v>2853</c:v>
                </c:pt>
                <c:pt idx="28">
                  <c:v>2853</c:v>
                </c:pt>
                <c:pt idx="29">
                  <c:v>2854.3090000000002</c:v>
                </c:pt>
                <c:pt idx="30">
                  <c:v>2858.8040000000001</c:v>
                </c:pt>
                <c:pt idx="31">
                  <c:v>2858.895</c:v>
                </c:pt>
                <c:pt idx="32">
                  <c:v>2858.895</c:v>
                </c:pt>
                <c:pt idx="33">
                  <c:v>2859.1849999999999</c:v>
                </c:pt>
                <c:pt idx="34">
                  <c:v>2860.0549999999998</c:v>
                </c:pt>
                <c:pt idx="35">
                  <c:v>2861</c:v>
                </c:pt>
                <c:pt idx="36">
                  <c:v>2861</c:v>
                </c:pt>
                <c:pt idx="37">
                  <c:v>2864.6320000000001</c:v>
                </c:pt>
                <c:pt idx="38">
                  <c:v>2865.502</c:v>
                </c:pt>
                <c:pt idx="39">
                  <c:v>2865.8829999999998</c:v>
                </c:pt>
                <c:pt idx="40">
                  <c:v>2870.3789999999999</c:v>
                </c:pt>
                <c:pt idx="41">
                  <c:v>2870.9879999999998</c:v>
                </c:pt>
                <c:pt idx="42">
                  <c:v>2871.5970000000002</c:v>
                </c:pt>
                <c:pt idx="43">
                  <c:v>2876.0929999999998</c:v>
                </c:pt>
                <c:pt idx="44">
                  <c:v>2876.7179999999998</c:v>
                </c:pt>
                <c:pt idx="45">
                  <c:v>2877.3440000000001</c:v>
                </c:pt>
                <c:pt idx="46">
                  <c:v>2878.1</c:v>
                </c:pt>
                <c:pt idx="47">
                  <c:v>2878.1</c:v>
                </c:pt>
                <c:pt idx="48">
                  <c:v>2881.92</c:v>
                </c:pt>
                <c:pt idx="49">
                  <c:v>2882.5459999999998</c:v>
                </c:pt>
                <c:pt idx="50">
                  <c:v>2883.1709999999998</c:v>
                </c:pt>
                <c:pt idx="51">
                  <c:v>2887.6669999999999</c:v>
                </c:pt>
                <c:pt idx="52">
                  <c:v>2888.39</c:v>
                </c:pt>
                <c:pt idx="53">
                  <c:v>2889.1129999999998</c:v>
                </c:pt>
                <c:pt idx="54">
                  <c:v>2892.212</c:v>
                </c:pt>
                <c:pt idx="55">
                  <c:v>2892.5929999999998</c:v>
                </c:pt>
                <c:pt idx="56">
                  <c:v>2893.4630000000002</c:v>
                </c:pt>
                <c:pt idx="57">
                  <c:v>2893.6</c:v>
                </c:pt>
                <c:pt idx="58">
                  <c:v>2893.6</c:v>
                </c:pt>
                <c:pt idx="59">
                  <c:v>2896.6039999999998</c:v>
                </c:pt>
                <c:pt idx="60">
                  <c:v>2897.4749999999999</c:v>
                </c:pt>
                <c:pt idx="61">
                  <c:v>2897.855</c:v>
                </c:pt>
                <c:pt idx="62">
                  <c:v>2900.9540000000002</c:v>
                </c:pt>
                <c:pt idx="63">
                  <c:v>2901.2420000000002</c:v>
                </c:pt>
                <c:pt idx="64">
                  <c:v>2901.5309999999999</c:v>
                </c:pt>
                <c:pt idx="65">
                  <c:v>2904.6289999999999</c:v>
                </c:pt>
                <c:pt idx="66">
                  <c:v>2905.2550000000001</c:v>
                </c:pt>
                <c:pt idx="67">
                  <c:v>2905.88</c:v>
                </c:pt>
                <c:pt idx="68">
                  <c:v>2906.7</c:v>
                </c:pt>
                <c:pt idx="69">
                  <c:v>2906.7</c:v>
                </c:pt>
                <c:pt idx="70">
                  <c:v>2909.0259999999998</c:v>
                </c:pt>
                <c:pt idx="71">
                  <c:v>2909.652</c:v>
                </c:pt>
                <c:pt idx="72">
                  <c:v>2910.277</c:v>
                </c:pt>
                <c:pt idx="73">
                  <c:v>2913.3760000000002</c:v>
                </c:pt>
                <c:pt idx="74">
                  <c:v>2913.5</c:v>
                </c:pt>
                <c:pt idx="75">
                  <c:v>2913.8</c:v>
                </c:pt>
                <c:pt idx="76">
                  <c:v>2913.8</c:v>
                </c:pt>
                <c:pt idx="77">
                  <c:v>2915.0419999999999</c:v>
                </c:pt>
                <c:pt idx="78">
                  <c:v>2918.1410000000001</c:v>
                </c:pt>
                <c:pt idx="79">
                  <c:v>2918.5219999999999</c:v>
                </c:pt>
                <c:pt idx="80">
                  <c:v>2919.3919999999998</c:v>
                </c:pt>
                <c:pt idx="81">
                  <c:v>2922.5349999999999</c:v>
                </c:pt>
                <c:pt idx="82">
                  <c:v>2923.4050000000002</c:v>
                </c:pt>
                <c:pt idx="83">
                  <c:v>2923.7860000000001</c:v>
                </c:pt>
                <c:pt idx="84">
                  <c:v>2926.8850000000002</c:v>
                </c:pt>
                <c:pt idx="85">
                  <c:v>2927.1750000000002</c:v>
                </c:pt>
                <c:pt idx="86">
                  <c:v>2927.4659999999999</c:v>
                </c:pt>
                <c:pt idx="87">
                  <c:v>2930.5639999999999</c:v>
                </c:pt>
                <c:pt idx="88">
                  <c:v>2931.19</c:v>
                </c:pt>
                <c:pt idx="89">
                  <c:v>2931.8150000000001</c:v>
                </c:pt>
                <c:pt idx="90">
                  <c:v>2934.9540000000002</c:v>
                </c:pt>
                <c:pt idx="91">
                  <c:v>2935.5790000000002</c:v>
                </c:pt>
                <c:pt idx="92">
                  <c:v>2936.2049999999999</c:v>
                </c:pt>
                <c:pt idx="93">
                  <c:v>2939.3040000000001</c:v>
                </c:pt>
                <c:pt idx="94">
                  <c:v>2939.6480000000001</c:v>
                </c:pt>
                <c:pt idx="95">
                  <c:v>2939.8</c:v>
                </c:pt>
                <c:pt idx="96">
                  <c:v>2939.8</c:v>
                </c:pt>
                <c:pt idx="97">
                  <c:v>2941.9920000000002</c:v>
                </c:pt>
                <c:pt idx="98">
                  <c:v>2942.5</c:v>
                </c:pt>
                <c:pt idx="99">
                  <c:v>2942.855</c:v>
                </c:pt>
                <c:pt idx="100">
                  <c:v>2943.7249999999999</c:v>
                </c:pt>
                <c:pt idx="101">
                  <c:v>2943.9</c:v>
                </c:pt>
                <c:pt idx="102">
                  <c:v>2943.9</c:v>
                </c:pt>
                <c:pt idx="103">
                  <c:v>2953.8470000000002</c:v>
                </c:pt>
                <c:pt idx="104">
                  <c:v>2954.7170000000001</c:v>
                </c:pt>
                <c:pt idx="105">
                  <c:v>2955.0729999999999</c:v>
                </c:pt>
                <c:pt idx="106">
                  <c:v>2955.5810000000001</c:v>
                </c:pt>
                <c:pt idx="107">
                  <c:v>2957.43</c:v>
                </c:pt>
                <c:pt idx="108">
                  <c:v>2959.28</c:v>
                </c:pt>
                <c:pt idx="109">
                  <c:v>2959.788</c:v>
                </c:pt>
              </c:numCache>
            </c:numRef>
          </c:xVal>
          <c:yVal>
            <c:numRef>
              <c:f>Vert!$I$1598:$I$1707</c:f>
              <c:numCache>
                <c:formatCode>General</c:formatCode>
                <c:ptCount val="110"/>
                <c:pt idx="0">
                  <c:v>-9.180892228672235</c:v>
                </c:pt>
                <c:pt idx="1">
                  <c:v>-10.440110944240473</c:v>
                </c:pt>
                <c:pt idx="2">
                  <c:v>-10.471910846708852</c:v>
                </c:pt>
                <c:pt idx="3">
                  <c:v>-10.505649292217749</c:v>
                </c:pt>
                <c:pt idx="4">
                  <c:v>-9.5580743252729796</c:v>
                </c:pt>
                <c:pt idx="5">
                  <c:v>-9.308700662007471</c:v>
                </c:pt>
                <c:pt idx="6">
                  <c:v>-8.7428272957283522</c:v>
                </c:pt>
                <c:pt idx="7">
                  <c:v>-7.133163350599232</c:v>
                </c:pt>
                <c:pt idx="8">
                  <c:v>-6.8020138656234463</c:v>
                </c:pt>
                <c:pt idx="9">
                  <c:v>-5.1374492752752632</c:v>
                </c:pt>
                <c:pt idx="10">
                  <c:v>-4.6202281473037869</c:v>
                </c:pt>
                <c:pt idx="11">
                  <c:v>-4.4065868195655344</c:v>
                </c:pt>
                <c:pt idx="12">
                  <c:v>-3.5752279465944707</c:v>
                </c:pt>
                <c:pt idx="13">
                  <c:v>-3.6550485756003339</c:v>
                </c:pt>
                <c:pt idx="14">
                  <c:v>-3.825850307686915</c:v>
                </c:pt>
                <c:pt idx="15">
                  <c:v>-5.396724571130914</c:v>
                </c:pt>
                <c:pt idx="16">
                  <c:v>-5.8768412569074142</c:v>
                </c:pt>
                <c:pt idx="17">
                  <c:v>-6.3688806280689034</c:v>
                </c:pt>
                <c:pt idx="18">
                  <c:v>-7.5269945254474626</c:v>
                </c:pt>
                <c:pt idx="19">
                  <c:v>-7.9148846402360773</c:v>
                </c:pt>
                <c:pt idx="20">
                  <c:v>-8.9423867321648043</c:v>
                </c:pt>
                <c:pt idx="21">
                  <c:v>-9.250731463238127</c:v>
                </c:pt>
                <c:pt idx="22">
                  <c:v>-9.250731463238127</c:v>
                </c:pt>
                <c:pt idx="23">
                  <c:v>-9.3958053745068515</c:v>
                </c:pt>
                <c:pt idx="24">
                  <c:v>-9.8512581417581107</c:v>
                </c:pt>
                <c:pt idx="25">
                  <c:v>-10.986351577632149</c:v>
                </c:pt>
                <c:pt idx="26">
                  <c:v>-10.982459695112221</c:v>
                </c:pt>
                <c:pt idx="27">
                  <c:v>-10.978241932088844</c:v>
                </c:pt>
                <c:pt idx="28">
                  <c:v>-10.978241932088844</c:v>
                </c:pt>
                <c:pt idx="29">
                  <c:v>-10.969801540998473</c:v>
                </c:pt>
                <c:pt idx="30">
                  <c:v>-9.7866764783732876</c:v>
                </c:pt>
                <c:pt idx="31">
                  <c:v>-9.740702549113033</c:v>
                </c:pt>
                <c:pt idx="32">
                  <c:v>-9.740702549113033</c:v>
                </c:pt>
                <c:pt idx="33">
                  <c:v>-9.5936651008436566</c:v>
                </c:pt>
                <c:pt idx="34">
                  <c:v>-9.1564134323145492</c:v>
                </c:pt>
                <c:pt idx="35">
                  <c:v>-8.6880537958260557</c:v>
                </c:pt>
                <c:pt idx="36">
                  <c:v>-8.6879171127642927</c:v>
                </c:pt>
                <c:pt idx="37">
                  <c:v>-6.9723664219663251</c:v>
                </c:pt>
                <c:pt idx="38">
                  <c:v>-6.5891874720838963</c:v>
                </c:pt>
                <c:pt idx="39">
                  <c:v>-6.4258669245785143</c:v>
                </c:pt>
                <c:pt idx="40">
                  <c:v>-5.5030570175343225</c:v>
                </c:pt>
                <c:pt idx="41">
                  <c:v>-5.5136205511962189</c:v>
                </c:pt>
                <c:pt idx="42">
                  <c:v>-5.5364033160971466</c:v>
                </c:pt>
                <c:pt idx="43">
                  <c:v>-6.7334068103985967</c:v>
                </c:pt>
                <c:pt idx="44">
                  <c:v>-7.0352696364728731</c:v>
                </c:pt>
                <c:pt idx="45">
                  <c:v>-7.3436466110035585</c:v>
                </c:pt>
                <c:pt idx="46">
                  <c:v>-7.7239900783727107</c:v>
                </c:pt>
                <c:pt idx="47">
                  <c:v>-7.7241438186834008</c:v>
                </c:pt>
                <c:pt idx="48">
                  <c:v>-9.7343611040089808</c:v>
                </c:pt>
                <c:pt idx="49">
                  <c:v>-10.073916252673895</c:v>
                </c:pt>
                <c:pt idx="50">
                  <c:v>-10.415627265484238</c:v>
                </c:pt>
                <c:pt idx="51">
                  <c:v>-11.676950670040355</c:v>
                </c:pt>
                <c:pt idx="52">
                  <c:v>-11.682542617098589</c:v>
                </c:pt>
                <c:pt idx="53">
                  <c:v>-11.690062107075672</c:v>
                </c:pt>
                <c:pt idx="54">
                  <c:v>-10.473384925284758</c:v>
                </c:pt>
                <c:pt idx="55">
                  <c:v>-10.175720586343283</c:v>
                </c:pt>
                <c:pt idx="56">
                  <c:v>-9.4996268023038564</c:v>
                </c:pt>
                <c:pt idx="57">
                  <c:v>-9.393656562820933</c:v>
                </c:pt>
                <c:pt idx="58">
                  <c:v>-9.3934037291292327</c:v>
                </c:pt>
                <c:pt idx="59">
                  <c:v>-7.1099855316697047</c:v>
                </c:pt>
                <c:pt idx="60">
                  <c:v>-6.4706175093479334</c:v>
                </c:pt>
                <c:pt idx="61">
                  <c:v>-6.1955439329253856</c:v>
                </c:pt>
                <c:pt idx="62">
                  <c:v>-4.734475529595441</c:v>
                </c:pt>
                <c:pt idx="63">
                  <c:v>-4.6716039338776127</c:v>
                </c:pt>
                <c:pt idx="64">
                  <c:v>-4.6130259166626528</c:v>
                </c:pt>
                <c:pt idx="65">
                  <c:v>-4.7908254763498572</c:v>
                </c:pt>
                <c:pt idx="66">
                  <c:v>-4.9927957596631272</c:v>
                </c:pt>
                <c:pt idx="67">
                  <c:v>-5.2127138184279573</c:v>
                </c:pt>
                <c:pt idx="68">
                  <c:v>-5.5241638848709798</c:v>
                </c:pt>
                <c:pt idx="69">
                  <c:v>-5.5241638848709798</c:v>
                </c:pt>
                <c:pt idx="70">
                  <c:v>-6.5188872663339268</c:v>
                </c:pt>
                <c:pt idx="71">
                  <c:v>-6.8079470223335194</c:v>
                </c:pt>
                <c:pt idx="72">
                  <c:v>-7.1036359863218479</c:v>
                </c:pt>
                <c:pt idx="73">
                  <c:v>-7.8240429653410057</c:v>
                </c:pt>
                <c:pt idx="74">
                  <c:v>-7.8211586933336923</c:v>
                </c:pt>
                <c:pt idx="75">
                  <c:v>-7.8150830622657912</c:v>
                </c:pt>
                <c:pt idx="76">
                  <c:v>-7.8150830622657912</c:v>
                </c:pt>
                <c:pt idx="77">
                  <c:v>-7.8007867029585007</c:v>
                </c:pt>
                <c:pt idx="78">
                  <c:v>-7.0007512934884275</c:v>
                </c:pt>
                <c:pt idx="79">
                  <c:v>-6.8114347003401274</c:v>
                </c:pt>
                <c:pt idx="80">
                  <c:v>-6.3889858782375875</c:v>
                </c:pt>
                <c:pt idx="81">
                  <c:v>-5.0278732712384073</c:v>
                </c:pt>
                <c:pt idx="82">
                  <c:v>-4.7176406687782499</c:v>
                </c:pt>
                <c:pt idx="83">
                  <c:v>-4.5941955815729534</c:v>
                </c:pt>
                <c:pt idx="84">
                  <c:v>-4.4168153043515934</c:v>
                </c:pt>
                <c:pt idx="85">
                  <c:v>-4.4779607680253219</c:v>
                </c:pt>
                <c:pt idx="86">
                  <c:v>-4.5442967407516246</c:v>
                </c:pt>
                <c:pt idx="87">
                  <c:v>-6.0449784054713591</c:v>
                </c:pt>
                <c:pt idx="88">
                  <c:v>-6.5061233563335108</c:v>
                </c:pt>
                <c:pt idx="89">
                  <c:v>-6.9754314231057775</c:v>
                </c:pt>
                <c:pt idx="90">
                  <c:v>-9.4084355089515661</c:v>
                </c:pt>
                <c:pt idx="91">
                  <c:v>-9.9034356345804095</c:v>
                </c:pt>
                <c:pt idx="92">
                  <c:v>-10.401023565864703</c:v>
                </c:pt>
                <c:pt idx="93">
                  <c:v>-11.671050805221968</c:v>
                </c:pt>
                <c:pt idx="94">
                  <c:v>-11.673695940943444</c:v>
                </c:pt>
                <c:pt idx="95">
                  <c:v>-11.674916570685124</c:v>
                </c:pt>
                <c:pt idx="96">
                  <c:v>-11.674916570685124</c:v>
                </c:pt>
                <c:pt idx="97">
                  <c:v>-11.702347079828817</c:v>
                </c:pt>
                <c:pt idx="98">
                  <c:v>-11.582499778266088</c:v>
                </c:pt>
                <c:pt idx="99">
                  <c:v>-11.409373321832398</c:v>
                </c:pt>
                <c:pt idx="100">
                  <c:v>-10.987648565466547</c:v>
                </c:pt>
                <c:pt idx="101">
                  <c:v>-10.903459097736166</c:v>
                </c:pt>
                <c:pt idx="102">
                  <c:v>-10.903350186759146</c:v>
                </c:pt>
                <c:pt idx="103">
                  <c:v>-6.4812530427968627</c:v>
                </c:pt>
                <c:pt idx="104">
                  <c:v>-6.1576691569574855</c:v>
                </c:pt>
                <c:pt idx="105">
                  <c:v>-6.0304240195572731</c:v>
                </c:pt>
                <c:pt idx="106">
                  <c:v>-5.9229332569351651</c:v>
                </c:pt>
                <c:pt idx="107">
                  <c:v>-5.8385261828534425</c:v>
                </c:pt>
                <c:pt idx="108">
                  <c:v>-5.8507168827553517</c:v>
                </c:pt>
                <c:pt idx="109">
                  <c:v>-5.9381510956593324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Vert!$J$1</c:f>
              <c:strCache>
                <c:ptCount val="1"/>
                <c:pt idx="0">
                  <c:v>y up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square"/>
            <c:size val="8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27"/>
            <c:marker>
              <c:symbol val="triangle"/>
              <c:size val="12"/>
              <c:spPr>
                <a:solidFill>
                  <a:schemeClr val="accent3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35"/>
            <c:marker>
              <c:spPr>
                <a:solidFill>
                  <a:schemeClr val="accent3"/>
                </a:solidFill>
                <a:ln>
                  <a:solidFill>
                    <a:schemeClr val="accent5"/>
                  </a:solidFill>
                </a:ln>
              </c:spPr>
            </c:marker>
            <c:bubble3D val="0"/>
          </c:dPt>
          <c:dPt>
            <c:idx val="36"/>
            <c:marker>
              <c:symbol val="triangle"/>
              <c:size val="12"/>
              <c:spPr>
                <a:solidFill>
                  <a:schemeClr val="accent3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46"/>
            <c:marker>
              <c:symbol val="triangle"/>
              <c:size val="12"/>
              <c:spPr>
                <a:solidFill>
                  <a:schemeClr val="accent3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68"/>
            <c:marker>
              <c:symbol val="triangle"/>
              <c:size val="12"/>
              <c:spPr>
                <a:solidFill>
                  <a:schemeClr val="accent3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94"/>
            <c:marker>
              <c:symbol val="triangle"/>
              <c:size val="12"/>
              <c:spPr>
                <a:solidFill>
                  <a:schemeClr val="accent3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95"/>
            <c:marker>
              <c:symbol val="triangle"/>
              <c:size val="12"/>
              <c:spPr>
                <a:solidFill>
                  <a:schemeClr val="accent3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Vert!$B$1598:$B$1707</c:f>
              <c:numCache>
                <c:formatCode>General</c:formatCode>
                <c:ptCount val="110"/>
                <c:pt idx="0">
                  <c:v>2819.7840000000001</c:v>
                </c:pt>
                <c:pt idx="1">
                  <c:v>2822.8829999999998</c:v>
                </c:pt>
                <c:pt idx="2">
                  <c:v>2823.4940000000001</c:v>
                </c:pt>
                <c:pt idx="3">
                  <c:v>2824.1060000000002</c:v>
                </c:pt>
                <c:pt idx="4">
                  <c:v>2827.2049999999999</c:v>
                </c:pt>
                <c:pt idx="5">
                  <c:v>2827.585</c:v>
                </c:pt>
                <c:pt idx="6">
                  <c:v>2828.4560000000001</c:v>
                </c:pt>
                <c:pt idx="7">
                  <c:v>2830.9960000000001</c:v>
                </c:pt>
                <c:pt idx="8">
                  <c:v>2831.5039999999999</c:v>
                </c:pt>
                <c:pt idx="9">
                  <c:v>2834.0450000000001</c:v>
                </c:pt>
                <c:pt idx="10">
                  <c:v>2834.915</c:v>
                </c:pt>
                <c:pt idx="11">
                  <c:v>2835.2950000000001</c:v>
                </c:pt>
                <c:pt idx="12">
                  <c:v>2838.3939999999998</c:v>
                </c:pt>
                <c:pt idx="13">
                  <c:v>2839.2860000000001</c:v>
                </c:pt>
                <c:pt idx="14">
                  <c:v>2840.1770000000001</c:v>
                </c:pt>
                <c:pt idx="15">
                  <c:v>2843.2759999999998</c:v>
                </c:pt>
                <c:pt idx="16">
                  <c:v>2843.9009999999998</c:v>
                </c:pt>
                <c:pt idx="17">
                  <c:v>2844.527</c:v>
                </c:pt>
                <c:pt idx="18">
                  <c:v>2845.962</c:v>
                </c:pt>
                <c:pt idx="19">
                  <c:v>2846.47</c:v>
                </c:pt>
                <c:pt idx="20">
                  <c:v>2847.9059999999999</c:v>
                </c:pt>
                <c:pt idx="21">
                  <c:v>2848.3319999999999</c:v>
                </c:pt>
                <c:pt idx="22">
                  <c:v>2848.3319999999999</c:v>
                </c:pt>
                <c:pt idx="23">
                  <c:v>2848.5320000000002</c:v>
                </c:pt>
                <c:pt idx="24">
                  <c:v>2849.1570000000002</c:v>
                </c:pt>
                <c:pt idx="25">
                  <c:v>2852.2559999999999</c:v>
                </c:pt>
                <c:pt idx="26">
                  <c:v>2852.5819999999999</c:v>
                </c:pt>
                <c:pt idx="27">
                  <c:v>2853</c:v>
                </c:pt>
                <c:pt idx="28">
                  <c:v>2853</c:v>
                </c:pt>
                <c:pt idx="29">
                  <c:v>2854.3090000000002</c:v>
                </c:pt>
                <c:pt idx="30">
                  <c:v>2858.8040000000001</c:v>
                </c:pt>
                <c:pt idx="31">
                  <c:v>2858.895</c:v>
                </c:pt>
                <c:pt idx="32">
                  <c:v>2858.895</c:v>
                </c:pt>
                <c:pt idx="33">
                  <c:v>2859.1849999999999</c:v>
                </c:pt>
                <c:pt idx="34">
                  <c:v>2860.0549999999998</c:v>
                </c:pt>
                <c:pt idx="35">
                  <c:v>2861</c:v>
                </c:pt>
                <c:pt idx="36">
                  <c:v>2861</c:v>
                </c:pt>
                <c:pt idx="37">
                  <c:v>2864.6320000000001</c:v>
                </c:pt>
                <c:pt idx="38">
                  <c:v>2865.502</c:v>
                </c:pt>
                <c:pt idx="39">
                  <c:v>2865.8829999999998</c:v>
                </c:pt>
                <c:pt idx="40">
                  <c:v>2870.3789999999999</c:v>
                </c:pt>
                <c:pt idx="41">
                  <c:v>2870.9879999999998</c:v>
                </c:pt>
                <c:pt idx="42">
                  <c:v>2871.5970000000002</c:v>
                </c:pt>
                <c:pt idx="43">
                  <c:v>2876.0929999999998</c:v>
                </c:pt>
                <c:pt idx="44">
                  <c:v>2876.7179999999998</c:v>
                </c:pt>
                <c:pt idx="45">
                  <c:v>2877.3440000000001</c:v>
                </c:pt>
                <c:pt idx="46">
                  <c:v>2878.1</c:v>
                </c:pt>
                <c:pt idx="47">
                  <c:v>2878.1</c:v>
                </c:pt>
                <c:pt idx="48">
                  <c:v>2881.92</c:v>
                </c:pt>
                <c:pt idx="49">
                  <c:v>2882.5459999999998</c:v>
                </c:pt>
                <c:pt idx="50">
                  <c:v>2883.1709999999998</c:v>
                </c:pt>
                <c:pt idx="51">
                  <c:v>2887.6669999999999</c:v>
                </c:pt>
                <c:pt idx="52">
                  <c:v>2888.39</c:v>
                </c:pt>
                <c:pt idx="53">
                  <c:v>2889.1129999999998</c:v>
                </c:pt>
                <c:pt idx="54">
                  <c:v>2892.212</c:v>
                </c:pt>
                <c:pt idx="55">
                  <c:v>2892.5929999999998</c:v>
                </c:pt>
                <c:pt idx="56">
                  <c:v>2893.4630000000002</c:v>
                </c:pt>
                <c:pt idx="57">
                  <c:v>2893.6</c:v>
                </c:pt>
                <c:pt idx="58">
                  <c:v>2893.6</c:v>
                </c:pt>
                <c:pt idx="59">
                  <c:v>2896.6039999999998</c:v>
                </c:pt>
                <c:pt idx="60">
                  <c:v>2897.4749999999999</c:v>
                </c:pt>
                <c:pt idx="61">
                  <c:v>2897.855</c:v>
                </c:pt>
                <c:pt idx="62">
                  <c:v>2900.9540000000002</c:v>
                </c:pt>
                <c:pt idx="63">
                  <c:v>2901.2420000000002</c:v>
                </c:pt>
                <c:pt idx="64">
                  <c:v>2901.5309999999999</c:v>
                </c:pt>
                <c:pt idx="65">
                  <c:v>2904.6289999999999</c:v>
                </c:pt>
                <c:pt idx="66">
                  <c:v>2905.2550000000001</c:v>
                </c:pt>
                <c:pt idx="67">
                  <c:v>2905.88</c:v>
                </c:pt>
                <c:pt idx="68">
                  <c:v>2906.7</c:v>
                </c:pt>
                <c:pt idx="69">
                  <c:v>2906.7</c:v>
                </c:pt>
                <c:pt idx="70">
                  <c:v>2909.0259999999998</c:v>
                </c:pt>
                <c:pt idx="71">
                  <c:v>2909.652</c:v>
                </c:pt>
                <c:pt idx="72">
                  <c:v>2910.277</c:v>
                </c:pt>
                <c:pt idx="73">
                  <c:v>2913.3760000000002</c:v>
                </c:pt>
                <c:pt idx="74">
                  <c:v>2913.5</c:v>
                </c:pt>
                <c:pt idx="75">
                  <c:v>2913.8</c:v>
                </c:pt>
                <c:pt idx="76">
                  <c:v>2913.8</c:v>
                </c:pt>
                <c:pt idx="77">
                  <c:v>2915.0419999999999</c:v>
                </c:pt>
                <c:pt idx="78">
                  <c:v>2918.1410000000001</c:v>
                </c:pt>
                <c:pt idx="79">
                  <c:v>2918.5219999999999</c:v>
                </c:pt>
                <c:pt idx="80">
                  <c:v>2919.3919999999998</c:v>
                </c:pt>
                <c:pt idx="81">
                  <c:v>2922.5349999999999</c:v>
                </c:pt>
                <c:pt idx="82">
                  <c:v>2923.4050000000002</c:v>
                </c:pt>
                <c:pt idx="83">
                  <c:v>2923.7860000000001</c:v>
                </c:pt>
                <c:pt idx="84">
                  <c:v>2926.8850000000002</c:v>
                </c:pt>
                <c:pt idx="85">
                  <c:v>2927.1750000000002</c:v>
                </c:pt>
                <c:pt idx="86">
                  <c:v>2927.4659999999999</c:v>
                </c:pt>
                <c:pt idx="87">
                  <c:v>2930.5639999999999</c:v>
                </c:pt>
                <c:pt idx="88">
                  <c:v>2931.19</c:v>
                </c:pt>
                <c:pt idx="89">
                  <c:v>2931.8150000000001</c:v>
                </c:pt>
                <c:pt idx="90">
                  <c:v>2934.9540000000002</c:v>
                </c:pt>
                <c:pt idx="91">
                  <c:v>2935.5790000000002</c:v>
                </c:pt>
                <c:pt idx="92">
                  <c:v>2936.2049999999999</c:v>
                </c:pt>
                <c:pt idx="93">
                  <c:v>2939.3040000000001</c:v>
                </c:pt>
                <c:pt idx="94">
                  <c:v>2939.6480000000001</c:v>
                </c:pt>
                <c:pt idx="95">
                  <c:v>2939.8</c:v>
                </c:pt>
                <c:pt idx="96">
                  <c:v>2939.8</c:v>
                </c:pt>
                <c:pt idx="97">
                  <c:v>2941.9920000000002</c:v>
                </c:pt>
                <c:pt idx="98">
                  <c:v>2942.5</c:v>
                </c:pt>
                <c:pt idx="99">
                  <c:v>2942.855</c:v>
                </c:pt>
                <c:pt idx="100">
                  <c:v>2943.7249999999999</c:v>
                </c:pt>
                <c:pt idx="101">
                  <c:v>2943.9</c:v>
                </c:pt>
                <c:pt idx="102">
                  <c:v>2943.9</c:v>
                </c:pt>
                <c:pt idx="103">
                  <c:v>2953.8470000000002</c:v>
                </c:pt>
                <c:pt idx="104">
                  <c:v>2954.7170000000001</c:v>
                </c:pt>
                <c:pt idx="105">
                  <c:v>2955.0729999999999</c:v>
                </c:pt>
                <c:pt idx="106">
                  <c:v>2955.5810000000001</c:v>
                </c:pt>
                <c:pt idx="107">
                  <c:v>2957.43</c:v>
                </c:pt>
                <c:pt idx="108">
                  <c:v>2959.28</c:v>
                </c:pt>
                <c:pt idx="109">
                  <c:v>2959.788</c:v>
                </c:pt>
              </c:numCache>
            </c:numRef>
          </c:xVal>
          <c:yVal>
            <c:numRef>
              <c:f>Vert!$J$1598:$J$1707</c:f>
              <c:numCache>
                <c:formatCode>General</c:formatCode>
                <c:ptCount val="110"/>
                <c:pt idx="0">
                  <c:v>9.180892228672235</c:v>
                </c:pt>
                <c:pt idx="1">
                  <c:v>10.440110944240473</c:v>
                </c:pt>
                <c:pt idx="2">
                  <c:v>10.471910846708852</c:v>
                </c:pt>
                <c:pt idx="3">
                  <c:v>10.505649292217749</c:v>
                </c:pt>
                <c:pt idx="4">
                  <c:v>9.5580743252729796</c:v>
                </c:pt>
                <c:pt idx="5">
                  <c:v>9.308700662007471</c:v>
                </c:pt>
                <c:pt idx="6">
                  <c:v>8.7428272957283522</c:v>
                </c:pt>
                <c:pt idx="7">
                  <c:v>7.133163350599232</c:v>
                </c:pt>
                <c:pt idx="8">
                  <c:v>6.8020138656234463</c:v>
                </c:pt>
                <c:pt idx="9">
                  <c:v>5.1374492752752632</c:v>
                </c:pt>
                <c:pt idx="10">
                  <c:v>4.6202281473037869</c:v>
                </c:pt>
                <c:pt idx="11">
                  <c:v>4.4065868195655344</c:v>
                </c:pt>
                <c:pt idx="12">
                  <c:v>3.5752279465944707</c:v>
                </c:pt>
                <c:pt idx="13">
                  <c:v>3.6550485756003339</c:v>
                </c:pt>
                <c:pt idx="14">
                  <c:v>3.825850307686915</c:v>
                </c:pt>
                <c:pt idx="15">
                  <c:v>5.396724571130914</c:v>
                </c:pt>
                <c:pt idx="16">
                  <c:v>5.8768412569074142</c:v>
                </c:pt>
                <c:pt idx="17">
                  <c:v>6.3688806280689034</c:v>
                </c:pt>
                <c:pt idx="18">
                  <c:v>7.5269945254474626</c:v>
                </c:pt>
                <c:pt idx="19">
                  <c:v>7.9148846402360773</c:v>
                </c:pt>
                <c:pt idx="20">
                  <c:v>8.9423867321648043</c:v>
                </c:pt>
                <c:pt idx="21">
                  <c:v>9.250731463238127</c:v>
                </c:pt>
                <c:pt idx="22">
                  <c:v>9.250731463238127</c:v>
                </c:pt>
                <c:pt idx="23">
                  <c:v>9.3958053745068515</c:v>
                </c:pt>
                <c:pt idx="24">
                  <c:v>9.8512581417581107</c:v>
                </c:pt>
                <c:pt idx="25">
                  <c:v>10.986351577632149</c:v>
                </c:pt>
                <c:pt idx="26">
                  <c:v>10.982459695112221</c:v>
                </c:pt>
                <c:pt idx="27">
                  <c:v>10.978241932088844</c:v>
                </c:pt>
                <c:pt idx="28">
                  <c:v>10.978241932088844</c:v>
                </c:pt>
                <c:pt idx="29">
                  <c:v>10.969801540998473</c:v>
                </c:pt>
                <c:pt idx="30">
                  <c:v>9.7866764783732876</c:v>
                </c:pt>
                <c:pt idx="31">
                  <c:v>9.740702549113033</c:v>
                </c:pt>
                <c:pt idx="32">
                  <c:v>9.740702549113033</c:v>
                </c:pt>
                <c:pt idx="33">
                  <c:v>9.5936651008436566</c:v>
                </c:pt>
                <c:pt idx="34">
                  <c:v>9.1564134323145492</c:v>
                </c:pt>
                <c:pt idx="35">
                  <c:v>8.6880537958260557</c:v>
                </c:pt>
                <c:pt idx="36">
                  <c:v>8.6879171127642927</c:v>
                </c:pt>
                <c:pt idx="37">
                  <c:v>6.9723664219663251</c:v>
                </c:pt>
                <c:pt idx="38">
                  <c:v>6.5891874720838963</c:v>
                </c:pt>
                <c:pt idx="39">
                  <c:v>6.4258669245785143</c:v>
                </c:pt>
                <c:pt idx="40">
                  <c:v>5.5030570175343225</c:v>
                </c:pt>
                <c:pt idx="41">
                  <c:v>5.5136205511962189</c:v>
                </c:pt>
                <c:pt idx="42">
                  <c:v>5.5364033160971466</c:v>
                </c:pt>
                <c:pt idx="43">
                  <c:v>6.7334068103985967</c:v>
                </c:pt>
                <c:pt idx="44">
                  <c:v>7.0352696364728731</c:v>
                </c:pt>
                <c:pt idx="45">
                  <c:v>7.3436466110035585</c:v>
                </c:pt>
                <c:pt idx="46">
                  <c:v>7.7239900783727107</c:v>
                </c:pt>
                <c:pt idx="47">
                  <c:v>7.7241438186834008</c:v>
                </c:pt>
                <c:pt idx="48">
                  <c:v>9.7343611040089808</c:v>
                </c:pt>
                <c:pt idx="49">
                  <c:v>10.073916252673895</c:v>
                </c:pt>
                <c:pt idx="50">
                  <c:v>10.415627265484238</c:v>
                </c:pt>
                <c:pt idx="51">
                  <c:v>11.676950670040355</c:v>
                </c:pt>
                <c:pt idx="52">
                  <c:v>11.682542617098589</c:v>
                </c:pt>
                <c:pt idx="53">
                  <c:v>11.690062107075672</c:v>
                </c:pt>
                <c:pt idx="54">
                  <c:v>10.473384925284758</c:v>
                </c:pt>
                <c:pt idx="55">
                  <c:v>10.175720586343283</c:v>
                </c:pt>
                <c:pt idx="56">
                  <c:v>9.4996268023038564</c:v>
                </c:pt>
                <c:pt idx="57">
                  <c:v>9.393656562820933</c:v>
                </c:pt>
                <c:pt idx="58">
                  <c:v>9.3934037291292327</c:v>
                </c:pt>
                <c:pt idx="59">
                  <c:v>7.1099855316697047</c:v>
                </c:pt>
                <c:pt idx="60">
                  <c:v>6.4706175093479334</c:v>
                </c:pt>
                <c:pt idx="61">
                  <c:v>6.1955439329253856</c:v>
                </c:pt>
                <c:pt idx="62">
                  <c:v>4.734475529595441</c:v>
                </c:pt>
                <c:pt idx="63">
                  <c:v>4.6716039338776127</c:v>
                </c:pt>
                <c:pt idx="64">
                  <c:v>4.6130259166626528</c:v>
                </c:pt>
                <c:pt idx="65">
                  <c:v>4.7908254763498572</c:v>
                </c:pt>
                <c:pt idx="66">
                  <c:v>4.9927957596631272</c:v>
                </c:pt>
                <c:pt idx="67">
                  <c:v>5.2127138184279573</c:v>
                </c:pt>
                <c:pt idx="68">
                  <c:v>5.5241638848709798</c:v>
                </c:pt>
                <c:pt idx="69">
                  <c:v>5.5241638848709798</c:v>
                </c:pt>
                <c:pt idx="70">
                  <c:v>6.5188872663339268</c:v>
                </c:pt>
                <c:pt idx="71">
                  <c:v>6.8079470223335194</c:v>
                </c:pt>
                <c:pt idx="72">
                  <c:v>7.1036359863218479</c:v>
                </c:pt>
                <c:pt idx="73">
                  <c:v>7.8240429653410057</c:v>
                </c:pt>
                <c:pt idx="74">
                  <c:v>7.8211586933336923</c:v>
                </c:pt>
                <c:pt idx="75">
                  <c:v>7.8150830622657912</c:v>
                </c:pt>
                <c:pt idx="76">
                  <c:v>7.8150830622657912</c:v>
                </c:pt>
                <c:pt idx="77">
                  <c:v>7.8007867029585007</c:v>
                </c:pt>
                <c:pt idx="78">
                  <c:v>7.0007512934884275</c:v>
                </c:pt>
                <c:pt idx="79">
                  <c:v>6.8114347003401274</c:v>
                </c:pt>
                <c:pt idx="80">
                  <c:v>6.3889858782375875</c:v>
                </c:pt>
                <c:pt idx="81">
                  <c:v>5.0278732712384073</c:v>
                </c:pt>
                <c:pt idx="82">
                  <c:v>4.7176406687782499</c:v>
                </c:pt>
                <c:pt idx="83">
                  <c:v>4.5941955815729534</c:v>
                </c:pt>
                <c:pt idx="84">
                  <c:v>4.4168153043515934</c:v>
                </c:pt>
                <c:pt idx="85">
                  <c:v>4.4779607680253219</c:v>
                </c:pt>
                <c:pt idx="86">
                  <c:v>4.5442967407516246</c:v>
                </c:pt>
                <c:pt idx="87">
                  <c:v>6.0449784054713591</c:v>
                </c:pt>
                <c:pt idx="88">
                  <c:v>6.5061233563335108</c:v>
                </c:pt>
                <c:pt idx="89">
                  <c:v>6.9754314231057775</c:v>
                </c:pt>
                <c:pt idx="90">
                  <c:v>9.4084355089515661</c:v>
                </c:pt>
                <c:pt idx="91">
                  <c:v>9.9034356345804095</c:v>
                </c:pt>
                <c:pt idx="92">
                  <c:v>10.401023565864703</c:v>
                </c:pt>
                <c:pt idx="93">
                  <c:v>11.671050805221968</c:v>
                </c:pt>
                <c:pt idx="94">
                  <c:v>11.673695940943444</c:v>
                </c:pt>
                <c:pt idx="95">
                  <c:v>11.674916570685124</c:v>
                </c:pt>
                <c:pt idx="96">
                  <c:v>11.674916570685124</c:v>
                </c:pt>
                <c:pt idx="97">
                  <c:v>11.702347079828817</c:v>
                </c:pt>
                <c:pt idx="98">
                  <c:v>11.582499778266088</c:v>
                </c:pt>
                <c:pt idx="99">
                  <c:v>11.409373321832398</c:v>
                </c:pt>
                <c:pt idx="100">
                  <c:v>10.987648565466547</c:v>
                </c:pt>
                <c:pt idx="101">
                  <c:v>10.903459097736166</c:v>
                </c:pt>
                <c:pt idx="102">
                  <c:v>10.903350186759146</c:v>
                </c:pt>
                <c:pt idx="103">
                  <c:v>6.4812530427968627</c:v>
                </c:pt>
                <c:pt idx="104">
                  <c:v>6.1576691569574855</c:v>
                </c:pt>
                <c:pt idx="105">
                  <c:v>6.0304240195572731</c:v>
                </c:pt>
                <c:pt idx="106">
                  <c:v>5.9229332569351651</c:v>
                </c:pt>
                <c:pt idx="107">
                  <c:v>5.8385261828534425</c:v>
                </c:pt>
                <c:pt idx="108">
                  <c:v>5.8507168827553517</c:v>
                </c:pt>
                <c:pt idx="109">
                  <c:v>5.9381510956593324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164056"/>
        <c:axId val="247164448"/>
      </c:scatterChart>
      <c:valAx>
        <c:axId val="247164056"/>
        <c:scaling>
          <c:orientation val="minMax"/>
          <c:max val="2960"/>
          <c:min val="2820"/>
        </c:scaling>
        <c:delete val="0"/>
        <c:axPos val="b"/>
        <c:numFmt formatCode="General" sourceLinked="1"/>
        <c:majorTickMark val="out"/>
        <c:minorTickMark val="none"/>
        <c:tickLblPos val="nextTo"/>
        <c:crossAx val="247164448"/>
        <c:crosses val="autoZero"/>
        <c:crossBetween val="midCat"/>
      </c:valAx>
      <c:valAx>
        <c:axId val="247164448"/>
        <c:scaling>
          <c:orientation val="minMax"/>
          <c:max val="20"/>
          <c:min val="-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Vertical Beam Size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164056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  <sheetView zoomScale="85" workbookViewId="1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  <sheetView tabSelected="1" zoomScale="85" workbookViewId="1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0.26113</cdr:x>
      <cdr:y>0.12382</cdr:y>
    </cdr:from>
    <cdr:to>
      <cdr:x>0.31821</cdr:x>
      <cdr:y>0.26911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63733" y="779318"/>
          <a:ext cx="49480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2000"/>
            <a:t>Primary</a:t>
          </a:r>
        </a:p>
      </cdr:txBody>
    </cdr:sp>
  </cdr:relSizeAnchor>
  <cdr:relSizeAnchor xmlns:cdr="http://schemas.openxmlformats.org/drawingml/2006/chartDrawing">
    <cdr:from>
      <cdr:x>0.30109</cdr:x>
      <cdr:y>0.02359</cdr:y>
    </cdr:from>
    <cdr:to>
      <cdr:x>0.36102</cdr:x>
      <cdr:y>0.22406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10098" y="148440"/>
          <a:ext cx="519545" cy="12617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2000"/>
            <a:t>Secondary</a:t>
          </a:r>
        </a:p>
      </cdr:txBody>
    </cdr:sp>
  </cdr:relSizeAnchor>
  <cdr:relSizeAnchor xmlns:cdr="http://schemas.openxmlformats.org/drawingml/2006/chartDrawing">
    <cdr:from>
      <cdr:x>0.56163</cdr:x>
      <cdr:y>0.03614</cdr:y>
    </cdr:from>
    <cdr:to>
      <cdr:x>0.613</cdr:x>
      <cdr:y>0.2227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63205" y="227092"/>
          <a:ext cx="444818" cy="1172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2000"/>
            <a:t>Secondary</a:t>
          </a:r>
        </a:p>
      </cdr:txBody>
    </cdr:sp>
  </cdr:relSizeAnchor>
  <cdr:relSizeAnchor xmlns:cdr="http://schemas.openxmlformats.org/drawingml/2006/chartDrawing">
    <cdr:from>
      <cdr:x>0.39954</cdr:x>
      <cdr:y>0.02359</cdr:y>
    </cdr:from>
    <cdr:to>
      <cdr:x>0.45662</cdr:x>
      <cdr:y>0.16887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63637" y="148441"/>
          <a:ext cx="49480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2000"/>
            <a:t>Alt</a:t>
          </a:r>
          <a:r>
            <a:rPr lang="en-US" sz="2000" baseline="0"/>
            <a:t> Sec</a:t>
          </a:r>
          <a:endParaRPr lang="en-US" sz="2000"/>
        </a:p>
      </cdr:txBody>
    </cdr:sp>
  </cdr:relSizeAnchor>
  <cdr:relSizeAnchor xmlns:cdr="http://schemas.openxmlformats.org/drawingml/2006/chartDrawing">
    <cdr:from>
      <cdr:x>0.72489</cdr:x>
      <cdr:y>0.09041</cdr:y>
    </cdr:from>
    <cdr:to>
      <cdr:x>0.77769</cdr:x>
      <cdr:y>0.2357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284026" y="569026"/>
          <a:ext cx="45769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2000"/>
            <a:t>Alt Sec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0.69651</cdr:x>
      <cdr:y>0.39118</cdr:y>
    </cdr:from>
    <cdr:to>
      <cdr:x>0.80211</cdr:x>
      <cdr:y>0.53669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1181" y="245819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0.59158</cdr:x>
      <cdr:y>0.69706</cdr:y>
    </cdr:from>
    <cdr:to>
      <cdr:x>0.65151</cdr:x>
      <cdr:y>0.89753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122552" y="4380345"/>
          <a:ext cx="518939" cy="125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/>
            <a:t>Secondary</a:t>
          </a:r>
        </a:p>
      </cdr:txBody>
    </cdr:sp>
  </cdr:relSizeAnchor>
  <cdr:relSizeAnchor xmlns:cdr="http://schemas.openxmlformats.org/drawingml/2006/chartDrawing">
    <cdr:from>
      <cdr:x>0.26587</cdr:x>
      <cdr:y>0.62423</cdr:y>
    </cdr:from>
    <cdr:to>
      <cdr:x>0.32295</cdr:x>
      <cdr:y>0.76952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302164" y="3922651"/>
          <a:ext cx="494261" cy="913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/>
            <a:t>Primary</a:t>
          </a:r>
        </a:p>
      </cdr:txBody>
    </cdr:sp>
  </cdr:relSizeAnchor>
  <cdr:relSizeAnchor xmlns:cdr="http://schemas.openxmlformats.org/drawingml/2006/chartDrawing">
    <cdr:from>
      <cdr:x>0.32158</cdr:x>
      <cdr:y>0.56517</cdr:y>
    </cdr:from>
    <cdr:to>
      <cdr:x>0.38151</cdr:x>
      <cdr:y>0.76564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784599" y="3551547"/>
          <a:ext cx="518939" cy="125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/>
            <a:t>Secondary</a:t>
          </a:r>
        </a:p>
      </cdr:txBody>
    </cdr:sp>
  </cdr:relSizeAnchor>
  <cdr:relSizeAnchor xmlns:cdr="http://schemas.openxmlformats.org/drawingml/2006/chartDrawing">
    <cdr:from>
      <cdr:x>0.43015</cdr:x>
      <cdr:y>0.58682</cdr:y>
    </cdr:from>
    <cdr:to>
      <cdr:x>0.48723</cdr:x>
      <cdr:y>0.7321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724728" y="3687618"/>
          <a:ext cx="494261" cy="912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/>
            <a:t>Alt</a:t>
          </a:r>
          <a:r>
            <a:rPr lang="en-US" sz="2000" baseline="0"/>
            <a:t> Sec</a:t>
          </a:r>
          <a:endParaRPr lang="en-US" sz="2000"/>
        </a:p>
      </cdr:txBody>
    </cdr:sp>
  </cdr:relSizeAnchor>
  <cdr:relSizeAnchor xmlns:cdr="http://schemas.openxmlformats.org/drawingml/2006/chartDrawing">
    <cdr:from>
      <cdr:x>0.8173</cdr:x>
      <cdr:y>0.6695</cdr:y>
    </cdr:from>
    <cdr:to>
      <cdr:x>0.87438</cdr:x>
      <cdr:y>0.81478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077034" y="4207164"/>
          <a:ext cx="494261" cy="912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/>
            <a:t>Alt</a:t>
          </a:r>
          <a:r>
            <a:rPr lang="en-US" sz="2000" baseline="0"/>
            <a:t> Sec</a:t>
          </a:r>
          <a:endParaRPr lang="en-US" sz="2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7" zoomScaleNormal="100" workbookViewId="0">
      <selection activeCell="D31" sqref="D31:H31"/>
    </sheetView>
    <sheetView workbookViewId="1">
      <selection activeCell="B6" sqref="B6"/>
    </sheetView>
  </sheetViews>
  <sheetFormatPr defaultRowHeight="15" x14ac:dyDescent="0.25"/>
  <cols>
    <col min="1" max="1" width="25.85546875" customWidth="1"/>
    <col min="2" max="2" width="10.5703125" customWidth="1"/>
    <col min="4" max="4" width="11.5703125" customWidth="1"/>
  </cols>
  <sheetData>
    <row r="1" spans="1:7" x14ac:dyDescent="0.25">
      <c r="A1" t="s">
        <v>1271</v>
      </c>
    </row>
    <row r="3" spans="1:7" x14ac:dyDescent="0.25">
      <c r="A3" t="s">
        <v>1272</v>
      </c>
      <c r="B3">
        <v>8.8888890000000007</v>
      </c>
      <c r="C3" t="s">
        <v>1273</v>
      </c>
    </row>
    <row r="4" spans="1:7" x14ac:dyDescent="0.25">
      <c r="A4" t="s">
        <v>1274</v>
      </c>
      <c r="B4">
        <v>4.6669999999999998</v>
      </c>
      <c r="C4" t="s">
        <v>1275</v>
      </c>
      <c r="D4" t="s">
        <v>1276</v>
      </c>
      <c r="E4">
        <f>B4/B3/1000</f>
        <v>5.2503749343703137E-4</v>
      </c>
      <c r="F4" t="s">
        <v>1290</v>
      </c>
      <c r="G4">
        <f>3*E4</f>
        <v>1.5751124803110941E-3</v>
      </c>
    </row>
    <row r="5" spans="1:7" x14ac:dyDescent="0.25">
      <c r="A5" t="s">
        <v>1277</v>
      </c>
      <c r="B5">
        <v>32.659999999999997</v>
      </c>
      <c r="C5" t="s">
        <v>1275</v>
      </c>
      <c r="E5">
        <f>B5/B3/1000</f>
        <v>3.674249954071875E-3</v>
      </c>
    </row>
    <row r="6" spans="1:7" x14ac:dyDescent="0.25">
      <c r="A6" t="s">
        <v>1302</v>
      </c>
      <c r="B6">
        <f>B5+B4</f>
        <v>37.326999999999998</v>
      </c>
      <c r="E6">
        <f>B6/B3/1000</f>
        <v>4.1992874475089061E-3</v>
      </c>
    </row>
    <row r="8" spans="1:7" x14ac:dyDescent="0.25">
      <c r="A8" t="s">
        <v>1279</v>
      </c>
      <c r="B8">
        <v>58.6</v>
      </c>
      <c r="C8" t="s">
        <v>1278</v>
      </c>
      <c r="D8">
        <f>SQRT(B8)</f>
        <v>7.6550636836018553</v>
      </c>
    </row>
    <row r="9" spans="1:7" x14ac:dyDescent="0.25">
      <c r="A9" t="s">
        <v>1280</v>
      </c>
      <c r="B9">
        <v>56</v>
      </c>
      <c r="C9" t="s">
        <v>1278</v>
      </c>
      <c r="D9">
        <f>SQRT(B9)</f>
        <v>7.4833147735478827</v>
      </c>
    </row>
    <row r="11" spans="1:7" x14ac:dyDescent="0.25">
      <c r="A11" t="s">
        <v>1281</v>
      </c>
      <c r="B11">
        <v>20</v>
      </c>
      <c r="C11" t="s">
        <v>1282</v>
      </c>
    </row>
    <row r="13" spans="1:7" x14ac:dyDescent="0.25">
      <c r="A13" t="s">
        <v>1283</v>
      </c>
    </row>
    <row r="15" spans="1:7" x14ac:dyDescent="0.25">
      <c r="A15" t="s">
        <v>1289</v>
      </c>
      <c r="B15">
        <f>B11/SQRT(B8)</f>
        <v>2.6126497213658206</v>
      </c>
    </row>
    <row r="17" spans="1:8" x14ac:dyDescent="0.25">
      <c r="A17" t="s">
        <v>1292</v>
      </c>
      <c r="B17">
        <v>9.4736806009999999</v>
      </c>
    </row>
    <row r="18" spans="1:8" x14ac:dyDescent="0.25">
      <c r="A18" t="s">
        <v>1294</v>
      </c>
      <c r="B18">
        <v>15</v>
      </c>
      <c r="C18" t="s">
        <v>1293</v>
      </c>
    </row>
    <row r="19" spans="1:8" x14ac:dyDescent="0.25">
      <c r="A19" t="s">
        <v>1295</v>
      </c>
      <c r="B19">
        <f>B18*B8/6/B17</f>
        <v>15.463894780718711</v>
      </c>
      <c r="C19" t="s">
        <v>1282</v>
      </c>
    </row>
    <row r="20" spans="1:8" x14ac:dyDescent="0.25">
      <c r="A20" t="s">
        <v>1296</v>
      </c>
      <c r="B20">
        <f>SQRT(B19)</f>
        <v>3.9324158962041018</v>
      </c>
      <c r="C20" t="s">
        <v>1282</v>
      </c>
    </row>
    <row r="21" spans="1:8" x14ac:dyDescent="0.25">
      <c r="A21" t="s">
        <v>1297</v>
      </c>
      <c r="B21">
        <f>B11/B20</f>
        <v>5.0859320397177932</v>
      </c>
      <c r="C21" t="s">
        <v>1298</v>
      </c>
    </row>
    <row r="22" spans="1:8" x14ac:dyDescent="0.25">
      <c r="A22" t="s">
        <v>1299</v>
      </c>
      <c r="B22">
        <f>B20/SQRT(B8)</f>
        <v>0.51370126477560851</v>
      </c>
    </row>
    <row r="23" spans="1:8" x14ac:dyDescent="0.25">
      <c r="D23" t="s">
        <v>1318</v>
      </c>
      <c r="G23" t="s">
        <v>1313</v>
      </c>
    </row>
    <row r="24" spans="1:8" x14ac:dyDescent="0.25">
      <c r="B24" t="s">
        <v>1307</v>
      </c>
    </row>
    <row r="25" spans="1:8" x14ac:dyDescent="0.25">
      <c r="D25" t="s">
        <v>1314</v>
      </c>
      <c r="E25" s="1" t="s">
        <v>1316</v>
      </c>
      <c r="G25" t="s">
        <v>1314</v>
      </c>
      <c r="H25" t="s">
        <v>1316</v>
      </c>
    </row>
    <row r="26" spans="1:8" x14ac:dyDescent="0.25">
      <c r="D26" t="s">
        <v>1315</v>
      </c>
      <c r="E26" t="s">
        <v>1317</v>
      </c>
      <c r="G26" t="s">
        <v>1315</v>
      </c>
      <c r="H26" t="s">
        <v>1317</v>
      </c>
    </row>
    <row r="27" spans="1:8" x14ac:dyDescent="0.25">
      <c r="B27" t="s">
        <v>1308</v>
      </c>
      <c r="D27">
        <f>Horiz!O1625-Horiz!M1625</f>
        <v>8.0889892237794747</v>
      </c>
      <c r="E27">
        <f>-Horiz!N1625+Horiz!J1625</f>
        <v>3.9346985132081098</v>
      </c>
      <c r="G27">
        <v>7.0296866410568102</v>
      </c>
      <c r="H27">
        <v>3.9133326175112355</v>
      </c>
    </row>
    <row r="28" spans="1:8" x14ac:dyDescent="0.25">
      <c r="B28" t="s">
        <v>1309</v>
      </c>
      <c r="D28">
        <f>Horiz!O1633-Horiz!M1633</f>
        <v>11.109728737662802</v>
      </c>
      <c r="E28">
        <f>-Horiz!N1633+Horiz!J1633</f>
        <v>5.6786729105510005</v>
      </c>
      <c r="G28">
        <v>9.7102017135574847</v>
      </c>
      <c r="H28">
        <v>5.6360783894840267</v>
      </c>
    </row>
    <row r="29" spans="1:8" x14ac:dyDescent="0.25">
      <c r="B29" t="s">
        <v>1310</v>
      </c>
      <c r="D29">
        <f>Horiz!O1644-Horiz!M1644</f>
        <v>12.965241736059774</v>
      </c>
      <c r="E29">
        <f>-Horiz!N1644+Horiz!J1644</f>
        <v>6.8408549426146088</v>
      </c>
      <c r="G29">
        <v>11.376627640919461</v>
      </c>
      <c r="H29">
        <v>6.7823999483473081</v>
      </c>
    </row>
    <row r="30" spans="1:8" x14ac:dyDescent="0.25">
      <c r="B30" t="s">
        <v>1311</v>
      </c>
      <c r="D30">
        <f>Horiz!O1666-Horiz!M1666</f>
        <v>10.017302967846916</v>
      </c>
      <c r="E30">
        <f>-Horiz!N1666+Horiz!J1666</f>
        <v>5.4380485075875988</v>
      </c>
      <c r="G30">
        <v>8.8225950484256366</v>
      </c>
      <c r="H30">
        <v>5.3874531538649109</v>
      </c>
    </row>
    <row r="31" spans="1:8" x14ac:dyDescent="0.25">
      <c r="B31" t="s">
        <v>1312</v>
      </c>
      <c r="D31">
        <f>Horiz!O1693-Horiz!M1693</f>
        <v>3.7565240824276778</v>
      </c>
      <c r="E31">
        <f>-Horiz!N1693+Horiz!J1693</f>
        <v>3.767473347290812</v>
      </c>
      <c r="G31">
        <v>3.7596518484042374</v>
      </c>
      <c r="H31">
        <v>3.7678654733015673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8"/>
  <sheetViews>
    <sheetView workbookViewId="0">
      <selection activeCell="L1693" sqref="L1693"/>
    </sheetView>
    <sheetView topLeftCell="G1" workbookViewId="1">
      <pane ySplit="600" topLeftCell="A1688" activePane="bottomLeft"/>
      <selection pane="bottomLeft" activeCell="P1689" sqref="P1689"/>
    </sheetView>
  </sheetViews>
  <sheetFormatPr defaultRowHeight="15" x14ac:dyDescent="0.25"/>
  <cols>
    <col min="1" max="1" width="10.140625" customWidth="1"/>
    <col min="9" max="11" width="12.7109375" bestFit="1" customWidth="1"/>
    <col min="12" max="12" width="12" bestFit="1" customWidth="1"/>
    <col min="13" max="13" width="12.71093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1291</v>
      </c>
      <c r="I1" t="s">
        <v>1284</v>
      </c>
      <c r="J1" t="s">
        <v>1285</v>
      </c>
      <c r="K1" t="s">
        <v>1286</v>
      </c>
      <c r="L1" t="s">
        <v>1287</v>
      </c>
      <c r="M1" t="s">
        <v>1288</v>
      </c>
      <c r="N1" t="s">
        <v>1300</v>
      </c>
      <c r="O1" t="s">
        <v>1301</v>
      </c>
    </row>
    <row r="2" spans="1:15" x14ac:dyDescent="0.25">
      <c r="A2" t="s">
        <v>7</v>
      </c>
      <c r="B2">
        <v>0</v>
      </c>
      <c r="C2">
        <v>0</v>
      </c>
      <c r="D2">
        <v>12.476000000000001</v>
      </c>
      <c r="E2">
        <v>9.3990000000000004E-2</v>
      </c>
      <c r="F2">
        <v>-1.805E-2</v>
      </c>
      <c r="G2">
        <v>-1.6000000000000001E-4</v>
      </c>
      <c r="H2">
        <f>SQRT((SQRT(D2)*Notes!$B$22)^2+(F2*Notes!$E$4*1000)^2)</f>
        <v>1.8144885902906989</v>
      </c>
      <c r="I2">
        <f>F2*1000*Notes!$E$5</f>
        <v>-6.6320211670997345E-2</v>
      </c>
      <c r="J2">
        <f>I2-3*H2</f>
        <v>-5.5097859825430939</v>
      </c>
      <c r="K2">
        <f>I2+3*H2</f>
        <v>5.3771455592010993</v>
      </c>
      <c r="L2">
        <f>-3*H2</f>
        <v>-5.4434657708720966</v>
      </c>
      <c r="M2">
        <f>3*H2</f>
        <v>5.4434657708720966</v>
      </c>
      <c r="N2">
        <f>-Notes!$B$15*SQRT(D2)+F2*Notes!$E$6*1000</f>
        <v>-9.3040369248826966</v>
      </c>
      <c r="O2">
        <f>Notes!$B$15*SQRT(D2)-F2*Notes!$E$6*1000</f>
        <v>9.3040369248826966</v>
      </c>
    </row>
    <row r="3" spans="1:15" x14ac:dyDescent="0.25">
      <c r="A3" t="s">
        <v>8</v>
      </c>
      <c r="B3">
        <v>2.9380000000000002</v>
      </c>
      <c r="C3">
        <v>3.7609999999999998E-2</v>
      </c>
      <c r="D3">
        <v>12.621</v>
      </c>
      <c r="E3">
        <v>-0.14359</v>
      </c>
      <c r="F3">
        <v>-1.8530000000000001E-2</v>
      </c>
      <c r="G3">
        <v>-1.6000000000000001E-4</v>
      </c>
      <c r="H3">
        <f>SQRT((SQRT(D3)*Notes!$B$22)^2+(F3*Notes!$E$4*1000)^2)</f>
        <v>1.8250034487605884</v>
      </c>
      <c r="I3">
        <f>F3*1000*Notes!$E$5</f>
        <v>-6.8083851648951851E-2</v>
      </c>
      <c r="J3">
        <f t="shared" ref="J3:J66" si="0">I3-3*H3</f>
        <v>-5.5430941979307171</v>
      </c>
      <c r="K3">
        <f t="shared" ref="K3:K66" si="1">I3+3*H3</f>
        <v>5.4069264946328133</v>
      </c>
      <c r="L3">
        <f t="shared" ref="L3:L66" si="2">-3*H3</f>
        <v>-5.4750103462817652</v>
      </c>
      <c r="M3">
        <f t="shared" ref="M3:M66" si="3">3*H3</f>
        <v>5.4750103462817652</v>
      </c>
      <c r="N3">
        <f>-Notes!$B$15*SQRT(D3)+F3*Notes!$E$6*1000</f>
        <v>-9.3595244191831366</v>
      </c>
      <c r="O3">
        <f>Notes!$B$15*SQRT(D3)-F3*Notes!$E$6*1000</f>
        <v>9.3595244191831366</v>
      </c>
    </row>
    <row r="4" spans="1:15" x14ac:dyDescent="0.25">
      <c r="A4" t="s">
        <v>9</v>
      </c>
      <c r="B4">
        <v>3.4460000000000002</v>
      </c>
      <c r="C4">
        <v>4.3929999999999997E-2</v>
      </c>
      <c r="D4">
        <v>13.071</v>
      </c>
      <c r="E4">
        <v>-0.74700999999999995</v>
      </c>
      <c r="F4">
        <v>-1.881E-2</v>
      </c>
      <c r="G4">
        <v>-9.7000000000000005E-4</v>
      </c>
      <c r="H4">
        <f>SQRT((SQRT(D4)*Notes!$B$22)^2+(F4*Notes!$E$4*1000)^2)</f>
        <v>1.8572534871036277</v>
      </c>
      <c r="I4">
        <f>F4*1000*Notes!$E$5</f>
        <v>-6.9112641636091959E-2</v>
      </c>
      <c r="J4">
        <f t="shared" si="0"/>
        <v>-5.6408731029469754</v>
      </c>
      <c r="K4">
        <f t="shared" si="1"/>
        <v>5.5026478196747908</v>
      </c>
      <c r="L4">
        <f t="shared" si="2"/>
        <v>-5.5717604613108831</v>
      </c>
      <c r="M4">
        <f t="shared" si="3"/>
        <v>5.5717604613108831</v>
      </c>
      <c r="N4">
        <f>-Notes!$B$15*SQRT(D4)+F4*Notes!$E$6*1000</f>
        <v>-9.5247200668910619</v>
      </c>
      <c r="O4">
        <f>Notes!$B$15*SQRT(D4)-F4*Notes!$E$6*1000</f>
        <v>9.5247200668910619</v>
      </c>
    </row>
    <row r="5" spans="1:15" x14ac:dyDescent="0.25">
      <c r="A5" t="s">
        <v>10</v>
      </c>
      <c r="B5">
        <v>4.6719999999999997</v>
      </c>
      <c r="C5">
        <v>5.7849999999999999E-2</v>
      </c>
      <c r="D5">
        <v>15.081</v>
      </c>
      <c r="E5">
        <v>-0.8931</v>
      </c>
      <c r="F5">
        <v>-0.02</v>
      </c>
      <c r="G5">
        <v>-9.7000000000000005E-4</v>
      </c>
      <c r="H5">
        <f>SQRT((SQRT(D5)*Notes!$B$22)^2+(F5*Notes!$E$4*1000)^2)</f>
        <v>1.9949486498084859</v>
      </c>
      <c r="I5">
        <f>F5*1000*Notes!$E$5</f>
        <v>-7.3484999081437505E-2</v>
      </c>
      <c r="J5">
        <f t="shared" si="0"/>
        <v>-6.058330948506895</v>
      </c>
      <c r="K5">
        <f t="shared" si="1"/>
        <v>5.9113609503440196</v>
      </c>
      <c r="L5">
        <f t="shared" si="2"/>
        <v>-5.9848459494254573</v>
      </c>
      <c r="M5">
        <f t="shared" si="3"/>
        <v>5.9848459494254573</v>
      </c>
      <c r="N5">
        <f>-Notes!$B$15*SQRT(D5)+F5*Notes!$E$6*1000</f>
        <v>-10.230018447605564</v>
      </c>
      <c r="O5">
        <f>Notes!$B$15*SQRT(D5)-F5*Notes!$E$6*1000</f>
        <v>10.230018447605564</v>
      </c>
    </row>
    <row r="6" spans="1:15" x14ac:dyDescent="0.25">
      <c r="A6" t="s">
        <v>11</v>
      </c>
      <c r="B6">
        <v>12.951000000000001</v>
      </c>
      <c r="C6">
        <v>0.11402</v>
      </c>
      <c r="D6">
        <v>38.037999999999997</v>
      </c>
      <c r="E6">
        <v>-1.8799399999999999</v>
      </c>
      <c r="F6">
        <v>-2.8049999999999999E-2</v>
      </c>
      <c r="G6">
        <v>-9.7000000000000005E-4</v>
      </c>
      <c r="H6">
        <f>SQRT((SQRT(D6)*Notes!$B$22)^2+(F6*Notes!$E$4*1000)^2)</f>
        <v>3.1682844369519261</v>
      </c>
      <c r="I6">
        <f>F6*1000*Notes!$E$5</f>
        <v>-0.10306271121171608</v>
      </c>
      <c r="J6">
        <f t="shared" si="0"/>
        <v>-9.6079160220674957</v>
      </c>
      <c r="K6">
        <f t="shared" si="1"/>
        <v>9.4017905996440625</v>
      </c>
      <c r="L6">
        <f t="shared" si="2"/>
        <v>-9.5048533108557791</v>
      </c>
      <c r="M6">
        <f t="shared" si="3"/>
        <v>9.5048533108557791</v>
      </c>
      <c r="N6">
        <f>-Notes!$B$15*SQRT(D6)+F6*Notes!$E$6*1000</f>
        <v>-16.231295255230847</v>
      </c>
      <c r="O6">
        <f>Notes!$B$15*SQRT(D6)-F6*Notes!$E$6*1000</f>
        <v>16.231295255230847</v>
      </c>
    </row>
    <row r="7" spans="1:15" x14ac:dyDescent="0.25">
      <c r="A7" t="s">
        <v>12</v>
      </c>
      <c r="B7">
        <v>13.173999999999999</v>
      </c>
      <c r="C7">
        <v>0.11494</v>
      </c>
      <c r="D7">
        <v>38.884</v>
      </c>
      <c r="E7">
        <v>-1.9065700000000001</v>
      </c>
      <c r="F7">
        <v>-2.826E-2</v>
      </c>
      <c r="G7">
        <v>-9.7000000000000005E-4</v>
      </c>
      <c r="H7">
        <f>SQRT((SQRT(D7)*Notes!$B$22)^2+(F7*Notes!$E$4*1000)^2)</f>
        <v>3.2033232147646369</v>
      </c>
      <c r="I7">
        <f>F7*1000*Notes!$E$5</f>
        <v>-0.1038343037020712</v>
      </c>
      <c r="J7">
        <f t="shared" si="0"/>
        <v>-9.7138039479959808</v>
      </c>
      <c r="K7">
        <f t="shared" si="1"/>
        <v>9.5061353405918396</v>
      </c>
      <c r="L7">
        <f t="shared" si="2"/>
        <v>-9.6099696442939102</v>
      </c>
      <c r="M7">
        <f t="shared" si="3"/>
        <v>9.6099696442939102</v>
      </c>
      <c r="N7">
        <f>-Notes!$B$15*SQRT(D7)+F7*Notes!$E$6*1000</f>
        <v>-16.410381264733441</v>
      </c>
      <c r="O7">
        <f>Notes!$B$15*SQRT(D7)-F7*Notes!$E$6*1000</f>
        <v>16.410381264733441</v>
      </c>
    </row>
    <row r="8" spans="1:15" x14ac:dyDescent="0.25">
      <c r="A8" t="s">
        <v>13</v>
      </c>
      <c r="B8">
        <v>13.173999999999999</v>
      </c>
      <c r="C8">
        <v>0.11494</v>
      </c>
      <c r="D8">
        <v>38.884</v>
      </c>
      <c r="E8">
        <v>-1.9065700000000001</v>
      </c>
      <c r="F8">
        <v>-2.826E-2</v>
      </c>
      <c r="G8">
        <v>-9.7000000000000005E-4</v>
      </c>
      <c r="H8">
        <f>SQRT((SQRT(D8)*Notes!$B$22)^2+(F8*Notes!$E$4*1000)^2)</f>
        <v>3.2033232147646369</v>
      </c>
      <c r="I8">
        <f>F8*1000*Notes!$E$5</f>
        <v>-0.1038343037020712</v>
      </c>
      <c r="J8">
        <f t="shared" si="0"/>
        <v>-9.7138039479959808</v>
      </c>
      <c r="K8">
        <f t="shared" si="1"/>
        <v>9.5061353405918396</v>
      </c>
      <c r="L8">
        <f t="shared" si="2"/>
        <v>-9.6099696442939102</v>
      </c>
      <c r="M8">
        <f t="shared" si="3"/>
        <v>9.6099696442939102</v>
      </c>
      <c r="N8">
        <f>-Notes!$B$15*SQRT(D8)+F8*Notes!$E$6*1000</f>
        <v>-16.410381264733441</v>
      </c>
      <c r="O8">
        <f>Notes!$B$15*SQRT(D8)-F8*Notes!$E$6*1000</f>
        <v>16.410381264733441</v>
      </c>
    </row>
    <row r="9" spans="1:15" x14ac:dyDescent="0.25">
      <c r="A9" t="s">
        <v>9</v>
      </c>
      <c r="B9">
        <v>15.46</v>
      </c>
      <c r="C9">
        <v>0.12335</v>
      </c>
      <c r="D9">
        <v>48.223999999999997</v>
      </c>
      <c r="E9">
        <v>-2.1790600000000002</v>
      </c>
      <c r="F9">
        <v>-3.049E-2</v>
      </c>
      <c r="G9">
        <v>-9.7000000000000005E-4</v>
      </c>
      <c r="H9">
        <f>SQRT((SQRT(D9)*Notes!$B$22)^2+(F9*Notes!$E$4*1000)^2)</f>
        <v>3.5673574106085435</v>
      </c>
      <c r="I9">
        <f>F9*1000*Notes!$E$5</f>
        <v>-0.11202788109965146</v>
      </c>
      <c r="J9">
        <f t="shared" si="0"/>
        <v>-10.814100112925281</v>
      </c>
      <c r="K9">
        <f t="shared" si="1"/>
        <v>10.590044350725979</v>
      </c>
      <c r="L9">
        <f t="shared" si="2"/>
        <v>-10.70207223182563</v>
      </c>
      <c r="M9">
        <f t="shared" si="3"/>
        <v>10.70207223182563</v>
      </c>
      <c r="N9">
        <f>-Notes!$B$15*SQRT(D9)+F9*Notes!$E$6*1000</f>
        <v>-18.271190945760072</v>
      </c>
      <c r="O9">
        <f>Notes!$B$15*SQRT(D9)-F9*Notes!$E$6*1000</f>
        <v>18.271190945760072</v>
      </c>
    </row>
    <row r="10" spans="1:15" x14ac:dyDescent="0.25">
      <c r="A10" t="s">
        <v>14</v>
      </c>
      <c r="B10">
        <v>15.46</v>
      </c>
      <c r="C10">
        <v>0.12335</v>
      </c>
      <c r="D10">
        <v>48.223999999999997</v>
      </c>
      <c r="E10">
        <v>-2.1790600000000002</v>
      </c>
      <c r="F10">
        <v>-3.049E-2</v>
      </c>
      <c r="G10">
        <v>-9.7000000000000005E-4</v>
      </c>
      <c r="H10">
        <f>SQRT((SQRT(D10)*Notes!$B$22)^2+(F10*Notes!$E$4*1000)^2)</f>
        <v>3.5673574106085435</v>
      </c>
      <c r="I10">
        <f>F10*1000*Notes!$E$5</f>
        <v>-0.11202788109965146</v>
      </c>
      <c r="J10">
        <f t="shared" si="0"/>
        <v>-10.814100112925281</v>
      </c>
      <c r="K10">
        <f t="shared" si="1"/>
        <v>10.590044350725979</v>
      </c>
      <c r="L10">
        <f t="shared" si="2"/>
        <v>-10.70207223182563</v>
      </c>
      <c r="M10">
        <f t="shared" si="3"/>
        <v>10.70207223182563</v>
      </c>
      <c r="N10">
        <f>-Notes!$B$15*SQRT(D10)+F10*Notes!$E$6*1000</f>
        <v>-18.271190945760072</v>
      </c>
      <c r="O10">
        <f>Notes!$B$15*SQRT(D10)-F10*Notes!$E$6*1000</f>
        <v>18.271190945760072</v>
      </c>
    </row>
    <row r="11" spans="1:15" x14ac:dyDescent="0.25">
      <c r="A11" t="s">
        <v>15</v>
      </c>
      <c r="B11">
        <v>15.46</v>
      </c>
      <c r="C11">
        <v>0.12335</v>
      </c>
      <c r="D11">
        <v>48.223999999999997</v>
      </c>
      <c r="E11">
        <v>-2.1790600000000002</v>
      </c>
      <c r="F11">
        <v>-3.049E-2</v>
      </c>
      <c r="G11">
        <v>-9.7000000000000005E-4</v>
      </c>
      <c r="H11">
        <f>SQRT((SQRT(D11)*Notes!$B$22)^2+(F11*Notes!$E$4*1000)^2)</f>
        <v>3.5673574106085435</v>
      </c>
      <c r="I11">
        <f>F11*1000*Notes!$E$5</f>
        <v>-0.11202788109965146</v>
      </c>
      <c r="J11">
        <f t="shared" si="0"/>
        <v>-10.814100112925281</v>
      </c>
      <c r="K11">
        <f t="shared" si="1"/>
        <v>10.590044350725979</v>
      </c>
      <c r="L11">
        <f t="shared" si="2"/>
        <v>-10.70207223182563</v>
      </c>
      <c r="M11">
        <f t="shared" si="3"/>
        <v>10.70207223182563</v>
      </c>
      <c r="N11">
        <f>-Notes!$B$15*SQRT(D11)+F11*Notes!$E$6*1000</f>
        <v>-18.271190945760072</v>
      </c>
      <c r="O11">
        <f>Notes!$B$15*SQRT(D11)-F11*Notes!$E$6*1000</f>
        <v>18.271190945760072</v>
      </c>
    </row>
    <row r="12" spans="1:15" x14ac:dyDescent="0.25">
      <c r="A12" t="s">
        <v>16</v>
      </c>
      <c r="B12">
        <v>15.683</v>
      </c>
      <c r="C12">
        <v>0.12408</v>
      </c>
      <c r="D12">
        <v>49.203000000000003</v>
      </c>
      <c r="E12">
        <v>-2.20567</v>
      </c>
      <c r="F12">
        <v>-3.0700000000000002E-2</v>
      </c>
      <c r="G12">
        <v>-9.7000000000000005E-4</v>
      </c>
      <c r="H12">
        <f>SQRT((SQRT(D12)*Notes!$B$22)^2+(F12*Notes!$E$4*1000)^2)</f>
        <v>3.6033858741379983</v>
      </c>
      <c r="I12">
        <f>F12*1000*Notes!$E$5</f>
        <v>-0.11279947359000657</v>
      </c>
      <c r="J12">
        <f t="shared" si="0"/>
        <v>-10.922957096004001</v>
      </c>
      <c r="K12">
        <f t="shared" si="1"/>
        <v>10.697358148823987</v>
      </c>
      <c r="L12">
        <f t="shared" si="2"/>
        <v>-10.810157622413994</v>
      </c>
      <c r="M12">
        <f t="shared" si="3"/>
        <v>10.810157622413994</v>
      </c>
      <c r="N12">
        <f>-Notes!$B$15*SQRT(D12)+F12*Notes!$E$6*1000</f>
        <v>-18.455310439824355</v>
      </c>
      <c r="O12">
        <f>Notes!$B$15*SQRT(D12)-F12*Notes!$E$6*1000</f>
        <v>18.455310439824355</v>
      </c>
    </row>
    <row r="13" spans="1:15" x14ac:dyDescent="0.25">
      <c r="A13" t="s">
        <v>17</v>
      </c>
      <c r="B13">
        <v>16.018999999999998</v>
      </c>
      <c r="C13">
        <v>0.12515000000000001</v>
      </c>
      <c r="D13">
        <v>50.695999999999998</v>
      </c>
      <c r="E13">
        <v>-2.2456499999999999</v>
      </c>
      <c r="F13">
        <v>-3.1029999999999999E-2</v>
      </c>
      <c r="G13">
        <v>-9.7000000000000005E-4</v>
      </c>
      <c r="H13">
        <f>SQRT((SQRT(D13)*Notes!$B$22)^2+(F13*Notes!$E$4*1000)^2)</f>
        <v>3.6576470079397545</v>
      </c>
      <c r="I13">
        <f>F13*1000*Notes!$E$5</f>
        <v>-0.11401197607485027</v>
      </c>
      <c r="J13">
        <f t="shared" si="0"/>
        <v>-11.086952999894114</v>
      </c>
      <c r="K13">
        <f t="shared" si="1"/>
        <v>10.858929047744413</v>
      </c>
      <c r="L13">
        <f t="shared" si="2"/>
        <v>-10.972941023819264</v>
      </c>
      <c r="M13">
        <f t="shared" si="3"/>
        <v>10.972941023819264</v>
      </c>
      <c r="N13">
        <f>-Notes!$B$15*SQRT(D13)+F13*Notes!$E$6*1000</f>
        <v>-18.732663459453068</v>
      </c>
      <c r="O13">
        <f>Notes!$B$15*SQRT(D13)-F13*Notes!$E$6*1000</f>
        <v>18.732663459453068</v>
      </c>
    </row>
    <row r="14" spans="1:15" x14ac:dyDescent="0.25">
      <c r="A14" t="s">
        <v>9</v>
      </c>
      <c r="B14">
        <v>16.527000000000001</v>
      </c>
      <c r="C14">
        <v>0.12672</v>
      </c>
      <c r="D14">
        <v>51.823</v>
      </c>
      <c r="E14">
        <v>4.3270000000000003E-2</v>
      </c>
      <c r="F14">
        <v>-3.117E-2</v>
      </c>
      <c r="G14">
        <v>4.2999999999999999E-4</v>
      </c>
      <c r="H14">
        <f>SQRT((SQRT(D14)*Notes!$B$22)^2+(F14*Notes!$E$4*1000)^2)</f>
        <v>3.6980788155832878</v>
      </c>
      <c r="I14">
        <f>F14*1000*Notes!$E$5</f>
        <v>-0.11452637106842034</v>
      </c>
      <c r="J14">
        <f t="shared" si="0"/>
        <v>-11.208762817818284</v>
      </c>
      <c r="K14">
        <f t="shared" si="1"/>
        <v>10.979710075681444</v>
      </c>
      <c r="L14">
        <f t="shared" si="2"/>
        <v>-11.094236446749864</v>
      </c>
      <c r="M14">
        <f t="shared" si="3"/>
        <v>11.094236446749864</v>
      </c>
      <c r="N14">
        <f>-Notes!$B$15*SQRT(D14)+F14*Notes!$E$6*1000</f>
        <v>-18.938885152521362</v>
      </c>
      <c r="O14">
        <f>Notes!$B$15*SQRT(D14)-F14*Notes!$E$6*1000</f>
        <v>18.938885152521362</v>
      </c>
    </row>
    <row r="15" spans="1:15" x14ac:dyDescent="0.25">
      <c r="A15" t="s">
        <v>18</v>
      </c>
      <c r="B15">
        <v>17.702000000000002</v>
      </c>
      <c r="C15">
        <v>0.13033</v>
      </c>
      <c r="D15">
        <v>51.747999999999998</v>
      </c>
      <c r="E15">
        <v>2.0539999999999999E-2</v>
      </c>
      <c r="F15">
        <v>-3.066E-2</v>
      </c>
      <c r="G15">
        <v>4.2999999999999999E-4</v>
      </c>
      <c r="H15">
        <f>SQRT((SQRT(D15)*Notes!$B$22)^2+(F15*Notes!$E$4*1000)^2)</f>
        <v>3.6954007305637675</v>
      </c>
      <c r="I15">
        <f>F15*1000*Notes!$E$5</f>
        <v>-0.11265250359184369</v>
      </c>
      <c r="J15">
        <f t="shared" si="0"/>
        <v>-11.198854695283147</v>
      </c>
      <c r="K15">
        <f t="shared" si="1"/>
        <v>10.973549688099459</v>
      </c>
      <c r="L15">
        <f t="shared" si="2"/>
        <v>-11.086202191691303</v>
      </c>
      <c r="M15">
        <f t="shared" si="3"/>
        <v>11.086202191691303</v>
      </c>
      <c r="N15">
        <f>-Notes!$B$15*SQRT(D15)+F15*Notes!$E$6*1000</f>
        <v>-18.923128805864938</v>
      </c>
      <c r="O15">
        <f>Notes!$B$15*SQRT(D15)-F15*Notes!$E$6*1000</f>
        <v>18.923128805864938</v>
      </c>
    </row>
    <row r="16" spans="1:15" x14ac:dyDescent="0.25">
      <c r="A16" t="s">
        <v>19</v>
      </c>
      <c r="B16">
        <v>18.254000000000001</v>
      </c>
      <c r="C16">
        <v>0.13203000000000001</v>
      </c>
      <c r="D16">
        <v>51.731000000000002</v>
      </c>
      <c r="E16">
        <v>9.8700000000000003E-3</v>
      </c>
      <c r="F16">
        <v>-3.0419999999999999E-2</v>
      </c>
      <c r="G16">
        <v>4.2999999999999999E-4</v>
      </c>
      <c r="H16">
        <f>SQRT((SQRT(D16)*Notes!$B$22)^2+(F16*Notes!$E$4*1000)^2)</f>
        <v>3.6947931478787495</v>
      </c>
      <c r="I16">
        <f>F16*1000*Notes!$E$5</f>
        <v>-0.11177068360286643</v>
      </c>
      <c r="J16">
        <f t="shared" si="0"/>
        <v>-11.196150127239115</v>
      </c>
      <c r="K16">
        <f t="shared" si="1"/>
        <v>10.972608760033381</v>
      </c>
      <c r="L16">
        <f t="shared" si="2"/>
        <v>-11.084379443636248</v>
      </c>
      <c r="M16">
        <f t="shared" si="3"/>
        <v>11.084379443636248</v>
      </c>
      <c r="N16">
        <f>-Notes!$B$15*SQRT(D16)+F16*Notes!$E$6*1000</f>
        <v>-18.919033604593427</v>
      </c>
      <c r="O16">
        <f>Notes!$B$15*SQRT(D16)-F16*Notes!$E$6*1000</f>
        <v>18.919033604593427</v>
      </c>
    </row>
    <row r="17" spans="1:15" x14ac:dyDescent="0.25">
      <c r="A17" t="s">
        <v>20</v>
      </c>
      <c r="B17">
        <v>19.427</v>
      </c>
      <c r="C17">
        <v>0.13564000000000001</v>
      </c>
      <c r="D17">
        <v>51.734999999999999</v>
      </c>
      <c r="E17">
        <v>-1.2800000000000001E-2</v>
      </c>
      <c r="F17">
        <v>-2.9919999999999999E-2</v>
      </c>
      <c r="G17">
        <v>4.2999999999999999E-4</v>
      </c>
      <c r="H17">
        <f>SQRT((SQRT(D17)*Notes!$B$22)^2+(F17*Notes!$E$4*1000)^2)</f>
        <v>3.6949348634009045</v>
      </c>
      <c r="I17">
        <f>F17*1000*Notes!$E$5</f>
        <v>-0.1099335586258305</v>
      </c>
      <c r="J17">
        <f t="shared" si="0"/>
        <v>-11.194738148828543</v>
      </c>
      <c r="K17">
        <f t="shared" si="1"/>
        <v>10.974871031576884</v>
      </c>
      <c r="L17">
        <f t="shared" si="2"/>
        <v>-11.084804590202713</v>
      </c>
      <c r="M17">
        <f t="shared" si="3"/>
        <v>11.084804590202713</v>
      </c>
      <c r="N17">
        <f>-Notes!$B$15*SQRT(D17)+F17*Notes!$E$6*1000</f>
        <v>-18.91766044704022</v>
      </c>
      <c r="O17">
        <f>Notes!$B$15*SQRT(D17)-F17*Notes!$E$6*1000</f>
        <v>18.91766044704022</v>
      </c>
    </row>
    <row r="18" spans="1:15" x14ac:dyDescent="0.25">
      <c r="A18" t="s">
        <v>21</v>
      </c>
      <c r="B18">
        <v>20.227</v>
      </c>
      <c r="C18">
        <v>0.1381</v>
      </c>
      <c r="D18">
        <v>51.768000000000001</v>
      </c>
      <c r="E18">
        <v>-2.826E-2</v>
      </c>
      <c r="F18">
        <v>-2.9569999999999999E-2</v>
      </c>
      <c r="G18">
        <v>4.2999999999999999E-4</v>
      </c>
      <c r="H18">
        <f>SQRT((SQRT(D18)*Notes!$B$22)^2+(F18*Notes!$E$4*1000)^2)</f>
        <v>3.6961123145382153</v>
      </c>
      <c r="I18">
        <f>F18*1000*Notes!$E$5</f>
        <v>-0.10864757114190535</v>
      </c>
      <c r="J18">
        <f t="shared" si="0"/>
        <v>-11.196984514756551</v>
      </c>
      <c r="K18">
        <f t="shared" si="1"/>
        <v>10.979689372472741</v>
      </c>
      <c r="L18">
        <f t="shared" si="2"/>
        <v>-11.088336943614646</v>
      </c>
      <c r="M18">
        <f t="shared" si="3"/>
        <v>11.088336943614646</v>
      </c>
      <c r="N18">
        <f>-Notes!$B$15*SQRT(D18)+F18*Notes!$E$6*1000</f>
        <v>-18.922183136047071</v>
      </c>
      <c r="O18">
        <f>Notes!$B$15*SQRT(D18)-F18*Notes!$E$6*1000</f>
        <v>18.922183136047071</v>
      </c>
    </row>
    <row r="19" spans="1:15" x14ac:dyDescent="0.25">
      <c r="A19" t="s">
        <v>9</v>
      </c>
      <c r="B19">
        <v>20.734999999999999</v>
      </c>
      <c r="C19">
        <v>0.13966999999999999</v>
      </c>
      <c r="D19">
        <v>50.625999999999998</v>
      </c>
      <c r="E19">
        <v>2.2579699999999998</v>
      </c>
      <c r="F19">
        <v>-2.9020000000000001E-2</v>
      </c>
      <c r="G19">
        <v>1.75E-3</v>
      </c>
      <c r="H19">
        <f>SQRT((SQRT(D19)*Notes!$B$22)^2+(F19*Notes!$E$4*1000)^2)</f>
        <v>3.655116432154133</v>
      </c>
      <c r="I19">
        <f>F19*1000*Notes!$E$5</f>
        <v>-0.10662673366716581</v>
      </c>
      <c r="J19">
        <f t="shared" si="0"/>
        <v>-11.071976030129566</v>
      </c>
      <c r="K19">
        <f t="shared" si="1"/>
        <v>10.858722562795233</v>
      </c>
      <c r="L19">
        <f t="shared" si="2"/>
        <v>-10.965349296462399</v>
      </c>
      <c r="M19">
        <f t="shared" si="3"/>
        <v>10.965349296462399</v>
      </c>
      <c r="N19">
        <f>-Notes!$B$15*SQRT(D19)+F19*Notes!$E$6*1000</f>
        <v>-18.711375576498405</v>
      </c>
      <c r="O19">
        <f>Notes!$B$15*SQRT(D19)-F19*Notes!$E$6*1000</f>
        <v>18.711375576498405</v>
      </c>
    </row>
    <row r="20" spans="1:15" x14ac:dyDescent="0.25">
      <c r="A20" t="s">
        <v>22</v>
      </c>
      <c r="B20">
        <v>21.96</v>
      </c>
      <c r="C20">
        <v>0.14374000000000001</v>
      </c>
      <c r="D20">
        <v>45.273000000000003</v>
      </c>
      <c r="E20">
        <v>2.1103399999999999</v>
      </c>
      <c r="F20">
        <v>-2.6870000000000002E-2</v>
      </c>
      <c r="G20">
        <v>1.75E-3</v>
      </c>
      <c r="H20">
        <f>SQRT((SQRT(D20)*Notes!$B$22)^2+(F20*Notes!$E$4*1000)^2)</f>
        <v>3.4564787352706041</v>
      </c>
      <c r="I20">
        <f>F20*1000*Notes!$E$5</f>
        <v>-9.8727096265911279E-2</v>
      </c>
      <c r="J20">
        <f t="shared" si="0"/>
        <v>-10.468163302077723</v>
      </c>
      <c r="K20">
        <f t="shared" si="1"/>
        <v>10.270709109545901</v>
      </c>
      <c r="L20">
        <f t="shared" si="2"/>
        <v>-10.369436205811812</v>
      </c>
      <c r="M20">
        <f t="shared" si="3"/>
        <v>10.369436205811812</v>
      </c>
      <c r="N20">
        <f>-Notes!$B$15*SQRT(D20)+F20*Notes!$E$6*1000</f>
        <v>-17.692104369924543</v>
      </c>
      <c r="O20">
        <f>Notes!$B$15*SQRT(D20)-F20*Notes!$E$6*1000</f>
        <v>17.692104369924543</v>
      </c>
    </row>
    <row r="21" spans="1:15" x14ac:dyDescent="0.25">
      <c r="A21" t="s">
        <v>23</v>
      </c>
      <c r="B21">
        <v>32.082000000000001</v>
      </c>
      <c r="C21">
        <v>0.20746999999999999</v>
      </c>
      <c r="D21">
        <v>14.893000000000001</v>
      </c>
      <c r="E21">
        <v>0.8911</v>
      </c>
      <c r="F21">
        <v>-9.1400000000000006E-3</v>
      </c>
      <c r="G21">
        <v>1.75E-3</v>
      </c>
      <c r="H21">
        <f>SQRT((SQRT(D21)*Notes!$B$22)^2+(F21*Notes!$E$4*1000)^2)</f>
        <v>1.982453466919925</v>
      </c>
      <c r="I21">
        <f>F21*1000*Notes!$E$5</f>
        <v>-3.3582644580216939E-2</v>
      </c>
      <c r="J21">
        <f t="shared" si="0"/>
        <v>-5.9809430453399921</v>
      </c>
      <c r="K21">
        <f t="shared" si="1"/>
        <v>5.9137777561795586</v>
      </c>
      <c r="L21">
        <f t="shared" si="2"/>
        <v>-5.9473604007597753</v>
      </c>
      <c r="M21">
        <f t="shared" si="3"/>
        <v>5.9473604007597753</v>
      </c>
      <c r="N21">
        <f>-Notes!$B$15*SQRT(D21)+F21*Notes!$E$6*1000</f>
        <v>-10.120975551878422</v>
      </c>
      <c r="O21">
        <f>Notes!$B$15*SQRT(D21)-F21*Notes!$E$6*1000</f>
        <v>10.120975551878422</v>
      </c>
    </row>
    <row r="22" spans="1:15" x14ac:dyDescent="0.25">
      <c r="A22" t="s">
        <v>24</v>
      </c>
      <c r="B22">
        <v>33.307000000000002</v>
      </c>
      <c r="C22">
        <v>0.22156999999999999</v>
      </c>
      <c r="D22">
        <v>12.89</v>
      </c>
      <c r="E22">
        <v>0.74348000000000003</v>
      </c>
      <c r="F22">
        <v>-7.0000000000000001E-3</v>
      </c>
      <c r="G22">
        <v>1.75E-3</v>
      </c>
      <c r="H22">
        <f>SQRT((SQRT(D22)*Notes!$B$22)^2+(F22*Notes!$E$4*1000)^2)</f>
        <v>1.8443271351182138</v>
      </c>
      <c r="I22">
        <f>F22*1000*Notes!$E$5</f>
        <v>-2.5719749678503125E-2</v>
      </c>
      <c r="J22">
        <f t="shared" si="0"/>
        <v>-5.5587011550331447</v>
      </c>
      <c r="K22">
        <f t="shared" si="1"/>
        <v>5.5072616556761389</v>
      </c>
      <c r="L22">
        <f t="shared" si="2"/>
        <v>-5.5329814053546418</v>
      </c>
      <c r="M22">
        <f t="shared" si="3"/>
        <v>5.5329814053546418</v>
      </c>
      <c r="N22">
        <f>-Notes!$B$15*SQRT(D22)+F22*Notes!$E$6*1000</f>
        <v>-9.4094988560602459</v>
      </c>
      <c r="O22">
        <f>Notes!$B$15*SQRT(D22)-F22*Notes!$E$6*1000</f>
        <v>9.4094988560602459</v>
      </c>
    </row>
    <row r="23" spans="1:15" x14ac:dyDescent="0.25">
      <c r="A23" t="s">
        <v>9</v>
      </c>
      <c r="B23">
        <v>33.814999999999998</v>
      </c>
      <c r="C23">
        <v>0.22797999999999999</v>
      </c>
      <c r="D23">
        <v>12.441000000000001</v>
      </c>
      <c r="E23">
        <v>0.14698</v>
      </c>
      <c r="F23">
        <v>-6.1799999999999997E-3</v>
      </c>
      <c r="G23">
        <v>1.47E-3</v>
      </c>
      <c r="H23">
        <f>SQRT((SQRT(D23)*Notes!$B$22)^2+(F23*Notes!$E$4*1000)^2)</f>
        <v>1.8119198232284237</v>
      </c>
      <c r="I23">
        <f>F23*1000*Notes!$E$5</f>
        <v>-2.2706864716164187E-2</v>
      </c>
      <c r="J23">
        <f t="shared" si="0"/>
        <v>-5.458466334401435</v>
      </c>
      <c r="K23">
        <f t="shared" si="1"/>
        <v>5.4130526049691072</v>
      </c>
      <c r="L23">
        <f t="shared" si="2"/>
        <v>-5.4357594696852711</v>
      </c>
      <c r="M23">
        <f t="shared" si="3"/>
        <v>5.4357594696852711</v>
      </c>
      <c r="N23">
        <f>-Notes!$B$15*SQRT(D23)+F23*Notes!$E$6*1000</f>
        <v>-9.2412379026932854</v>
      </c>
      <c r="O23">
        <f>Notes!$B$15*SQRT(D23)-F23*Notes!$E$6*1000</f>
        <v>9.2412379026932854</v>
      </c>
    </row>
    <row r="24" spans="1:15" x14ac:dyDescent="0.25">
      <c r="A24" t="s">
        <v>25</v>
      </c>
      <c r="B24">
        <v>35.11</v>
      </c>
      <c r="C24">
        <v>0.24474000000000001</v>
      </c>
      <c r="D24">
        <v>12.198</v>
      </c>
      <c r="E24">
        <v>4.0629999999999999E-2</v>
      </c>
      <c r="F24">
        <v>-4.28E-3</v>
      </c>
      <c r="G24">
        <v>1.47E-3</v>
      </c>
      <c r="H24">
        <f>SQRT((SQRT(D24)*Notes!$B$22)^2+(F24*Notes!$E$4*1000)^2)</f>
        <v>1.7941357091431107</v>
      </c>
      <c r="I24">
        <f>F24*1000*Notes!$E$5</f>
        <v>-1.5725789803427627E-2</v>
      </c>
      <c r="J24">
        <f t="shared" si="0"/>
        <v>-5.3981329172327595</v>
      </c>
      <c r="K24">
        <f t="shared" si="1"/>
        <v>5.3666813376259039</v>
      </c>
      <c r="L24">
        <f t="shared" si="2"/>
        <v>-5.3824071274293317</v>
      </c>
      <c r="M24">
        <f t="shared" si="3"/>
        <v>5.3824071274293317</v>
      </c>
      <c r="N24">
        <f>-Notes!$B$15*SQRT(D24)+F24*Notes!$E$6*1000</f>
        <v>-9.1428180796357417</v>
      </c>
      <c r="O24">
        <f>Notes!$B$15*SQRT(D24)-F24*Notes!$E$6*1000</f>
        <v>9.1428180796357417</v>
      </c>
    </row>
    <row r="25" spans="1:15" x14ac:dyDescent="0.25">
      <c r="A25" t="s">
        <v>26</v>
      </c>
      <c r="B25">
        <v>36.664000000000001</v>
      </c>
      <c r="C25">
        <v>0.26501000000000002</v>
      </c>
      <c r="D25">
        <v>12.27</v>
      </c>
      <c r="E25">
        <v>-8.695E-2</v>
      </c>
      <c r="F25">
        <v>-2E-3</v>
      </c>
      <c r="G25">
        <v>1.47E-3</v>
      </c>
      <c r="H25">
        <f>SQRT((SQRT(D25)*Notes!$B$22)^2+(F25*Notes!$E$4*1000)^2)</f>
        <v>1.7994218524261767</v>
      </c>
      <c r="I25">
        <f>F25*1000*Notes!$E$5</f>
        <v>-7.34849990814375E-3</v>
      </c>
      <c r="J25">
        <f t="shared" si="0"/>
        <v>-5.405614057186674</v>
      </c>
      <c r="K25">
        <f t="shared" si="1"/>
        <v>5.3909170573703866</v>
      </c>
      <c r="L25">
        <f t="shared" si="2"/>
        <v>-5.3982655572785303</v>
      </c>
      <c r="M25">
        <f t="shared" si="3"/>
        <v>5.3982655572785303</v>
      </c>
      <c r="N25">
        <f>-Notes!$B$15*SQRT(D25)+F25*Notes!$E$6*1000</f>
        <v>-9.1601342688278411</v>
      </c>
      <c r="O25">
        <f>Notes!$B$15*SQRT(D25)-F25*Notes!$E$6*1000</f>
        <v>9.1601342688278411</v>
      </c>
    </row>
    <row r="26" spans="1:15" x14ac:dyDescent="0.25">
      <c r="A26" t="s">
        <v>27</v>
      </c>
      <c r="B26">
        <v>37.515000000000001</v>
      </c>
      <c r="C26">
        <v>0.27595999999999998</v>
      </c>
      <c r="D26">
        <v>12.478</v>
      </c>
      <c r="E26">
        <v>-0.15684000000000001</v>
      </c>
      <c r="F26">
        <v>-7.6000000000000004E-4</v>
      </c>
      <c r="G26">
        <v>1.47E-3</v>
      </c>
      <c r="H26">
        <f>SQRT((SQRT(D26)*Notes!$B$22)^2+(F26*Notes!$E$4*1000)^2)</f>
        <v>1.8146093159016305</v>
      </c>
      <c r="I26">
        <f>F26*1000*Notes!$E$5</f>
        <v>-2.7924299650946252E-3</v>
      </c>
      <c r="J26">
        <f t="shared" si="0"/>
        <v>-5.4466203776699862</v>
      </c>
      <c r="K26">
        <f t="shared" si="1"/>
        <v>5.4410355177397962</v>
      </c>
      <c r="L26">
        <f t="shared" si="2"/>
        <v>-5.4438279477048912</v>
      </c>
      <c r="M26">
        <f t="shared" si="3"/>
        <v>5.4438279477048912</v>
      </c>
      <c r="N26">
        <f>-Notes!$B$15*SQRT(D26)+F26*Notes!$E$6*1000</f>
        <v>-9.2321708946408538</v>
      </c>
      <c r="O26">
        <f>Notes!$B$15*SQRT(D26)-F26*Notes!$E$6*1000</f>
        <v>9.2321708946408538</v>
      </c>
    </row>
    <row r="27" spans="1:15" x14ac:dyDescent="0.25">
      <c r="A27" t="s">
        <v>9</v>
      </c>
      <c r="B27">
        <v>38.023000000000003</v>
      </c>
      <c r="C27">
        <v>0.28234999999999999</v>
      </c>
      <c r="D27">
        <v>12.938000000000001</v>
      </c>
      <c r="E27">
        <v>-0.75539999999999996</v>
      </c>
      <c r="F27">
        <v>-2.0000000000000002E-5</v>
      </c>
      <c r="G27">
        <v>1.4499999999999999E-3</v>
      </c>
      <c r="H27">
        <f>SQRT((SQRT(D27)*Notes!$B$22)^2+(F27*Notes!$E$4*1000)^2)</f>
        <v>1.8477542437733043</v>
      </c>
      <c r="I27">
        <f>F27*1000*Notes!$E$5</f>
        <v>-7.3484999081437497E-5</v>
      </c>
      <c r="J27">
        <f t="shared" si="0"/>
        <v>-5.5433362163189948</v>
      </c>
      <c r="K27">
        <f t="shared" si="1"/>
        <v>5.5431892463208321</v>
      </c>
      <c r="L27">
        <f t="shared" si="2"/>
        <v>-5.5432627313199134</v>
      </c>
      <c r="M27">
        <f t="shared" si="3"/>
        <v>5.5432627313199134</v>
      </c>
      <c r="N27">
        <f>-Notes!$B$15*SQRT(D27)+F27*Notes!$E$6*1000</f>
        <v>-9.3976364955283689</v>
      </c>
      <c r="O27">
        <f>Notes!$B$15*SQRT(D27)-F27*Notes!$E$6*1000</f>
        <v>9.3976364955283689</v>
      </c>
    </row>
    <row r="28" spans="1:15" x14ac:dyDescent="0.25">
      <c r="A28" t="s">
        <v>28</v>
      </c>
      <c r="B28">
        <v>38.378999999999998</v>
      </c>
      <c r="C28">
        <v>0.28664000000000001</v>
      </c>
      <c r="D28">
        <v>13.49</v>
      </c>
      <c r="E28">
        <v>-0.79857</v>
      </c>
      <c r="F28">
        <v>5.0000000000000001E-4</v>
      </c>
      <c r="G28">
        <v>1.4499999999999999E-3</v>
      </c>
      <c r="H28">
        <f>SQRT((SQRT(D28)*Notes!$B$22)^2+(F28*Notes!$E$4*1000)^2)</f>
        <v>1.886759798266483</v>
      </c>
      <c r="I28">
        <f>F28*1000*Notes!$E$5</f>
        <v>1.8371249770359375E-3</v>
      </c>
      <c r="J28">
        <f t="shared" si="0"/>
        <v>-5.6584422698224133</v>
      </c>
      <c r="K28">
        <f t="shared" si="1"/>
        <v>5.6621165197764851</v>
      </c>
      <c r="L28">
        <f t="shared" si="2"/>
        <v>-5.6602793947994492</v>
      </c>
      <c r="M28">
        <f t="shared" si="3"/>
        <v>5.6602793947994492</v>
      </c>
      <c r="N28">
        <f>-Notes!$B$15*SQRT(D28)+F28*Notes!$E$6*1000</f>
        <v>-9.5938323726464443</v>
      </c>
      <c r="O28">
        <f>Notes!$B$15*SQRT(D28)-F28*Notes!$E$6*1000</f>
        <v>9.5938323726464443</v>
      </c>
    </row>
    <row r="29" spans="1:15" x14ac:dyDescent="0.25">
      <c r="A29" t="s">
        <v>29</v>
      </c>
      <c r="B29">
        <v>39.249000000000002</v>
      </c>
      <c r="C29">
        <v>0.29637999999999998</v>
      </c>
      <c r="D29">
        <v>14.972</v>
      </c>
      <c r="E29">
        <v>-0.90417999999999998</v>
      </c>
      <c r="F29">
        <v>1.7600000000000001E-3</v>
      </c>
      <c r="G29">
        <v>1.4499999999999999E-3</v>
      </c>
      <c r="H29">
        <f>SQRT((SQRT(D29)*Notes!$B$22)^2+(F29*Notes!$E$4*1000)^2)</f>
        <v>1.9876988714779589</v>
      </c>
      <c r="I29">
        <f>F29*1000*Notes!$E$5</f>
        <v>6.4666799191665002E-3</v>
      </c>
      <c r="J29">
        <f t="shared" si="0"/>
        <v>-5.9566299345147096</v>
      </c>
      <c r="K29">
        <f t="shared" si="1"/>
        <v>5.9695632943530432</v>
      </c>
      <c r="L29">
        <f t="shared" si="2"/>
        <v>-5.9630966144338764</v>
      </c>
      <c r="M29">
        <f t="shared" si="3"/>
        <v>5.9630966144338764</v>
      </c>
      <c r="N29">
        <f>-Notes!$B$15*SQRT(D29)+F29*Notes!$E$6*1000</f>
        <v>-10.101909537417141</v>
      </c>
      <c r="O29">
        <f>Notes!$B$15*SQRT(D29)-F29*Notes!$E$6*1000</f>
        <v>10.101909537417141</v>
      </c>
    </row>
    <row r="30" spans="1:15" x14ac:dyDescent="0.25">
      <c r="A30" t="s">
        <v>30</v>
      </c>
      <c r="B30">
        <v>42.52</v>
      </c>
      <c r="C30">
        <v>0.32511000000000001</v>
      </c>
      <c r="D30">
        <v>22.187000000000001</v>
      </c>
      <c r="E30">
        <v>-1.30135</v>
      </c>
      <c r="F30">
        <v>6.4999999999999997E-3</v>
      </c>
      <c r="G30">
        <v>1.4499999999999999E-3</v>
      </c>
      <c r="H30">
        <f>SQRT((SQRT(D30)*Notes!$B$22)^2+(F30*Notes!$E$4*1000)^2)</f>
        <v>2.4196935044233854</v>
      </c>
      <c r="I30">
        <f>F30*1000*Notes!$E$5</f>
        <v>2.3882624701467188E-2</v>
      </c>
      <c r="J30">
        <f t="shared" si="0"/>
        <v>-7.2351978885686892</v>
      </c>
      <c r="K30">
        <f t="shared" si="1"/>
        <v>7.2829631379716231</v>
      </c>
      <c r="L30">
        <f t="shared" si="2"/>
        <v>-7.2590805132701561</v>
      </c>
      <c r="M30">
        <f t="shared" si="3"/>
        <v>7.2590805132701561</v>
      </c>
      <c r="N30">
        <f>-Notes!$B$15*SQRT(D30)+F30*Notes!$E$6*1000</f>
        <v>-12.279089111856271</v>
      </c>
      <c r="O30">
        <f>Notes!$B$15*SQRT(D30)-F30*Notes!$E$6*1000</f>
        <v>12.279089111856271</v>
      </c>
    </row>
    <row r="31" spans="1:15" x14ac:dyDescent="0.25">
      <c r="A31" t="s">
        <v>9</v>
      </c>
      <c r="B31">
        <v>43.1</v>
      </c>
      <c r="C31">
        <v>0.32912999999999998</v>
      </c>
      <c r="D31">
        <v>23.738</v>
      </c>
      <c r="E31">
        <v>-1.3717699999999999</v>
      </c>
      <c r="F31">
        <v>7.3400000000000002E-3</v>
      </c>
      <c r="G31">
        <v>1.4499999999999999E-3</v>
      </c>
      <c r="H31">
        <f>SQRT((SQRT(D31)*Notes!$B$22)^2+(F31*Notes!$E$4*1000)^2)</f>
        <v>2.5028407226033269</v>
      </c>
      <c r="I31">
        <f>F31*1000*Notes!$E$5</f>
        <v>2.696899466288756E-2</v>
      </c>
      <c r="J31">
        <f t="shared" si="0"/>
        <v>-7.481553173147093</v>
      </c>
      <c r="K31">
        <f t="shared" si="1"/>
        <v>7.5354911624728675</v>
      </c>
      <c r="L31">
        <f t="shared" si="2"/>
        <v>-7.5085221678099803</v>
      </c>
      <c r="M31">
        <f t="shared" si="3"/>
        <v>7.5085221678099803</v>
      </c>
      <c r="N31">
        <f>-Notes!$B$15*SQRT(D31)+F31*Notes!$E$6*1000</f>
        <v>-12.698439961842599</v>
      </c>
      <c r="O31">
        <f>Notes!$B$15*SQRT(D31)-F31*Notes!$E$6*1000</f>
        <v>12.698439961842599</v>
      </c>
    </row>
    <row r="32" spans="1:15" x14ac:dyDescent="0.25">
      <c r="A32" t="s">
        <v>31</v>
      </c>
      <c r="B32">
        <v>43.686</v>
      </c>
      <c r="C32">
        <v>0.33293</v>
      </c>
      <c r="D32">
        <v>25.385999999999999</v>
      </c>
      <c r="E32">
        <v>-1.4428799999999999</v>
      </c>
      <c r="F32">
        <v>8.1899999999999994E-3</v>
      </c>
      <c r="G32">
        <v>1.4499999999999999E-3</v>
      </c>
      <c r="H32">
        <f>SQRT((SQRT(D32)*Notes!$B$22)^2+(F32*Notes!$E$4*1000)^2)</f>
        <v>2.5882628104991747</v>
      </c>
      <c r="I32">
        <f>F32*1000*Notes!$E$5</f>
        <v>3.0092107123848653E-2</v>
      </c>
      <c r="J32">
        <f t="shared" si="0"/>
        <v>-7.7346963243736759</v>
      </c>
      <c r="K32">
        <f t="shared" si="1"/>
        <v>7.7948805386213724</v>
      </c>
      <c r="L32">
        <f t="shared" si="2"/>
        <v>-7.7647884314975242</v>
      </c>
      <c r="M32">
        <f t="shared" si="3"/>
        <v>7.7647884314975242</v>
      </c>
      <c r="N32">
        <f>-Notes!$B$15*SQRT(D32)+F32*Notes!$E$6*1000</f>
        <v>-13.129318424028572</v>
      </c>
      <c r="O32">
        <f>Notes!$B$15*SQRT(D32)-F32*Notes!$E$6*1000</f>
        <v>13.129318424028572</v>
      </c>
    </row>
    <row r="33" spans="1:15" x14ac:dyDescent="0.25">
      <c r="A33" t="s">
        <v>9</v>
      </c>
      <c r="B33">
        <v>44.265999999999998</v>
      </c>
      <c r="C33">
        <v>0.33645000000000003</v>
      </c>
      <c r="D33">
        <v>27.100999999999999</v>
      </c>
      <c r="E33">
        <v>-1.51329</v>
      </c>
      <c r="F33">
        <v>9.0299999999999998E-3</v>
      </c>
      <c r="G33">
        <v>1.4499999999999999E-3</v>
      </c>
      <c r="H33">
        <f>SQRT((SQRT(D33)*Notes!$B$22)^2+(F33*Notes!$E$4*1000)^2)</f>
        <v>2.6742621375846909</v>
      </c>
      <c r="I33">
        <f>F33*1000*Notes!$E$5</f>
        <v>3.3178477085269026E-2</v>
      </c>
      <c r="J33">
        <f t="shared" si="0"/>
        <v>-7.9896079356688032</v>
      </c>
      <c r="K33">
        <f t="shared" si="1"/>
        <v>8.0559648898393412</v>
      </c>
      <c r="L33">
        <f t="shared" si="2"/>
        <v>-8.0227864127540727</v>
      </c>
      <c r="M33">
        <f t="shared" si="3"/>
        <v>8.0227864127540727</v>
      </c>
      <c r="N33">
        <f>-Notes!$B$15*SQRT(D33)+F33*Notes!$E$6*1000</f>
        <v>-13.563174548138155</v>
      </c>
      <c r="O33">
        <f>Notes!$B$15*SQRT(D33)-F33*Notes!$E$6*1000</f>
        <v>13.563174548138155</v>
      </c>
    </row>
    <row r="34" spans="1:15" x14ac:dyDescent="0.25">
      <c r="A34" t="s">
        <v>32</v>
      </c>
      <c r="B34">
        <v>44.851999999999997</v>
      </c>
      <c r="C34">
        <v>0.33978000000000003</v>
      </c>
      <c r="D34">
        <v>28.914999999999999</v>
      </c>
      <c r="E34">
        <v>-1.5844</v>
      </c>
      <c r="F34">
        <v>9.8799999999999999E-3</v>
      </c>
      <c r="G34">
        <v>1.4499999999999999E-3</v>
      </c>
      <c r="H34">
        <f>SQRT((SQRT(D34)*Notes!$B$22)^2+(F34*Notes!$E$4*1000)^2)</f>
        <v>2.7623137110473244</v>
      </c>
      <c r="I34">
        <f>F34*1000*Notes!$E$5</f>
        <v>3.6301589546230119E-2</v>
      </c>
      <c r="J34">
        <f t="shared" si="0"/>
        <v>-8.2506395435957423</v>
      </c>
      <c r="K34">
        <f t="shared" si="1"/>
        <v>8.3232427226882031</v>
      </c>
      <c r="L34">
        <f t="shared" si="2"/>
        <v>-8.2869411331419727</v>
      </c>
      <c r="M34">
        <f t="shared" si="3"/>
        <v>8.2869411331419727</v>
      </c>
      <c r="N34">
        <f>-Notes!$B$15*SQRT(D34)+F34*Notes!$E$6*1000</f>
        <v>-14.007426074706418</v>
      </c>
      <c r="O34">
        <f>Notes!$B$15*SQRT(D34)-F34*Notes!$E$6*1000</f>
        <v>14.007426074706418</v>
      </c>
    </row>
    <row r="35" spans="1:15" x14ac:dyDescent="0.25">
      <c r="A35" t="s">
        <v>9</v>
      </c>
      <c r="B35">
        <v>45.432000000000002</v>
      </c>
      <c r="C35">
        <v>0.34287000000000001</v>
      </c>
      <c r="D35">
        <v>30.794</v>
      </c>
      <c r="E35">
        <v>-1.6548099999999999</v>
      </c>
      <c r="F35">
        <v>1.072E-2</v>
      </c>
      <c r="G35">
        <v>1.4499999999999999E-3</v>
      </c>
      <c r="H35">
        <f>SQRT((SQRT(D35)*Notes!$B$22)^2+(F35*Notes!$E$4*1000)^2)</f>
        <v>2.8506541739536089</v>
      </c>
      <c r="I35">
        <f>F35*1000*Notes!$E$5</f>
        <v>3.9387959507650505E-2</v>
      </c>
      <c r="J35">
        <f t="shared" si="0"/>
        <v>-8.5125745623531763</v>
      </c>
      <c r="K35">
        <f t="shared" si="1"/>
        <v>8.591350481368476</v>
      </c>
      <c r="L35">
        <f t="shared" si="2"/>
        <v>-8.5519625218608262</v>
      </c>
      <c r="M35">
        <f t="shared" si="3"/>
        <v>8.5519625218608262</v>
      </c>
      <c r="N35">
        <f>-Notes!$B$15*SQRT(D35)+F35*Notes!$E$6*1000</f>
        <v>-14.453188776386837</v>
      </c>
      <c r="O35">
        <f>Notes!$B$15*SQRT(D35)-F35*Notes!$E$6*1000</f>
        <v>14.453188776386837</v>
      </c>
    </row>
    <row r="36" spans="1:15" x14ac:dyDescent="0.25">
      <c r="A36" t="s">
        <v>33</v>
      </c>
      <c r="B36">
        <v>46.018000000000001</v>
      </c>
      <c r="C36">
        <v>0.34581000000000001</v>
      </c>
      <c r="D36">
        <v>32.774999999999999</v>
      </c>
      <c r="E36">
        <v>-1.7259199999999999</v>
      </c>
      <c r="F36">
        <v>1.157E-2</v>
      </c>
      <c r="G36">
        <v>1.4499999999999999E-3</v>
      </c>
      <c r="H36">
        <f>SQRT((SQRT(D36)*Notes!$B$22)^2+(F36*Notes!$E$4*1000)^2)</f>
        <v>2.9409179741058775</v>
      </c>
      <c r="I36">
        <f>F36*1000*Notes!$E$5</f>
        <v>4.2511071968611591E-2</v>
      </c>
      <c r="J36">
        <f t="shared" si="0"/>
        <v>-8.7802428503490209</v>
      </c>
      <c r="K36">
        <f t="shared" si="1"/>
        <v>8.8652649942862443</v>
      </c>
      <c r="L36">
        <f t="shared" si="2"/>
        <v>-8.8227539223176326</v>
      </c>
      <c r="M36">
        <f t="shared" si="3"/>
        <v>8.8227539223176326</v>
      </c>
      <c r="N36">
        <f>-Notes!$B$15*SQRT(D36)+F36*Notes!$E$6*1000</f>
        <v>-14.908691286487414</v>
      </c>
      <c r="O36">
        <f>Notes!$B$15*SQRT(D36)-F36*Notes!$E$6*1000</f>
        <v>14.908691286487414</v>
      </c>
    </row>
    <row r="37" spans="1:15" x14ac:dyDescent="0.25">
      <c r="A37" t="s">
        <v>9</v>
      </c>
      <c r="B37">
        <v>46.597999999999999</v>
      </c>
      <c r="C37">
        <v>0.34854000000000002</v>
      </c>
      <c r="D37">
        <v>34.817</v>
      </c>
      <c r="E37">
        <v>-1.79633</v>
      </c>
      <c r="F37">
        <v>1.2409999999999999E-2</v>
      </c>
      <c r="G37">
        <v>1.4499999999999999E-3</v>
      </c>
      <c r="H37">
        <f>SQRT((SQRT(D37)*Notes!$B$22)^2+(F37*Notes!$E$4*1000)^2)</f>
        <v>3.031149187948659</v>
      </c>
      <c r="I37">
        <f>F37*1000*Notes!$E$5</f>
        <v>4.5597441930031964E-2</v>
      </c>
      <c r="J37">
        <f t="shared" si="0"/>
        <v>-9.0478501219159462</v>
      </c>
      <c r="K37">
        <f t="shared" si="1"/>
        <v>9.1390450057760084</v>
      </c>
      <c r="L37">
        <f t="shared" si="2"/>
        <v>-9.0934475638459773</v>
      </c>
      <c r="M37">
        <f t="shared" si="3"/>
        <v>9.0934475638459773</v>
      </c>
      <c r="N37">
        <f>-Notes!$B$15*SQRT(D37)+F37*Notes!$E$6*1000</f>
        <v>-15.364069997879119</v>
      </c>
      <c r="O37">
        <f>Notes!$B$15*SQRT(D37)-F37*Notes!$E$6*1000</f>
        <v>15.364069997879119</v>
      </c>
    </row>
    <row r="38" spans="1:15" x14ac:dyDescent="0.25">
      <c r="A38" t="s">
        <v>34</v>
      </c>
      <c r="B38">
        <v>47.183</v>
      </c>
      <c r="C38">
        <v>0.35114000000000001</v>
      </c>
      <c r="D38">
        <v>36.963999999999999</v>
      </c>
      <c r="E38">
        <v>-1.86744</v>
      </c>
      <c r="F38">
        <v>1.3259999999999999E-2</v>
      </c>
      <c r="G38">
        <v>1.4499999999999999E-3</v>
      </c>
      <c r="H38">
        <f>SQRT((SQRT(D38)*Notes!$B$22)^2+(F38*Notes!$E$4*1000)^2)</f>
        <v>3.1232100593413752</v>
      </c>
      <c r="I38">
        <f>F38*1000*Notes!$E$5</f>
        <v>4.8720554390993064E-2</v>
      </c>
      <c r="J38">
        <f t="shared" si="0"/>
        <v>-9.320909623633133</v>
      </c>
      <c r="K38">
        <f t="shared" si="1"/>
        <v>9.418350732415119</v>
      </c>
      <c r="L38">
        <f t="shared" si="2"/>
        <v>-9.369630178024126</v>
      </c>
      <c r="M38">
        <f t="shared" si="3"/>
        <v>9.369630178024126</v>
      </c>
      <c r="N38">
        <f>-Notes!$B$15*SQRT(D38)+F38*Notes!$E$6*1000</f>
        <v>-15.828712091430113</v>
      </c>
      <c r="O38">
        <f>Notes!$B$15*SQRT(D38)-F38*Notes!$E$6*1000</f>
        <v>15.828712091430113</v>
      </c>
    </row>
    <row r="39" spans="1:15" x14ac:dyDescent="0.25">
      <c r="A39" t="s">
        <v>9</v>
      </c>
      <c r="B39">
        <v>47.762999999999998</v>
      </c>
      <c r="C39">
        <v>0.35357</v>
      </c>
      <c r="D39">
        <v>39.170999999999999</v>
      </c>
      <c r="E39">
        <v>-1.9378599999999999</v>
      </c>
      <c r="F39">
        <v>1.41E-2</v>
      </c>
      <c r="G39">
        <v>1.4499999999999999E-3</v>
      </c>
      <c r="H39">
        <f>SQRT((SQRT(D39)*Notes!$B$22)^2+(F39*Notes!$E$4*1000)^2)</f>
        <v>3.2150972628952483</v>
      </c>
      <c r="I39">
        <f>F39*1000*Notes!$E$5</f>
        <v>5.1806924352413436E-2</v>
      </c>
      <c r="J39">
        <f t="shared" si="0"/>
        <v>-9.5934848643333304</v>
      </c>
      <c r="K39">
        <f t="shared" si="1"/>
        <v>9.6970987130381587</v>
      </c>
      <c r="L39">
        <f t="shared" si="2"/>
        <v>-9.6452917886857445</v>
      </c>
      <c r="M39">
        <f t="shared" si="3"/>
        <v>9.6452917886857445</v>
      </c>
      <c r="N39">
        <f>-Notes!$B$15*SQRT(D39)+F39*Notes!$E$6*1000</f>
        <v>-16.292512879476114</v>
      </c>
      <c r="O39">
        <f>Notes!$B$15*SQRT(D39)-F39*Notes!$E$6*1000</f>
        <v>16.292512879476114</v>
      </c>
    </row>
    <row r="40" spans="1:15" x14ac:dyDescent="0.25">
      <c r="A40" t="s">
        <v>35</v>
      </c>
      <c r="B40">
        <v>48.348999999999997</v>
      </c>
      <c r="C40">
        <v>0.35587999999999997</v>
      </c>
      <c r="D40">
        <v>41.481999999999999</v>
      </c>
      <c r="E40">
        <v>-2.0089700000000001</v>
      </c>
      <c r="F40">
        <v>1.495E-2</v>
      </c>
      <c r="G40">
        <v>1.4499999999999999E-3</v>
      </c>
      <c r="H40">
        <f>SQRT((SQRT(D40)*Notes!$B$22)^2+(F40*Notes!$E$4*1000)^2)</f>
        <v>3.3085804616627432</v>
      </c>
      <c r="I40">
        <f>F40*1000*Notes!$E$5</f>
        <v>5.4930036813374529E-2</v>
      </c>
      <c r="J40">
        <f t="shared" si="0"/>
        <v>-9.8708113481748558</v>
      </c>
      <c r="K40">
        <f t="shared" si="1"/>
        <v>9.9806714218016044</v>
      </c>
      <c r="L40">
        <f t="shared" si="2"/>
        <v>-9.9257413849882301</v>
      </c>
      <c r="M40">
        <f t="shared" si="3"/>
        <v>9.9257413849882301</v>
      </c>
      <c r="N40">
        <f>-Notes!$B$15*SQRT(D40)+F40*Notes!$E$6*1000</f>
        <v>-16.764388673980129</v>
      </c>
      <c r="O40">
        <f>Notes!$B$15*SQRT(D40)-F40*Notes!$E$6*1000</f>
        <v>16.764388673980129</v>
      </c>
    </row>
    <row r="41" spans="1:15" x14ac:dyDescent="0.25">
      <c r="A41" t="s">
        <v>9</v>
      </c>
      <c r="B41">
        <v>48.929000000000002</v>
      </c>
      <c r="C41">
        <v>0.35804000000000002</v>
      </c>
      <c r="D41">
        <v>43.853999999999999</v>
      </c>
      <c r="E41">
        <v>-2.07938</v>
      </c>
      <c r="F41">
        <v>1.5789999999999998E-2</v>
      </c>
      <c r="G41">
        <v>1.4499999999999999E-3</v>
      </c>
      <c r="H41">
        <f>SQRT((SQRT(D41)*Notes!$B$22)^2+(F41*Notes!$E$4*1000)^2)</f>
        <v>3.4018607367622189</v>
      </c>
      <c r="I41">
        <f>F41*1000*Notes!$E$5</f>
        <v>5.8016406774794901E-2</v>
      </c>
      <c r="J41">
        <f t="shared" si="0"/>
        <v>-10.147565803511862</v>
      </c>
      <c r="K41">
        <f t="shared" si="1"/>
        <v>10.263598617061453</v>
      </c>
      <c r="L41">
        <f t="shared" si="2"/>
        <v>-10.205582210286657</v>
      </c>
      <c r="M41">
        <f t="shared" si="3"/>
        <v>10.205582210286657</v>
      </c>
      <c r="N41">
        <f>-Notes!$B$15*SQRT(D41)+F41*Notes!$E$6*1000</f>
        <v>-17.235274389863125</v>
      </c>
      <c r="O41">
        <f>Notes!$B$15*SQRT(D41)-F41*Notes!$E$6*1000</f>
        <v>17.235274389863125</v>
      </c>
    </row>
    <row r="42" spans="1:15" x14ac:dyDescent="0.25">
      <c r="A42" t="s">
        <v>36</v>
      </c>
      <c r="B42">
        <v>49.515000000000001</v>
      </c>
      <c r="C42">
        <v>0.36010999999999999</v>
      </c>
      <c r="D42">
        <v>46.331000000000003</v>
      </c>
      <c r="E42">
        <v>-2.15049</v>
      </c>
      <c r="F42">
        <v>1.6639999999999999E-2</v>
      </c>
      <c r="G42">
        <v>1.4499999999999999E-3</v>
      </c>
      <c r="H42">
        <f>SQRT((SQRT(D42)*Notes!$B$22)^2+(F42*Notes!$E$4*1000)^2)</f>
        <v>3.4966150914811562</v>
      </c>
      <c r="I42">
        <f>F42*1000*Notes!$E$5</f>
        <v>6.1139519235755987E-2</v>
      </c>
      <c r="J42">
        <f t="shared" si="0"/>
        <v>-10.428705755207712</v>
      </c>
      <c r="K42">
        <f t="shared" si="1"/>
        <v>10.550984793679223</v>
      </c>
      <c r="L42">
        <f t="shared" si="2"/>
        <v>-10.489845274443468</v>
      </c>
      <c r="M42">
        <f t="shared" si="3"/>
        <v>10.489845274443468</v>
      </c>
      <c r="N42">
        <f>-Notes!$B$15*SQRT(D42)+F42*Notes!$E$6*1000</f>
        <v>-17.713615069989125</v>
      </c>
      <c r="O42">
        <f>Notes!$B$15*SQRT(D42)-F42*Notes!$E$6*1000</f>
        <v>17.713615069989125</v>
      </c>
    </row>
    <row r="43" spans="1:15" x14ac:dyDescent="0.25">
      <c r="A43" t="s">
        <v>9</v>
      </c>
      <c r="B43">
        <v>50.094999999999999</v>
      </c>
      <c r="C43">
        <v>0.36204999999999998</v>
      </c>
      <c r="D43">
        <v>48.866999999999997</v>
      </c>
      <c r="E43">
        <v>-2.2208999999999999</v>
      </c>
      <c r="F43">
        <v>1.7479999999999999E-2</v>
      </c>
      <c r="G43">
        <v>1.4499999999999999E-3</v>
      </c>
      <c r="H43">
        <f>SQRT((SQRT(D43)*Notes!$B$22)^2+(F43*Notes!$E$4*1000)^2)</f>
        <v>3.5910371031130883</v>
      </c>
      <c r="I43">
        <f>F43*1000*Notes!$E$5</f>
        <v>6.4225889197176381E-2</v>
      </c>
      <c r="J43">
        <f t="shared" si="0"/>
        <v>-10.708885420142089</v>
      </c>
      <c r="K43">
        <f t="shared" si="1"/>
        <v>10.837337198536442</v>
      </c>
      <c r="L43">
        <f t="shared" si="2"/>
        <v>-10.773111309339265</v>
      </c>
      <c r="M43">
        <f t="shared" si="3"/>
        <v>10.773111309339265</v>
      </c>
      <c r="N43">
        <f>-Notes!$B$15*SQRT(D43)+F43*Notes!$E$6*1000</f>
        <v>-18.190307467469303</v>
      </c>
      <c r="O43">
        <f>Notes!$B$15*SQRT(D43)-F43*Notes!$E$6*1000</f>
        <v>18.190307467469303</v>
      </c>
    </row>
    <row r="44" spans="1:15" x14ac:dyDescent="0.25">
      <c r="A44" t="s">
        <v>37</v>
      </c>
      <c r="B44">
        <v>50.595999999999997</v>
      </c>
      <c r="C44">
        <v>0.36364999999999997</v>
      </c>
      <c r="D44">
        <v>51.122</v>
      </c>
      <c r="E44">
        <v>-2.2817099999999999</v>
      </c>
      <c r="F44">
        <v>1.821E-2</v>
      </c>
      <c r="G44">
        <v>1.4499999999999999E-3</v>
      </c>
      <c r="H44">
        <f>SQRT((SQRT(D44)*Notes!$B$22)^2+(F44*Notes!$E$4*1000)^2)</f>
        <v>3.6729585253826262</v>
      </c>
      <c r="I44">
        <f>F44*1000*Notes!$E$5</f>
        <v>6.6908091663648847E-2</v>
      </c>
      <c r="J44">
        <f t="shared" si="0"/>
        <v>-10.95196748448423</v>
      </c>
      <c r="K44">
        <f t="shared" si="1"/>
        <v>11.085783667811528</v>
      </c>
      <c r="L44">
        <f t="shared" si="2"/>
        <v>-11.018875576147879</v>
      </c>
      <c r="M44">
        <f t="shared" si="3"/>
        <v>11.018875576147879</v>
      </c>
      <c r="N44">
        <f>-Notes!$B$15*SQRT(D44)+F44*Notes!$E$6*1000</f>
        <v>-18.603885131734256</v>
      </c>
      <c r="O44">
        <f>Notes!$B$15*SQRT(D44)-F44*Notes!$E$6*1000</f>
        <v>18.603885131734256</v>
      </c>
    </row>
    <row r="45" spans="1:15" x14ac:dyDescent="0.25">
      <c r="A45" t="s">
        <v>9</v>
      </c>
      <c r="B45">
        <v>51.103999999999999</v>
      </c>
      <c r="C45">
        <v>0.36520000000000002</v>
      </c>
      <c r="D45">
        <v>52.276000000000003</v>
      </c>
      <c r="E45">
        <v>2.801E-2</v>
      </c>
      <c r="F45">
        <v>1.873E-2</v>
      </c>
      <c r="G45">
        <v>6.2E-4</v>
      </c>
      <c r="H45">
        <f>SQRT((SQRT(D45)*Notes!$B$22)^2+(F45*Notes!$E$4*1000)^2)</f>
        <v>3.7141832908685668</v>
      </c>
      <c r="I45">
        <f>F45*1000*Notes!$E$5</f>
        <v>6.8818701639766222E-2</v>
      </c>
      <c r="J45">
        <f t="shared" si="0"/>
        <v>-11.073731170965933</v>
      </c>
      <c r="K45">
        <f t="shared" si="1"/>
        <v>11.211368574245467</v>
      </c>
      <c r="L45">
        <f t="shared" si="2"/>
        <v>-11.1425498726057</v>
      </c>
      <c r="M45">
        <f t="shared" si="3"/>
        <v>11.1425498726057</v>
      </c>
      <c r="N45">
        <f>-Notes!$B$15*SQRT(D45)+F45*Notes!$E$6*1000</f>
        <v>-18.811364934906731</v>
      </c>
      <c r="O45">
        <f>Notes!$B$15*SQRT(D45)-F45*Notes!$E$6*1000</f>
        <v>18.811364934906731</v>
      </c>
    </row>
    <row r="46" spans="1:15" x14ac:dyDescent="0.25">
      <c r="A46" t="s">
        <v>38</v>
      </c>
      <c r="B46">
        <v>51.332000000000001</v>
      </c>
      <c r="C46">
        <v>0.3659</v>
      </c>
      <c r="D46">
        <v>52.264000000000003</v>
      </c>
      <c r="E46">
        <v>2.3640000000000001E-2</v>
      </c>
      <c r="F46">
        <v>1.8880000000000001E-2</v>
      </c>
      <c r="G46">
        <v>6.2E-4</v>
      </c>
      <c r="H46">
        <f>SQRT((SQRT(D46)*Notes!$B$22)^2+(F46*Notes!$E$4*1000)^2)</f>
        <v>3.7137571818112467</v>
      </c>
      <c r="I46">
        <f>F46*1000*Notes!$E$5</f>
        <v>6.9369839132877004E-2</v>
      </c>
      <c r="J46">
        <f t="shared" si="0"/>
        <v>-11.071901706300864</v>
      </c>
      <c r="K46">
        <f t="shared" si="1"/>
        <v>11.210641384566618</v>
      </c>
      <c r="L46">
        <f t="shared" si="2"/>
        <v>-11.141271545433741</v>
      </c>
      <c r="M46">
        <f t="shared" si="3"/>
        <v>11.141271545433741</v>
      </c>
      <c r="N46">
        <f>-Notes!$B$15*SQRT(D46)+F46*Notes!$E$6*1000</f>
        <v>-18.808566807597838</v>
      </c>
      <c r="O46">
        <f>Notes!$B$15*SQRT(D46)-F46*Notes!$E$6*1000</f>
        <v>18.808566807597838</v>
      </c>
    </row>
    <row r="47" spans="1:15" x14ac:dyDescent="0.25">
      <c r="A47" t="s">
        <v>39</v>
      </c>
      <c r="B47">
        <v>51.756</v>
      </c>
      <c r="C47">
        <v>0.36719000000000002</v>
      </c>
      <c r="D47">
        <v>52.247999999999998</v>
      </c>
      <c r="E47">
        <v>1.5520000000000001E-2</v>
      </c>
      <c r="F47">
        <v>1.9140000000000001E-2</v>
      </c>
      <c r="G47">
        <v>6.2E-4</v>
      </c>
      <c r="H47">
        <f>SQRT((SQRT(D47)*Notes!$B$22)^2+(F47*Notes!$E$4*1000)^2)</f>
        <v>3.7131890480584375</v>
      </c>
      <c r="I47">
        <f>F47*1000*Notes!$E$5</f>
        <v>7.0325144120935684E-2</v>
      </c>
      <c r="J47">
        <f t="shared" si="0"/>
        <v>-11.069242000054377</v>
      </c>
      <c r="K47">
        <f t="shared" si="1"/>
        <v>11.209892288296249</v>
      </c>
      <c r="L47">
        <f t="shared" si="2"/>
        <v>-11.139567144175313</v>
      </c>
      <c r="M47">
        <f t="shared" si="3"/>
        <v>11.139567144175313</v>
      </c>
      <c r="N47">
        <f>-Notes!$B$15*SQRT(D47)+F47*Notes!$E$6*1000</f>
        <v>-18.804583626697649</v>
      </c>
      <c r="O47">
        <f>Notes!$B$15*SQRT(D47)-F47*Notes!$E$6*1000</f>
        <v>18.804583626697649</v>
      </c>
    </row>
    <row r="48" spans="1:15" x14ac:dyDescent="0.25">
      <c r="A48" t="s">
        <v>40</v>
      </c>
      <c r="B48">
        <v>52.651000000000003</v>
      </c>
      <c r="C48">
        <v>0.36992000000000003</v>
      </c>
      <c r="D48">
        <v>52.234999999999999</v>
      </c>
      <c r="E48">
        <v>-1.6199999999999999E-3</v>
      </c>
      <c r="F48">
        <v>1.9689999999999999E-2</v>
      </c>
      <c r="G48">
        <v>6.2E-4</v>
      </c>
      <c r="H48">
        <f>SQRT((SQRT(D48)*Notes!$B$22)^2+(F48*Notes!$E$4*1000)^2)</f>
        <v>3.7127278700417321</v>
      </c>
      <c r="I48">
        <f>F48*1000*Notes!$E$5</f>
        <v>7.2345981595675207E-2</v>
      </c>
      <c r="J48">
        <f t="shared" si="0"/>
        <v>-11.065837628529522</v>
      </c>
      <c r="K48">
        <f t="shared" si="1"/>
        <v>11.210529591720871</v>
      </c>
      <c r="L48">
        <f t="shared" si="2"/>
        <v>-11.138183610125196</v>
      </c>
      <c r="M48">
        <f t="shared" si="3"/>
        <v>11.138183610125196</v>
      </c>
      <c r="N48">
        <f>-Notes!$B$15*SQRT(D48)+F48*Notes!$E$6*1000</f>
        <v>-18.799924457594912</v>
      </c>
      <c r="O48">
        <f>Notes!$B$15*SQRT(D48)-F48*Notes!$E$6*1000</f>
        <v>18.799924457594912</v>
      </c>
    </row>
    <row r="49" spans="1:15" x14ac:dyDescent="0.25">
      <c r="A49" t="s">
        <v>41</v>
      </c>
      <c r="B49">
        <v>52.875999999999998</v>
      </c>
      <c r="C49">
        <v>0.37059999999999998</v>
      </c>
      <c r="D49">
        <v>52.237000000000002</v>
      </c>
      <c r="E49">
        <v>-5.9100000000000003E-3</v>
      </c>
      <c r="F49">
        <v>1.983E-2</v>
      </c>
      <c r="G49">
        <v>6.2E-4</v>
      </c>
      <c r="H49">
        <f>SQRT((SQRT(D49)*Notes!$B$22)^2+(F49*Notes!$E$4*1000)^2)</f>
        <v>3.7127991516050667</v>
      </c>
      <c r="I49">
        <f>F49*1000*Notes!$E$5</f>
        <v>7.2860376589245282E-2</v>
      </c>
      <c r="J49">
        <f t="shared" si="0"/>
        <v>-11.065537078225955</v>
      </c>
      <c r="K49">
        <f t="shared" si="1"/>
        <v>11.211257831404446</v>
      </c>
      <c r="L49">
        <f t="shared" si="2"/>
        <v>-11.1383974548152</v>
      </c>
      <c r="M49">
        <f t="shared" si="3"/>
        <v>11.1383974548152</v>
      </c>
      <c r="N49">
        <f>-Notes!$B$15*SQRT(D49)+F49*Notes!$E$6*1000</f>
        <v>-18.799698047305057</v>
      </c>
      <c r="O49">
        <f>Notes!$B$15*SQRT(D49)-F49*Notes!$E$6*1000</f>
        <v>18.799698047305057</v>
      </c>
    </row>
    <row r="50" spans="1:15" x14ac:dyDescent="0.25">
      <c r="A50" t="s">
        <v>9</v>
      </c>
      <c r="B50">
        <v>53.155000000000001</v>
      </c>
      <c r="C50">
        <v>0.37145</v>
      </c>
      <c r="D50">
        <v>52.241999999999997</v>
      </c>
      <c r="E50">
        <v>-1.1259999999999999E-2</v>
      </c>
      <c r="F50">
        <v>0.02</v>
      </c>
      <c r="G50">
        <v>6.2E-4</v>
      </c>
      <c r="H50">
        <f>SQRT((SQRT(D50)*Notes!$B$22)^2+(F50*Notes!$E$4*1000)^2)</f>
        <v>3.7129770874134778</v>
      </c>
      <c r="I50">
        <f>F50*1000*Notes!$E$5</f>
        <v>7.3484999081437505E-2</v>
      </c>
      <c r="J50">
        <f t="shared" si="0"/>
        <v>-11.065446263158996</v>
      </c>
      <c r="K50">
        <f t="shared" si="1"/>
        <v>11.21241626132187</v>
      </c>
      <c r="L50">
        <f t="shared" si="2"/>
        <v>-11.138931262240433</v>
      </c>
      <c r="M50">
        <f t="shared" si="3"/>
        <v>11.138931262240433</v>
      </c>
      <c r="N50">
        <f>-Notes!$B$15*SQRT(D50)+F50*Notes!$E$6*1000</f>
        <v>-18.79988786304629</v>
      </c>
      <c r="O50">
        <f>Notes!$B$15*SQRT(D50)-F50*Notes!$E$6*1000</f>
        <v>18.79988786304629</v>
      </c>
    </row>
    <row r="51" spans="1:15" x14ac:dyDescent="0.25">
      <c r="A51" t="s">
        <v>42</v>
      </c>
      <c r="B51">
        <v>53.241999999999997</v>
      </c>
      <c r="C51">
        <v>0.37171999999999999</v>
      </c>
      <c r="D51">
        <v>52.244</v>
      </c>
      <c r="E51">
        <v>-1.2919999999999999E-2</v>
      </c>
      <c r="F51">
        <v>2.0049999999999998E-2</v>
      </c>
      <c r="G51">
        <v>6.2E-4</v>
      </c>
      <c r="H51">
        <f>SQRT((SQRT(D51)*Notes!$B$22)^2+(F51*Notes!$E$4*1000)^2)</f>
        <v>3.713048233144062</v>
      </c>
      <c r="I51">
        <f>F51*1000*Notes!$E$5</f>
        <v>7.366871157914108E-2</v>
      </c>
      <c r="J51">
        <f t="shared" si="0"/>
        <v>-11.065475987853045</v>
      </c>
      <c r="K51">
        <f t="shared" si="1"/>
        <v>11.212813411011329</v>
      </c>
      <c r="L51">
        <f t="shared" si="2"/>
        <v>-11.139144699432187</v>
      </c>
      <c r="M51">
        <f t="shared" si="3"/>
        <v>11.139144699432187</v>
      </c>
      <c r="N51">
        <f>-Notes!$B$15*SQRT(D51)+F51*Notes!$E$6*1000</f>
        <v>-18.800039364408015</v>
      </c>
      <c r="O51">
        <f>Notes!$B$15*SQRT(D51)-F51*Notes!$E$6*1000</f>
        <v>18.800039364408015</v>
      </c>
    </row>
    <row r="52" spans="1:15" x14ac:dyDescent="0.25">
      <c r="A52" t="s">
        <v>9</v>
      </c>
      <c r="B52">
        <v>56.341000000000001</v>
      </c>
      <c r="C52">
        <v>0.38188</v>
      </c>
      <c r="D52">
        <v>41.969000000000001</v>
      </c>
      <c r="E52">
        <v>3.0859399999999999</v>
      </c>
      <c r="F52">
        <v>-1.39E-3</v>
      </c>
      <c r="G52">
        <v>-1.4200000000000001E-2</v>
      </c>
      <c r="H52">
        <f>SQRT((SQRT(D52)*Notes!$B$22)^2+(F52*Notes!$E$4*1000)^2)</f>
        <v>3.3279359263791797</v>
      </c>
      <c r="I52">
        <f>F52*1000*Notes!$E$5</f>
        <v>-5.1072074361599058E-3</v>
      </c>
      <c r="J52">
        <f t="shared" si="0"/>
        <v>-9.9889149865736986</v>
      </c>
      <c r="K52">
        <f t="shared" si="1"/>
        <v>9.9787005717013795</v>
      </c>
      <c r="L52">
        <f t="shared" si="2"/>
        <v>-9.983807779137539</v>
      </c>
      <c r="M52">
        <f t="shared" si="3"/>
        <v>9.983807779137539</v>
      </c>
      <c r="N52">
        <f>-Notes!$B$15*SQRT(D52)+F52*Notes!$E$6*1000</f>
        <v>-16.931492556669223</v>
      </c>
      <c r="O52">
        <f>Notes!$B$15*SQRT(D52)-F52*Notes!$E$6*1000</f>
        <v>16.931492556669223</v>
      </c>
    </row>
    <row r="53" spans="1:15" x14ac:dyDescent="0.25">
      <c r="A53" t="s">
        <v>43</v>
      </c>
      <c r="B53">
        <v>57.591999999999999</v>
      </c>
      <c r="C53">
        <v>0.3871</v>
      </c>
      <c r="D53">
        <v>34.640999999999998</v>
      </c>
      <c r="E53">
        <v>2.7722799999999999</v>
      </c>
      <c r="F53">
        <v>-1.916E-2</v>
      </c>
      <c r="G53">
        <v>-1.4200000000000001E-2</v>
      </c>
      <c r="H53">
        <f>SQRT((SQRT(D53)*Notes!$B$22)^2+(F53*Notes!$E$4*1000)^2)</f>
        <v>3.0234879991244807</v>
      </c>
      <c r="I53">
        <f>F53*1000*Notes!$E$5</f>
        <v>-7.0398629120017125E-2</v>
      </c>
      <c r="J53">
        <f t="shared" si="0"/>
        <v>-9.14086262649346</v>
      </c>
      <c r="K53">
        <f t="shared" si="1"/>
        <v>9.0000653682534253</v>
      </c>
      <c r="L53">
        <f t="shared" si="2"/>
        <v>-9.0704639973734427</v>
      </c>
      <c r="M53">
        <f t="shared" si="3"/>
        <v>9.0704639973734427</v>
      </c>
      <c r="N53">
        <f>-Notes!$B$15*SQRT(D53)+F53*Notes!$E$6*1000</f>
        <v>-15.457627719129578</v>
      </c>
      <c r="O53">
        <f>Notes!$B$15*SQRT(D53)-F53*Notes!$E$6*1000</f>
        <v>15.457627719129578</v>
      </c>
    </row>
    <row r="54" spans="1:15" x14ac:dyDescent="0.25">
      <c r="A54" t="s">
        <v>44</v>
      </c>
      <c r="B54">
        <v>58.820999999999998</v>
      </c>
      <c r="C54">
        <v>0.39335999999999999</v>
      </c>
      <c r="D54">
        <v>28.204999999999998</v>
      </c>
      <c r="E54">
        <v>2.46414</v>
      </c>
      <c r="F54">
        <v>-3.662E-2</v>
      </c>
      <c r="G54">
        <v>-1.4200000000000001E-2</v>
      </c>
      <c r="H54">
        <f>SQRT((SQRT(D54)*Notes!$B$22)^2+(F54*Notes!$E$4*1000)^2)</f>
        <v>2.7282519347701335</v>
      </c>
      <c r="I54">
        <f>F54*1000*Notes!$E$5</f>
        <v>-0.13455103331811205</v>
      </c>
      <c r="J54">
        <f t="shared" si="0"/>
        <v>-8.3193068376285133</v>
      </c>
      <c r="K54">
        <f t="shared" si="1"/>
        <v>8.0502047709922877</v>
      </c>
      <c r="L54">
        <f t="shared" si="2"/>
        <v>-8.1847558043104005</v>
      </c>
      <c r="M54">
        <f t="shared" si="3"/>
        <v>8.1847558043104005</v>
      </c>
      <c r="N54">
        <f>-Notes!$B$15*SQRT(D54)+F54*Notes!$E$6*1000</f>
        <v>-14.02913726274174</v>
      </c>
      <c r="O54">
        <f>Notes!$B$15*SQRT(D54)-F54*Notes!$E$6*1000</f>
        <v>14.02913726274174</v>
      </c>
    </row>
    <row r="55" spans="1:15" x14ac:dyDescent="0.25">
      <c r="A55" t="s">
        <v>45</v>
      </c>
      <c r="B55">
        <v>60.343000000000004</v>
      </c>
      <c r="C55">
        <v>0.40326000000000001</v>
      </c>
      <c r="D55">
        <v>21.283000000000001</v>
      </c>
      <c r="E55">
        <v>2.0823999999999998</v>
      </c>
      <c r="F55">
        <v>-5.824E-2</v>
      </c>
      <c r="G55">
        <v>-1.4200000000000001E-2</v>
      </c>
      <c r="H55">
        <f>SQRT((SQRT(D55)*Notes!$B$22)^2+(F55*Notes!$E$4*1000)^2)</f>
        <v>2.3700810929999614</v>
      </c>
      <c r="I55">
        <f>F55*1000*Notes!$E$5</f>
        <v>-0.213988317325146</v>
      </c>
      <c r="J55">
        <f t="shared" si="0"/>
        <v>-7.3242315963250304</v>
      </c>
      <c r="K55">
        <f t="shared" si="1"/>
        <v>6.8962549616747379</v>
      </c>
      <c r="L55">
        <f t="shared" si="2"/>
        <v>-7.1102432789998842</v>
      </c>
      <c r="M55">
        <f t="shared" si="3"/>
        <v>7.1102432789998842</v>
      </c>
      <c r="N55">
        <f>-Notes!$B$15*SQRT(D55)+F55*Notes!$E$6*1000</f>
        <v>-12.297634596326159</v>
      </c>
      <c r="O55">
        <f>Notes!$B$15*SQRT(D55)-F55*Notes!$E$6*1000</f>
        <v>12.297634596326159</v>
      </c>
    </row>
    <row r="56" spans="1:15" x14ac:dyDescent="0.25">
      <c r="A56" t="s">
        <v>46</v>
      </c>
      <c r="B56">
        <v>60.731999999999999</v>
      </c>
      <c r="C56">
        <v>0.40627999999999997</v>
      </c>
      <c r="D56">
        <v>19.7</v>
      </c>
      <c r="E56">
        <v>1.9847999999999999</v>
      </c>
      <c r="F56">
        <v>-6.3769999999999993E-2</v>
      </c>
      <c r="G56">
        <v>-1.4200000000000001E-2</v>
      </c>
      <c r="H56">
        <f>SQRT((SQRT(D56)*Notes!$B$22)^2+(F56*Notes!$E$4*1000)^2)</f>
        <v>2.2802925496726769</v>
      </c>
      <c r="I56">
        <f>F56*1000*Notes!$E$5</f>
        <v>-0.23430691957116345</v>
      </c>
      <c r="J56">
        <f t="shared" si="0"/>
        <v>-7.0751845685891945</v>
      </c>
      <c r="K56">
        <f t="shared" si="1"/>
        <v>6.6065707294468679</v>
      </c>
      <c r="L56">
        <f t="shared" si="2"/>
        <v>-6.8408776490180312</v>
      </c>
      <c r="M56">
        <f t="shared" si="3"/>
        <v>6.8408776490180312</v>
      </c>
      <c r="N56">
        <f>-Notes!$B$15*SQRT(D56)+F56*Notes!$E$6*1000</f>
        <v>-11.863951277611781</v>
      </c>
      <c r="O56">
        <f>Notes!$B$15*SQRT(D56)-F56*Notes!$E$6*1000</f>
        <v>11.863951277611781</v>
      </c>
    </row>
    <row r="57" spans="1:15" x14ac:dyDescent="0.25">
      <c r="A57" t="s">
        <v>47</v>
      </c>
      <c r="B57">
        <v>61.982999999999997</v>
      </c>
      <c r="C57">
        <v>0.41782999999999998</v>
      </c>
      <c r="D57">
        <v>15.127000000000001</v>
      </c>
      <c r="E57">
        <v>1.6711499999999999</v>
      </c>
      <c r="F57">
        <v>-8.1540000000000001E-2</v>
      </c>
      <c r="G57">
        <v>-1.4200000000000001E-2</v>
      </c>
      <c r="H57">
        <f>SQRT((SQRT(D57)*Notes!$B$22)^2+(F57*Notes!$E$4*1000)^2)</f>
        <v>1.9984197688598686</v>
      </c>
      <c r="I57">
        <f>F57*1000*Notes!$E$5</f>
        <v>-0.29959834125502072</v>
      </c>
      <c r="J57">
        <f t="shared" si="0"/>
        <v>-6.2948576478346272</v>
      </c>
      <c r="K57">
        <f t="shared" si="1"/>
        <v>5.6956609653245849</v>
      </c>
      <c r="L57">
        <f t="shared" si="2"/>
        <v>-5.995259306579606</v>
      </c>
      <c r="M57">
        <f t="shared" si="3"/>
        <v>5.995259306579606</v>
      </c>
      <c r="N57">
        <f>-Notes!$B$15*SQRT(D57)+F57*Notes!$E$6*1000</f>
        <v>-10.503904507839392</v>
      </c>
      <c r="O57">
        <f>Notes!$B$15*SQRT(D57)-F57*Notes!$E$6*1000</f>
        <v>10.503904507839392</v>
      </c>
    </row>
    <row r="58" spans="1:15" x14ac:dyDescent="0.25">
      <c r="A58" t="s">
        <v>9</v>
      </c>
      <c r="B58">
        <v>65.081999999999994</v>
      </c>
      <c r="C58">
        <v>0.46134999999999998</v>
      </c>
      <c r="D58">
        <v>9.3620000000000001</v>
      </c>
      <c r="E58">
        <v>0.32417000000000001</v>
      </c>
      <c r="F58">
        <v>-0.15831000000000001</v>
      </c>
      <c r="G58">
        <v>-3.6260000000000001E-2</v>
      </c>
      <c r="H58">
        <f>SQRT((SQRT(D58)*Notes!$B$22)^2+(F58*Notes!$E$4*1000)^2)</f>
        <v>1.5739877493031804</v>
      </c>
      <c r="I58">
        <f>F58*1000*Notes!$E$5</f>
        <v>-0.58167051022911853</v>
      </c>
      <c r="J58">
        <f t="shared" si="0"/>
        <v>-5.3036337581386599</v>
      </c>
      <c r="K58">
        <f t="shared" si="1"/>
        <v>4.1402927376804231</v>
      </c>
      <c r="L58">
        <f t="shared" si="2"/>
        <v>-4.7219632479095415</v>
      </c>
      <c r="M58">
        <f t="shared" si="3"/>
        <v>4.7219632479095415</v>
      </c>
      <c r="N58">
        <f>-Notes!$B$15*SQRT(D58)+F58*Notes!$E$6*1000</f>
        <v>-8.6588142683345009</v>
      </c>
      <c r="O58">
        <f>Notes!$B$15*SQRT(D58)-F58*Notes!$E$6*1000</f>
        <v>8.6588142683345009</v>
      </c>
    </row>
    <row r="59" spans="1:15" x14ac:dyDescent="0.25">
      <c r="A59" t="s">
        <v>48</v>
      </c>
      <c r="B59">
        <v>66.078999999999994</v>
      </c>
      <c r="C59">
        <v>0.47882999999999998</v>
      </c>
      <c r="D59">
        <v>8.8339999999999996</v>
      </c>
      <c r="E59">
        <v>0.20657</v>
      </c>
      <c r="F59">
        <v>-0.19444</v>
      </c>
      <c r="G59">
        <v>-3.6260000000000001E-2</v>
      </c>
      <c r="H59">
        <f>SQRT((SQRT(D59)*Notes!$B$22)^2+(F59*Notes!$E$4*1000)^2)</f>
        <v>1.5302344106847339</v>
      </c>
      <c r="I59">
        <f>F59*1000*Notes!$E$5</f>
        <v>-0.71442116106973541</v>
      </c>
      <c r="J59">
        <f t="shared" si="0"/>
        <v>-5.3051243931239362</v>
      </c>
      <c r="K59">
        <f t="shared" si="1"/>
        <v>3.8762820709844656</v>
      </c>
      <c r="L59">
        <f t="shared" si="2"/>
        <v>-4.5907032320542012</v>
      </c>
      <c r="M59">
        <f t="shared" si="3"/>
        <v>4.5907032320542012</v>
      </c>
      <c r="N59">
        <f>-Notes!$B$15*SQRT(D59)+F59*Notes!$E$6*1000</f>
        <v>-8.5818388903405243</v>
      </c>
      <c r="O59">
        <f>Notes!$B$15*SQRT(D59)-F59*Notes!$E$6*1000</f>
        <v>8.5818388903405243</v>
      </c>
    </row>
    <row r="60" spans="1:15" x14ac:dyDescent="0.25">
      <c r="A60" t="s">
        <v>49</v>
      </c>
      <c r="B60">
        <v>66.757999999999996</v>
      </c>
      <c r="C60">
        <v>0.49125000000000002</v>
      </c>
      <c r="D60">
        <v>8.6069999999999993</v>
      </c>
      <c r="E60">
        <v>0.12631999999999999</v>
      </c>
      <c r="F60">
        <v>-0.21909000000000001</v>
      </c>
      <c r="G60">
        <v>-3.6260000000000001E-2</v>
      </c>
      <c r="H60">
        <f>SQRT((SQRT(D60)*Notes!$B$22)^2+(F60*Notes!$E$4*1000)^2)</f>
        <v>1.5114643693419829</v>
      </c>
      <c r="I60">
        <f>F60*1000*Notes!$E$5</f>
        <v>-0.80499142243760713</v>
      </c>
      <c r="J60">
        <f t="shared" si="0"/>
        <v>-5.3393845304635557</v>
      </c>
      <c r="K60">
        <f t="shared" si="1"/>
        <v>3.7294016855883418</v>
      </c>
      <c r="L60">
        <f t="shared" si="2"/>
        <v>-4.5343931080259487</v>
      </c>
      <c r="M60">
        <f t="shared" si="3"/>
        <v>4.5343931080259487</v>
      </c>
      <c r="N60">
        <f>-Notes!$B$15*SQRT(D60)+F60*Notes!$E$6*1000</f>
        <v>-8.5849324044424815</v>
      </c>
      <c r="O60">
        <f>Notes!$B$15*SQRT(D60)-F60*Notes!$E$6*1000</f>
        <v>8.5849324044424815</v>
      </c>
    </row>
    <row r="61" spans="1:15" x14ac:dyDescent="0.25">
      <c r="A61" t="s">
        <v>9</v>
      </c>
      <c r="B61">
        <v>69.856999999999999</v>
      </c>
      <c r="C61">
        <v>0.54490000000000005</v>
      </c>
      <c r="D61">
        <v>10.968999999999999</v>
      </c>
      <c r="E61">
        <v>-0.94386999999999999</v>
      </c>
      <c r="F61">
        <v>-0.38220999999999999</v>
      </c>
      <c r="G61">
        <v>-7.0959999999999995E-2</v>
      </c>
      <c r="H61">
        <f>SQRT((SQRT(D61)*Notes!$B$22)^2+(F61*Notes!$E$4*1000)^2)</f>
        <v>1.7131458234153805</v>
      </c>
      <c r="I61">
        <f>F61*1000*Notes!$E$5</f>
        <v>-1.4043350749458112</v>
      </c>
      <c r="J61">
        <f t="shared" si="0"/>
        <v>-6.5437725451919526</v>
      </c>
      <c r="K61">
        <f t="shared" si="1"/>
        <v>3.7351023953003306</v>
      </c>
      <c r="L61">
        <f t="shared" si="2"/>
        <v>-5.1394374702461416</v>
      </c>
      <c r="M61">
        <f t="shared" si="3"/>
        <v>5.1394374702461416</v>
      </c>
      <c r="N61">
        <f>-Notes!$B$15*SQRT(D61)+F61*Notes!$E$6*1000</f>
        <v>-10.257969850327653</v>
      </c>
      <c r="O61">
        <f>Notes!$B$15*SQRT(D61)-F61*Notes!$E$6*1000</f>
        <v>10.257969850327653</v>
      </c>
    </row>
    <row r="62" spans="1:15" x14ac:dyDescent="0.25">
      <c r="A62" t="s">
        <v>50</v>
      </c>
      <c r="B62">
        <v>70.238</v>
      </c>
      <c r="C62">
        <v>0.55025000000000002</v>
      </c>
      <c r="D62">
        <v>11.712999999999999</v>
      </c>
      <c r="E62">
        <v>-1.0095499999999999</v>
      </c>
      <c r="F62">
        <v>-0.40923999999999999</v>
      </c>
      <c r="G62">
        <v>-7.0959999999999995E-2</v>
      </c>
      <c r="H62">
        <f>SQRT((SQRT(D62)*Notes!$B$22)^2+(F62*Notes!$E$4*1000)^2)</f>
        <v>1.7711858397474236</v>
      </c>
      <c r="I62">
        <f>F62*1000*Notes!$E$5</f>
        <v>-1.5036500512043742</v>
      </c>
      <c r="J62">
        <f t="shared" si="0"/>
        <v>-6.8172075704466453</v>
      </c>
      <c r="K62">
        <f t="shared" si="1"/>
        <v>3.8099074680378964</v>
      </c>
      <c r="L62">
        <f t="shared" si="2"/>
        <v>-5.3135575192422708</v>
      </c>
      <c r="M62">
        <f t="shared" si="3"/>
        <v>5.3135575192422708</v>
      </c>
      <c r="N62">
        <f>-Notes!$B$15*SQRT(D62)+F62*Notes!$E$6*1000</f>
        <v>-10.660116835098281</v>
      </c>
      <c r="O62">
        <f>Notes!$B$15*SQRT(D62)-F62*Notes!$E$6*1000</f>
        <v>10.660116835098281</v>
      </c>
    </row>
    <row r="63" spans="1:15" x14ac:dyDescent="0.25">
      <c r="A63" t="s">
        <v>51</v>
      </c>
      <c r="B63">
        <v>71.108000000000004</v>
      </c>
      <c r="C63">
        <v>0.56123000000000001</v>
      </c>
      <c r="D63">
        <v>13.6</v>
      </c>
      <c r="E63">
        <v>-1.15951</v>
      </c>
      <c r="F63">
        <v>-0.47097</v>
      </c>
      <c r="G63">
        <v>-7.0959999999999995E-2</v>
      </c>
      <c r="H63">
        <f>SQRT((SQRT(D63)*Notes!$B$22)^2+(F63*Notes!$E$4*1000)^2)</f>
        <v>1.9105067719446918</v>
      </c>
      <c r="I63">
        <f>F63*1000*Notes!$E$5</f>
        <v>-1.730461500869231</v>
      </c>
      <c r="J63">
        <f t="shared" si="0"/>
        <v>-7.4619818167033056</v>
      </c>
      <c r="K63">
        <f t="shared" si="1"/>
        <v>4.0010588149648445</v>
      </c>
      <c r="L63">
        <f t="shared" si="2"/>
        <v>-5.7315203158340751</v>
      </c>
      <c r="M63">
        <f t="shared" si="3"/>
        <v>5.7315203158340751</v>
      </c>
      <c r="N63">
        <f>-Notes!$B$15*SQRT(D63)+F63*Notes!$E$6*1000</f>
        <v>-11.612714512139693</v>
      </c>
      <c r="O63">
        <f>Notes!$B$15*SQRT(D63)-F63*Notes!$E$6*1000</f>
        <v>11.612714512139693</v>
      </c>
    </row>
    <row r="64" spans="1:15" x14ac:dyDescent="0.25">
      <c r="A64" t="s">
        <v>52</v>
      </c>
      <c r="B64">
        <v>74.171000000000006</v>
      </c>
      <c r="C64">
        <v>0.58935000000000004</v>
      </c>
      <c r="D64">
        <v>22.318999999999999</v>
      </c>
      <c r="E64">
        <v>-1.6874400000000001</v>
      </c>
      <c r="F64">
        <v>-0.68828</v>
      </c>
      <c r="G64">
        <v>-7.0959999999999995E-2</v>
      </c>
      <c r="H64">
        <f>SQRT((SQRT(D64)*Notes!$B$22)^2+(F64*Notes!$E$4*1000)^2)</f>
        <v>2.4536358042786328</v>
      </c>
      <c r="I64">
        <f>F64*1000*Notes!$E$5</f>
        <v>-2.5289127583885902</v>
      </c>
      <c r="J64">
        <f t="shared" si="0"/>
        <v>-9.8898201712244891</v>
      </c>
      <c r="K64">
        <f t="shared" si="1"/>
        <v>4.8319946544473078</v>
      </c>
      <c r="L64">
        <f t="shared" si="2"/>
        <v>-7.360907412835898</v>
      </c>
      <c r="M64">
        <f t="shared" si="3"/>
        <v>7.360907412835898</v>
      </c>
      <c r="N64">
        <f>-Notes!$B$15*SQRT(D64)+F64*Notes!$E$6*1000</f>
        <v>-15.233223742410489</v>
      </c>
      <c r="O64">
        <f>Notes!$B$15*SQRT(D64)-F64*Notes!$E$6*1000</f>
        <v>15.233223742410489</v>
      </c>
    </row>
    <row r="65" spans="1:15" x14ac:dyDescent="0.25">
      <c r="A65" t="s">
        <v>53</v>
      </c>
      <c r="B65">
        <v>75.040999999999997</v>
      </c>
      <c r="C65">
        <v>0.59516999999999998</v>
      </c>
      <c r="D65">
        <v>25.385999999999999</v>
      </c>
      <c r="E65">
        <v>-1.8373999999999999</v>
      </c>
      <c r="F65">
        <v>-0.75000999999999995</v>
      </c>
      <c r="G65">
        <v>-7.0959999999999995E-2</v>
      </c>
      <c r="H65">
        <f>SQRT((SQRT(D65)*Notes!$B$22)^2+(F65*Notes!$E$4*1000)^2)</f>
        <v>2.6180433969984849</v>
      </c>
      <c r="I65">
        <f>F65*1000*Notes!$E$5</f>
        <v>-2.7557242080534468</v>
      </c>
      <c r="J65">
        <f t="shared" si="0"/>
        <v>-10.609854399048901</v>
      </c>
      <c r="K65">
        <f t="shared" si="1"/>
        <v>5.0984059829420083</v>
      </c>
      <c r="L65">
        <f t="shared" si="2"/>
        <v>-7.8541301909954546</v>
      </c>
      <c r="M65">
        <f t="shared" si="3"/>
        <v>7.8541301909954546</v>
      </c>
      <c r="N65">
        <f>-Notes!$B$15*SQRT(D65)+F65*Notes!$E$6*1000</f>
        <v>-16.313218166729825</v>
      </c>
      <c r="O65">
        <f>Notes!$B$15*SQRT(D65)-F65*Notes!$E$6*1000</f>
        <v>16.313218166729825</v>
      </c>
    </row>
    <row r="66" spans="1:15" x14ac:dyDescent="0.25">
      <c r="A66" t="s">
        <v>54</v>
      </c>
      <c r="B66">
        <v>75.421999999999997</v>
      </c>
      <c r="C66">
        <v>0.59750000000000003</v>
      </c>
      <c r="D66">
        <v>26.811</v>
      </c>
      <c r="E66">
        <v>-1.9030800000000001</v>
      </c>
      <c r="F66">
        <v>-0.77703999999999995</v>
      </c>
      <c r="G66">
        <v>-7.0959999999999995E-2</v>
      </c>
      <c r="H66">
        <f>SQRT((SQRT(D66)*Notes!$B$22)^2+(F66*Notes!$E$4*1000)^2)</f>
        <v>2.6910167977075008</v>
      </c>
      <c r="I66">
        <f>F66*1000*Notes!$E$5</f>
        <v>-2.8550391843120098</v>
      </c>
      <c r="J66">
        <f t="shared" si="0"/>
        <v>-10.928089577434513</v>
      </c>
      <c r="K66">
        <f t="shared" si="1"/>
        <v>5.2180112088104922</v>
      </c>
      <c r="L66">
        <f t="shared" si="2"/>
        <v>-8.0730503931225019</v>
      </c>
      <c r="M66">
        <f t="shared" si="3"/>
        <v>8.0730503931225019</v>
      </c>
      <c r="N66">
        <f>-Notes!$B$15*SQRT(D66)+F66*Notes!$E$6*1000</f>
        <v>-16.791142012311376</v>
      </c>
      <c r="O66">
        <f>Notes!$B$15*SQRT(D66)-F66*Notes!$E$6*1000</f>
        <v>16.791142012311376</v>
      </c>
    </row>
    <row r="67" spans="1:15" x14ac:dyDescent="0.25">
      <c r="A67" t="s">
        <v>9</v>
      </c>
      <c r="B67">
        <v>78.52</v>
      </c>
      <c r="C67">
        <v>0.61348000000000003</v>
      </c>
      <c r="D67">
        <v>33.121000000000002</v>
      </c>
      <c r="E67">
        <v>1.584E-2</v>
      </c>
      <c r="F67">
        <v>-0.92766999999999999</v>
      </c>
      <c r="G67">
        <v>-2.4500000000000001E-2</v>
      </c>
      <c r="H67">
        <f>SQRT((SQRT(D67)*Notes!$B$22)^2+(F67*Notes!$E$4*1000)^2)</f>
        <v>2.9962470115933626</v>
      </c>
      <c r="I67">
        <f>F67*1000*Notes!$E$5</f>
        <v>-3.4084914548938561</v>
      </c>
      <c r="J67">
        <f t="shared" ref="J67:J130" si="4">I67-3*H67</f>
        <v>-12.397232489673943</v>
      </c>
      <c r="K67">
        <f t="shared" ref="K67:K130" si="5">I67+3*H67</f>
        <v>5.5802495798862317</v>
      </c>
      <c r="L67">
        <f t="shared" ref="L67:L130" si="6">-3*H67</f>
        <v>-8.9887410347800873</v>
      </c>
      <c r="M67">
        <f t="shared" ref="M67:M130" si="7">3*H67</f>
        <v>8.9887410347800873</v>
      </c>
      <c r="N67">
        <f>-Notes!$B$15*SQRT(D67)+F67*Notes!$E$6*1000</f>
        <v>-18.931573446073443</v>
      </c>
      <c r="O67">
        <f>Notes!$B$15*SQRT(D67)-F67*Notes!$E$6*1000</f>
        <v>18.931573446073443</v>
      </c>
    </row>
    <row r="68" spans="1:15" x14ac:dyDescent="0.25">
      <c r="A68" t="s">
        <v>55</v>
      </c>
      <c r="B68">
        <v>79.253</v>
      </c>
      <c r="C68">
        <v>0.61699999999999999</v>
      </c>
      <c r="D68">
        <v>33.113999999999997</v>
      </c>
      <c r="E68">
        <v>-6.28E-3</v>
      </c>
      <c r="F68">
        <v>-0.94562000000000002</v>
      </c>
      <c r="G68">
        <v>-2.4500000000000001E-2</v>
      </c>
      <c r="H68">
        <f>SQRT((SQRT(D68)*Notes!$B$22)^2+(F68*Notes!$E$4*1000)^2)</f>
        <v>2.9974853292572798</v>
      </c>
      <c r="I68">
        <f>F68*1000*Notes!$E$5</f>
        <v>-3.4744442415694463</v>
      </c>
      <c r="J68">
        <f t="shared" si="4"/>
        <v>-12.466900229341285</v>
      </c>
      <c r="K68">
        <f t="shared" si="5"/>
        <v>5.5180117462023928</v>
      </c>
      <c r="L68">
        <f t="shared" si="6"/>
        <v>-8.9924559877718391</v>
      </c>
      <c r="M68">
        <f t="shared" si="7"/>
        <v>8.9924559877718391</v>
      </c>
      <c r="N68">
        <f>-Notes!$B$15*SQRT(D68)+F68*Notes!$E$6*1000</f>
        <v>-19.005361668331826</v>
      </c>
      <c r="O68">
        <f>Notes!$B$15*SQRT(D68)-F68*Notes!$E$6*1000</f>
        <v>19.005361668331826</v>
      </c>
    </row>
    <row r="69" spans="1:15" x14ac:dyDescent="0.25">
      <c r="A69" t="s">
        <v>9</v>
      </c>
      <c r="B69">
        <v>82.352000000000004</v>
      </c>
      <c r="C69">
        <v>0.63300999999999996</v>
      </c>
      <c r="D69">
        <v>26.754000000000001</v>
      </c>
      <c r="E69">
        <v>1.9083600000000001</v>
      </c>
      <c r="F69">
        <v>-0.93952000000000002</v>
      </c>
      <c r="G69">
        <v>2.8369999999999999E-2</v>
      </c>
      <c r="H69">
        <f>SQRT((SQRT(D69)*Notes!$B$22)^2+(F69*Notes!$E$4*1000)^2)</f>
        <v>2.7024829997900981</v>
      </c>
      <c r="I69">
        <f>F69*1000*Notes!$E$5</f>
        <v>-3.4520313168496077</v>
      </c>
      <c r="J69">
        <f t="shared" si="4"/>
        <v>-11.559480316219902</v>
      </c>
      <c r="K69">
        <f t="shared" si="5"/>
        <v>4.655417682520687</v>
      </c>
      <c r="L69">
        <f t="shared" si="6"/>
        <v>-8.1074489993702947</v>
      </c>
      <c r="M69">
        <f t="shared" si="7"/>
        <v>8.1074489993702947</v>
      </c>
      <c r="N69">
        <f>-Notes!$B$15*SQRT(D69)+F69*Notes!$E$6*1000</f>
        <v>-17.459054232701142</v>
      </c>
      <c r="O69">
        <f>Notes!$B$15*SQRT(D69)-F69*Notes!$E$6*1000</f>
        <v>17.459054232701142</v>
      </c>
    </row>
    <row r="70" spans="1:15" x14ac:dyDescent="0.25">
      <c r="A70" t="s">
        <v>56</v>
      </c>
      <c r="B70">
        <v>83.602999999999994</v>
      </c>
      <c r="C70">
        <v>0.64117000000000002</v>
      </c>
      <c r="D70">
        <v>22.251000000000001</v>
      </c>
      <c r="E70">
        <v>1.6913199999999999</v>
      </c>
      <c r="F70">
        <v>-0.90403</v>
      </c>
      <c r="G70">
        <v>2.8369999999999999E-2</v>
      </c>
      <c r="H70">
        <f>SQRT((SQRT(D70)*Notes!$B$22)^2+(F70*Notes!$E$4*1000)^2)</f>
        <v>2.4692278528992704</v>
      </c>
      <c r="I70">
        <f>F70*1000*Notes!$E$5</f>
        <v>-3.3216321859795972</v>
      </c>
      <c r="J70">
        <f t="shared" si="4"/>
        <v>-10.729315744677407</v>
      </c>
      <c r="K70">
        <f t="shared" si="5"/>
        <v>4.0860513727182139</v>
      </c>
      <c r="L70">
        <f t="shared" si="6"/>
        <v>-7.4076835586978111</v>
      </c>
      <c r="M70">
        <f t="shared" si="7"/>
        <v>7.4076835586978111</v>
      </c>
      <c r="N70">
        <f>-Notes!$B$15*SQRT(D70)+F70*Notes!$E$6*1000</f>
        <v>-16.12040285639549</v>
      </c>
      <c r="O70">
        <f>Notes!$B$15*SQRT(D70)-F70*Notes!$E$6*1000</f>
        <v>16.12040285639549</v>
      </c>
    </row>
    <row r="71" spans="1:15" x14ac:dyDescent="0.25">
      <c r="A71" t="s">
        <v>57</v>
      </c>
      <c r="B71">
        <v>86.682000000000002</v>
      </c>
      <c r="C71">
        <v>0.66961999999999999</v>
      </c>
      <c r="D71">
        <v>13.481</v>
      </c>
      <c r="E71">
        <v>1.1571499999999999</v>
      </c>
      <c r="F71">
        <v>-0.81669000000000003</v>
      </c>
      <c r="G71">
        <v>2.8369999999999999E-2</v>
      </c>
      <c r="H71">
        <f>SQRT((SQRT(D71)*Notes!$B$22)^2+(F71*Notes!$E$4*1000)^2)</f>
        <v>1.9342571680979159</v>
      </c>
      <c r="I71">
        <f>F71*1000*Notes!$E$5</f>
        <v>-3.0007231949909596</v>
      </c>
      <c r="J71">
        <f t="shared" si="4"/>
        <v>-8.8034946992847072</v>
      </c>
      <c r="K71">
        <f t="shared" si="5"/>
        <v>2.8020483093027884</v>
      </c>
      <c r="L71">
        <f t="shared" si="6"/>
        <v>-5.802771504293748</v>
      </c>
      <c r="M71">
        <f t="shared" si="7"/>
        <v>5.802771504293748</v>
      </c>
      <c r="N71">
        <f>-Notes!$B$15*SQRT(D71)+F71*Notes!$E$6*1000</f>
        <v>-13.0222465326723</v>
      </c>
      <c r="O71">
        <f>Notes!$B$15*SQRT(D71)-F71*Notes!$E$6*1000</f>
        <v>13.0222465326723</v>
      </c>
    </row>
    <row r="72" spans="1:15" x14ac:dyDescent="0.25">
      <c r="A72" t="s">
        <v>58</v>
      </c>
      <c r="B72">
        <v>87.933000000000007</v>
      </c>
      <c r="C72">
        <v>0.68610000000000004</v>
      </c>
      <c r="D72">
        <v>10.858000000000001</v>
      </c>
      <c r="E72">
        <v>0.94011</v>
      </c>
      <c r="F72">
        <v>-0.78120000000000001</v>
      </c>
      <c r="G72">
        <v>2.8369999999999999E-2</v>
      </c>
      <c r="H72">
        <f>SQRT((SQRT(D72)*Notes!$B$22)^2+(F72*Notes!$E$4*1000)^2)</f>
        <v>1.74170528228011</v>
      </c>
      <c r="I72">
        <f>F72*1000*Notes!$E$5</f>
        <v>-2.8703240641209491</v>
      </c>
      <c r="J72">
        <f t="shared" si="4"/>
        <v>-8.0954399109612787</v>
      </c>
      <c r="K72">
        <f t="shared" si="5"/>
        <v>2.3547917827193809</v>
      </c>
      <c r="L72">
        <f t="shared" si="6"/>
        <v>-5.22511584684033</v>
      </c>
      <c r="M72">
        <f t="shared" si="7"/>
        <v>5.22511584684033</v>
      </c>
      <c r="N72">
        <f>-Notes!$B$15*SQRT(D72)+F72*Notes!$E$6*1000</f>
        <v>-11.889550722509052</v>
      </c>
      <c r="O72">
        <f>Notes!$B$15*SQRT(D72)-F72*Notes!$E$6*1000</f>
        <v>11.889550722509052</v>
      </c>
    </row>
    <row r="73" spans="1:15" x14ac:dyDescent="0.25">
      <c r="A73" t="s">
        <v>9</v>
      </c>
      <c r="B73">
        <v>91.031000000000006</v>
      </c>
      <c r="C73">
        <v>0.74036999999999997</v>
      </c>
      <c r="D73">
        <v>8.5079999999999991</v>
      </c>
      <c r="E73">
        <v>-0.12684999999999999</v>
      </c>
      <c r="F73">
        <v>-0.79988000000000004</v>
      </c>
      <c r="G73">
        <v>-4.0649999999999999E-2</v>
      </c>
      <c r="H73">
        <f>SQRT((SQRT(D73)*Notes!$B$22)^2+(F73*Notes!$E$4*1000)^2)</f>
        <v>1.5561297487638861</v>
      </c>
      <c r="I73">
        <f>F73*1000*Notes!$E$5</f>
        <v>-2.9389590532630114</v>
      </c>
      <c r="J73">
        <f t="shared" si="4"/>
        <v>-7.60734829955467</v>
      </c>
      <c r="K73">
        <f t="shared" si="5"/>
        <v>1.7294301930286471</v>
      </c>
      <c r="L73">
        <f t="shared" si="6"/>
        <v>-4.6683892462916585</v>
      </c>
      <c r="M73">
        <f t="shared" si="7"/>
        <v>4.6683892462916585</v>
      </c>
      <c r="N73">
        <f>-Notes!$B$15*SQRT(D73)+F73*Notes!$E$6*1000</f>
        <v>-10.979627148020285</v>
      </c>
      <c r="O73">
        <f>Notes!$B$15*SQRT(D73)-F73*Notes!$E$6*1000</f>
        <v>10.979627148020285</v>
      </c>
    </row>
    <row r="74" spans="1:15" x14ac:dyDescent="0.25">
      <c r="A74" t="s">
        <v>59</v>
      </c>
      <c r="B74">
        <v>92.674999999999997</v>
      </c>
      <c r="C74">
        <v>0.77002999999999999</v>
      </c>
      <c r="D74">
        <v>9.2479999999999993</v>
      </c>
      <c r="E74">
        <v>-0.32312999999999997</v>
      </c>
      <c r="F74">
        <v>-0.86668999999999996</v>
      </c>
      <c r="G74">
        <v>-4.0649999999999999E-2</v>
      </c>
      <c r="H74">
        <f>SQRT((SQRT(D74)*Notes!$B$22)^2+(F74*Notes!$E$4*1000)^2)</f>
        <v>1.6271174187470112</v>
      </c>
      <c r="I74">
        <f>F74*1000*Notes!$E$5</f>
        <v>-3.184435692694553</v>
      </c>
      <c r="J74">
        <f t="shared" si="4"/>
        <v>-8.0657879489355864</v>
      </c>
      <c r="K74">
        <f t="shared" si="5"/>
        <v>1.6969165635464805</v>
      </c>
      <c r="L74">
        <f t="shared" si="6"/>
        <v>-4.8813522562410334</v>
      </c>
      <c r="M74">
        <f t="shared" si="7"/>
        <v>4.8813522562410334</v>
      </c>
      <c r="N74">
        <f>-Notes!$B$15*SQRT(D74)+F74*Notes!$E$6*1000</f>
        <v>-11.584685272464503</v>
      </c>
      <c r="O74">
        <f>Notes!$B$15*SQRT(D74)-F74*Notes!$E$6*1000</f>
        <v>11.584685272464503</v>
      </c>
    </row>
    <row r="75" spans="1:15" x14ac:dyDescent="0.25">
      <c r="A75" t="s">
        <v>9</v>
      </c>
      <c r="B75">
        <v>95.774000000000001</v>
      </c>
      <c r="C75">
        <v>0.81403000000000003</v>
      </c>
      <c r="D75">
        <v>14.99</v>
      </c>
      <c r="E75">
        <v>-1.66456</v>
      </c>
      <c r="F75">
        <v>-1.1167800000000001</v>
      </c>
      <c r="G75">
        <v>-0.12373000000000001</v>
      </c>
      <c r="H75">
        <f>SQRT((SQRT(D75)*Notes!$B$22)^2+(F75*Notes!$E$4*1000)^2)</f>
        <v>2.0735245074364945</v>
      </c>
      <c r="I75">
        <f>F75*1000*Notes!$E$5</f>
        <v>-4.1033288637083896</v>
      </c>
      <c r="J75">
        <f t="shared" si="4"/>
        <v>-10.323902386017874</v>
      </c>
      <c r="K75">
        <f t="shared" si="5"/>
        <v>2.117244658601094</v>
      </c>
      <c r="L75">
        <f t="shared" si="6"/>
        <v>-6.2205735223094836</v>
      </c>
      <c r="M75">
        <f t="shared" si="7"/>
        <v>6.2205735223094836</v>
      </c>
      <c r="N75">
        <f>-Notes!$B$15*SQRT(D75)+F75*Notes!$E$6*1000</f>
        <v>-14.805055617325317</v>
      </c>
      <c r="O75">
        <f>Notes!$B$15*SQRT(D75)-F75*Notes!$E$6*1000</f>
        <v>14.805055617325317</v>
      </c>
    </row>
    <row r="76" spans="1:15" x14ac:dyDescent="0.25">
      <c r="A76" t="s">
        <v>60</v>
      </c>
      <c r="B76">
        <v>96.155000000000001</v>
      </c>
      <c r="C76">
        <v>0.81791000000000003</v>
      </c>
      <c r="D76">
        <v>16.295000000000002</v>
      </c>
      <c r="E76">
        <v>-1.7604</v>
      </c>
      <c r="F76">
        <v>-1.1639200000000001</v>
      </c>
      <c r="G76">
        <v>-0.12373000000000001</v>
      </c>
      <c r="H76">
        <f>SQRT((SQRT(D76)*Notes!$B$22)^2+(F76*Notes!$E$4*1000)^2)</f>
        <v>2.161831699375647</v>
      </c>
      <c r="I76">
        <f>F76*1000*Notes!$E$5</f>
        <v>-4.2765330065433371</v>
      </c>
      <c r="J76">
        <f t="shared" si="4"/>
        <v>-10.762028104670279</v>
      </c>
      <c r="K76">
        <f t="shared" si="5"/>
        <v>2.2089620915836043</v>
      </c>
      <c r="L76">
        <f t="shared" si="6"/>
        <v>-6.4854950981269415</v>
      </c>
      <c r="M76">
        <f t="shared" si="7"/>
        <v>6.4854950981269415</v>
      </c>
      <c r="N76">
        <f>-Notes!$B$15*SQRT(D76)+F76*Notes!$E$6*1000</f>
        <v>-15.434134963165242</v>
      </c>
      <c r="O76">
        <f>Notes!$B$15*SQRT(D76)-F76*Notes!$E$6*1000</f>
        <v>15.434134963165242</v>
      </c>
    </row>
    <row r="77" spans="1:15" x14ac:dyDescent="0.25">
      <c r="A77" t="s">
        <v>61</v>
      </c>
      <c r="B77">
        <v>97.025000000000006</v>
      </c>
      <c r="C77">
        <v>0.82567999999999997</v>
      </c>
      <c r="D77">
        <v>19.547999999999998</v>
      </c>
      <c r="E77">
        <v>-1.97923</v>
      </c>
      <c r="F77">
        <v>-1.27156</v>
      </c>
      <c r="G77">
        <v>-0.12373000000000001</v>
      </c>
      <c r="H77">
        <f>SQRT((SQRT(D77)*Notes!$B$22)^2+(F77*Notes!$E$4*1000)^2)</f>
        <v>2.3673221137738403</v>
      </c>
      <c r="I77">
        <f>F77*1000*Notes!$E$5</f>
        <v>-4.6720292715996328</v>
      </c>
      <c r="J77">
        <f t="shared" si="4"/>
        <v>-11.773995612921155</v>
      </c>
      <c r="K77">
        <f t="shared" si="5"/>
        <v>2.4299370697218885</v>
      </c>
      <c r="L77">
        <f t="shared" si="6"/>
        <v>-7.1019663413215213</v>
      </c>
      <c r="M77">
        <f t="shared" si="7"/>
        <v>7.1019663413215213</v>
      </c>
      <c r="N77">
        <f>-Notes!$B$15*SQRT(D77)+F77*Notes!$E$6*1000</f>
        <v>-16.890985570320865</v>
      </c>
      <c r="O77">
        <f>Notes!$B$15*SQRT(D77)-F77*Notes!$E$6*1000</f>
        <v>16.890985570320865</v>
      </c>
    </row>
    <row r="78" spans="1:15" x14ac:dyDescent="0.25">
      <c r="A78" t="s">
        <v>62</v>
      </c>
      <c r="B78">
        <v>100.15300000000001</v>
      </c>
      <c r="C78">
        <v>0.84492</v>
      </c>
      <c r="D78">
        <v>34.390999999999998</v>
      </c>
      <c r="E78">
        <v>-2.7660499999999999</v>
      </c>
      <c r="F78">
        <v>-1.6585700000000001</v>
      </c>
      <c r="G78">
        <v>-0.12373000000000001</v>
      </c>
      <c r="H78">
        <f>SQRT((SQRT(D78)*Notes!$B$22)^2+(F78*Notes!$E$4*1000)^2)</f>
        <v>3.1358760804180186</v>
      </c>
      <c r="I78">
        <f>F78*1000*Notes!$E$5</f>
        <v>-6.0940007463249906</v>
      </c>
      <c r="J78">
        <f t="shared" si="4"/>
        <v>-15.501628987579046</v>
      </c>
      <c r="K78">
        <f t="shared" si="5"/>
        <v>3.3136274949290652</v>
      </c>
      <c r="L78">
        <f t="shared" si="6"/>
        <v>-9.4076282412540557</v>
      </c>
      <c r="M78">
        <f t="shared" si="7"/>
        <v>9.4076282412540557</v>
      </c>
      <c r="N78">
        <f>-Notes!$B$15*SQRT(D78)+F78*Notes!$E$6*1000</f>
        <v>-22.286393472344905</v>
      </c>
      <c r="O78">
        <f>Notes!$B$15*SQRT(D78)-F78*Notes!$E$6*1000</f>
        <v>22.286393472344905</v>
      </c>
    </row>
    <row r="79" spans="1:15" x14ac:dyDescent="0.25">
      <c r="A79" t="s">
        <v>63</v>
      </c>
      <c r="B79">
        <v>101.023</v>
      </c>
      <c r="C79">
        <v>0.84867999999999999</v>
      </c>
      <c r="D79">
        <v>39.393999999999998</v>
      </c>
      <c r="E79">
        <v>-2.98489</v>
      </c>
      <c r="F79">
        <v>-1.7662100000000001</v>
      </c>
      <c r="G79">
        <v>-0.12373000000000001</v>
      </c>
      <c r="H79">
        <f>SQRT((SQRT(D79)*Notes!$B$22)^2+(F79*Notes!$E$4*1000)^2)</f>
        <v>3.3549332681932027</v>
      </c>
      <c r="I79">
        <f>F79*1000*Notes!$E$5</f>
        <v>-6.4894970113812862</v>
      </c>
      <c r="J79">
        <f t="shared" si="4"/>
        <v>-16.554296815960893</v>
      </c>
      <c r="K79">
        <f t="shared" si="5"/>
        <v>3.575302793198321</v>
      </c>
      <c r="L79">
        <f t="shared" si="6"/>
        <v>-10.064799804579607</v>
      </c>
      <c r="M79">
        <f t="shared" si="7"/>
        <v>10.064799804579607</v>
      </c>
      <c r="N79">
        <f>-Notes!$B$15*SQRT(D79)+F79*Notes!$E$6*1000</f>
        <v>-23.815025331976869</v>
      </c>
      <c r="O79">
        <f>Notes!$B$15*SQRT(D79)-F79*Notes!$E$6*1000</f>
        <v>23.815025331976869</v>
      </c>
    </row>
    <row r="80" spans="1:15" x14ac:dyDescent="0.25">
      <c r="A80" t="s">
        <v>64</v>
      </c>
      <c r="B80">
        <v>101.404</v>
      </c>
      <c r="C80">
        <v>0.85018000000000005</v>
      </c>
      <c r="D80">
        <v>41.704999999999998</v>
      </c>
      <c r="E80">
        <v>-3.0807199999999999</v>
      </c>
      <c r="F80">
        <v>-1.81335</v>
      </c>
      <c r="G80">
        <v>-0.12373000000000001</v>
      </c>
      <c r="H80">
        <f>SQRT((SQRT(D80)*Notes!$B$22)^2+(F80*Notes!$E$4*1000)^2)</f>
        <v>3.4513679057271567</v>
      </c>
      <c r="I80">
        <f>F80*1000*Notes!$E$5</f>
        <v>-6.6627011542162338</v>
      </c>
      <c r="J80">
        <f t="shared" si="4"/>
        <v>-17.016804871397703</v>
      </c>
      <c r="K80">
        <f t="shared" si="5"/>
        <v>3.6914025629652363</v>
      </c>
      <c r="L80">
        <f t="shared" si="6"/>
        <v>-10.35410371718147</v>
      </c>
      <c r="M80">
        <f t="shared" si="7"/>
        <v>10.35410371718147</v>
      </c>
      <c r="N80">
        <f>-Notes!$B$15*SQRT(D80)+F80*Notes!$E$6*1000</f>
        <v>-24.487115250819553</v>
      </c>
      <c r="O80">
        <f>Notes!$B$15*SQRT(D80)-F80*Notes!$E$6*1000</f>
        <v>24.487115250819553</v>
      </c>
    </row>
    <row r="81" spans="1:15" x14ac:dyDescent="0.25">
      <c r="A81" t="s">
        <v>9</v>
      </c>
      <c r="B81">
        <v>104.502</v>
      </c>
      <c r="C81">
        <v>0.86040000000000005</v>
      </c>
      <c r="D81">
        <v>52.015999999999998</v>
      </c>
      <c r="E81">
        <v>-3.0500000000000002E-3</v>
      </c>
      <c r="F81">
        <v>-2.0115699999999999</v>
      </c>
      <c r="G81">
        <v>-1.89E-3</v>
      </c>
      <c r="H81">
        <f>SQRT((SQRT(D81)*Notes!$B$22)^2+(F81*Notes!$E$4*1000)^2)</f>
        <v>3.8525188904353196</v>
      </c>
      <c r="I81">
        <f>F81*1000*Notes!$E$5</f>
        <v>-7.3910109801123616</v>
      </c>
      <c r="J81">
        <f t="shared" si="4"/>
        <v>-18.948567651418319</v>
      </c>
      <c r="K81">
        <f t="shared" si="5"/>
        <v>4.1665456911935967</v>
      </c>
      <c r="L81">
        <f t="shared" si="6"/>
        <v>-11.557556671305958</v>
      </c>
      <c r="M81">
        <f t="shared" si="7"/>
        <v>11.557556671305958</v>
      </c>
      <c r="N81">
        <f>-Notes!$B$15*SQRT(D81)+F81*Notes!$E$6*1000</f>
        <v>-27.290143972908758</v>
      </c>
      <c r="O81">
        <f>Notes!$B$15*SQRT(D81)-F81*Notes!$E$6*1000</f>
        <v>27.290143972908758</v>
      </c>
    </row>
    <row r="82" spans="1:15" x14ac:dyDescent="0.25">
      <c r="A82" t="s">
        <v>65</v>
      </c>
      <c r="B82">
        <v>105.06</v>
      </c>
      <c r="C82">
        <v>0.86209999999999998</v>
      </c>
      <c r="D82">
        <v>52.024999999999999</v>
      </c>
      <c r="E82">
        <v>-1.3769999999999999E-2</v>
      </c>
      <c r="F82">
        <v>-2.0126200000000001</v>
      </c>
      <c r="G82">
        <v>-1.89E-3</v>
      </c>
      <c r="H82">
        <f>SQRT((SQRT(D82)*Notes!$B$22)^2+(F82*Notes!$E$4*1000)^2)</f>
        <v>3.8529782758477875</v>
      </c>
      <c r="I82">
        <f>F82*1000*Notes!$E$5</f>
        <v>-7.3948689425641376</v>
      </c>
      <c r="J82">
        <f t="shared" si="4"/>
        <v>-18.953803770107498</v>
      </c>
      <c r="K82">
        <f t="shared" si="5"/>
        <v>4.1640658849792249</v>
      </c>
      <c r="L82">
        <f t="shared" si="6"/>
        <v>-11.558934827543363</v>
      </c>
      <c r="M82">
        <f t="shared" si="7"/>
        <v>11.558934827543363</v>
      </c>
      <c r="N82">
        <f>-Notes!$B$15*SQRT(D82)+F82*Notes!$E$6*1000</f>
        <v>-27.296183295427067</v>
      </c>
      <c r="O82">
        <f>Notes!$B$15*SQRT(D82)-F82*Notes!$E$6*1000</f>
        <v>27.296183295427067</v>
      </c>
    </row>
    <row r="83" spans="1:15" x14ac:dyDescent="0.25">
      <c r="A83" t="s">
        <v>9</v>
      </c>
      <c r="B83">
        <v>105.26300000000001</v>
      </c>
      <c r="C83">
        <v>0.86273</v>
      </c>
      <c r="D83">
        <v>52.030999999999999</v>
      </c>
      <c r="E83">
        <v>-1.7680000000000001E-2</v>
      </c>
      <c r="F83">
        <v>-2.01301</v>
      </c>
      <c r="G83">
        <v>-1.89E-3</v>
      </c>
      <c r="H83">
        <f>SQRT((SQRT(D83)*Notes!$B$22)^2+(F83*Notes!$E$4*1000)^2)</f>
        <v>3.8532398990935355</v>
      </c>
      <c r="I83">
        <f>F83*1000*Notes!$E$5</f>
        <v>-7.3963019000462253</v>
      </c>
      <c r="J83">
        <f t="shared" si="4"/>
        <v>-18.956021597326831</v>
      </c>
      <c r="K83">
        <f t="shared" si="5"/>
        <v>4.1634177972343807</v>
      </c>
      <c r="L83">
        <f t="shared" si="6"/>
        <v>-11.559719697280606</v>
      </c>
      <c r="M83">
        <f t="shared" si="7"/>
        <v>11.559719697280606</v>
      </c>
      <c r="N83">
        <f>-Notes!$B$15*SQRT(D83)+F83*Notes!$E$6*1000</f>
        <v>-27.298907653000548</v>
      </c>
      <c r="O83">
        <f>Notes!$B$15*SQRT(D83)-F83*Notes!$E$6*1000</f>
        <v>27.298907653000548</v>
      </c>
    </row>
    <row r="84" spans="1:15" x14ac:dyDescent="0.25">
      <c r="A84" t="s">
        <v>66</v>
      </c>
      <c r="B84">
        <v>105.429</v>
      </c>
      <c r="C84">
        <v>0.86323000000000005</v>
      </c>
      <c r="D84">
        <v>52.037999999999997</v>
      </c>
      <c r="E84">
        <v>-2.086E-2</v>
      </c>
      <c r="F84">
        <v>-2.0133200000000002</v>
      </c>
      <c r="G84">
        <v>-1.89E-3</v>
      </c>
      <c r="H84">
        <f>SQRT((SQRT(D84)*Notes!$B$22)^2+(F84*Notes!$E$4*1000)^2)</f>
        <v>3.8535242333175832</v>
      </c>
      <c r="I84">
        <f>F84*1000*Notes!$E$5</f>
        <v>-7.3974409175319877</v>
      </c>
      <c r="J84">
        <f t="shared" si="4"/>
        <v>-18.958013617484738</v>
      </c>
      <c r="K84">
        <f t="shared" si="5"/>
        <v>4.1631317824207628</v>
      </c>
      <c r="L84">
        <f t="shared" si="6"/>
        <v>-11.56057269995275</v>
      </c>
      <c r="M84">
        <f t="shared" si="7"/>
        <v>11.56057269995275</v>
      </c>
      <c r="N84">
        <f>-Notes!$B$15*SQRT(D84)+F84*Notes!$E$6*1000</f>
        <v>-27.301477094306136</v>
      </c>
      <c r="O84">
        <f>Notes!$B$15*SQRT(D84)-F84*Notes!$E$6*1000</f>
        <v>27.301477094306136</v>
      </c>
    </row>
    <row r="85" spans="1:15" x14ac:dyDescent="0.25">
      <c r="A85" t="s">
        <v>9</v>
      </c>
      <c r="B85">
        <v>109.92400000000001</v>
      </c>
      <c r="C85">
        <v>0.87812999999999997</v>
      </c>
      <c r="D85">
        <v>41.177</v>
      </c>
      <c r="E85">
        <v>2.1967500000000002</v>
      </c>
      <c r="F85">
        <v>-1.83375</v>
      </c>
      <c r="G85">
        <v>7.8159999999999993E-2</v>
      </c>
      <c r="H85">
        <f>SQRT((SQRT(D85)*Notes!$B$22)^2+(F85*Notes!$E$4*1000)^2)</f>
        <v>3.4341107575198118</v>
      </c>
      <c r="I85">
        <f>F85*1000*Notes!$E$5</f>
        <v>-6.7376558532793007</v>
      </c>
      <c r="J85">
        <f t="shared" si="4"/>
        <v>-17.039988125838736</v>
      </c>
      <c r="K85">
        <f t="shared" si="5"/>
        <v>3.5646764192801355</v>
      </c>
      <c r="L85">
        <f t="shared" si="6"/>
        <v>-10.302332272559436</v>
      </c>
      <c r="M85">
        <f t="shared" si="7"/>
        <v>10.302332272559436</v>
      </c>
      <c r="N85">
        <f>-Notes!$B$15*SQRT(D85)+F85*Notes!$E$6*1000</f>
        <v>-24.465635641926877</v>
      </c>
      <c r="O85">
        <f>Notes!$B$15*SQRT(D85)-F85*Notes!$E$6*1000</f>
        <v>24.465635641926877</v>
      </c>
    </row>
    <row r="86" spans="1:15" x14ac:dyDescent="0.25">
      <c r="A86" t="s">
        <v>67</v>
      </c>
      <c r="B86">
        <v>111.175</v>
      </c>
      <c r="C86">
        <v>0.88331000000000004</v>
      </c>
      <c r="D86">
        <v>35.902000000000001</v>
      </c>
      <c r="E86">
        <v>2.0197699999999998</v>
      </c>
      <c r="F86">
        <v>-1.73597</v>
      </c>
      <c r="G86">
        <v>7.8159999999999993E-2</v>
      </c>
      <c r="H86">
        <f>SQRT((SQRT(D86)*Notes!$B$22)^2+(F86*Notes!$E$4*1000)^2)</f>
        <v>3.2101218658153736</v>
      </c>
      <c r="I86">
        <f>F86*1000*Notes!$E$5</f>
        <v>-6.3783876927701533</v>
      </c>
      <c r="J86">
        <f t="shared" si="4"/>
        <v>-16.008753290216273</v>
      </c>
      <c r="K86">
        <f t="shared" si="5"/>
        <v>3.2519779046759671</v>
      </c>
      <c r="L86">
        <f t="shared" si="6"/>
        <v>-9.6303655974461204</v>
      </c>
      <c r="M86">
        <f t="shared" si="7"/>
        <v>9.6303655974461204</v>
      </c>
      <c r="N86">
        <f>-Notes!$B$15*SQRT(D86)+F86*Notes!$E$6*1000</f>
        <v>-22.944384178489258</v>
      </c>
      <c r="O86">
        <f>Notes!$B$15*SQRT(D86)-F86*Notes!$E$6*1000</f>
        <v>22.944384178489258</v>
      </c>
    </row>
    <row r="87" spans="1:15" x14ac:dyDescent="0.25">
      <c r="A87" t="s">
        <v>68</v>
      </c>
      <c r="B87">
        <v>115.752</v>
      </c>
      <c r="C87">
        <v>0.91037000000000001</v>
      </c>
      <c r="D87">
        <v>20.378</v>
      </c>
      <c r="E87">
        <v>1.3722300000000001</v>
      </c>
      <c r="F87">
        <v>-1.3782399999999999</v>
      </c>
      <c r="G87">
        <v>7.8159999999999993E-2</v>
      </c>
      <c r="H87">
        <f>SQRT((SQRT(D87)*Notes!$B$22)^2+(F87*Notes!$E$4*1000)^2)</f>
        <v>2.4292317383499653</v>
      </c>
      <c r="I87">
        <f>F87*1000*Notes!$E$5</f>
        <v>-5.063998256700021</v>
      </c>
      <c r="J87">
        <f t="shared" si="4"/>
        <v>-12.351693471749916</v>
      </c>
      <c r="K87">
        <f t="shared" si="5"/>
        <v>2.2236969583498745</v>
      </c>
      <c r="L87">
        <f t="shared" si="6"/>
        <v>-7.2876952150498955</v>
      </c>
      <c r="M87">
        <f t="shared" si="7"/>
        <v>7.2876952150498955</v>
      </c>
      <c r="N87">
        <f>-Notes!$B$15*SQRT(D87)+F87*Notes!$E$6*1000</f>
        <v>-17.581648829258995</v>
      </c>
      <c r="O87">
        <f>Notes!$B$15*SQRT(D87)-F87*Notes!$E$6*1000</f>
        <v>17.581648829258995</v>
      </c>
    </row>
    <row r="88" spans="1:15" x14ac:dyDescent="0.25">
      <c r="A88" t="s">
        <v>69</v>
      </c>
      <c r="B88">
        <v>117.003</v>
      </c>
      <c r="C88">
        <v>0.92101999999999995</v>
      </c>
      <c r="D88">
        <v>17.166</v>
      </c>
      <c r="E88">
        <v>1.1952499999999999</v>
      </c>
      <c r="F88">
        <v>-1.2804599999999999</v>
      </c>
      <c r="G88">
        <v>7.8159999999999993E-2</v>
      </c>
      <c r="H88">
        <f>SQRT((SQRT(D88)*Notes!$B$22)^2+(F88*Notes!$E$4*1000)^2)</f>
        <v>2.2320151380077258</v>
      </c>
      <c r="I88">
        <f>F88*1000*Notes!$E$5</f>
        <v>-4.7047300961908736</v>
      </c>
      <c r="J88">
        <f t="shared" si="4"/>
        <v>-11.40077551021405</v>
      </c>
      <c r="K88">
        <f t="shared" si="5"/>
        <v>1.9913153178323038</v>
      </c>
      <c r="L88">
        <f t="shared" si="6"/>
        <v>-6.6960454140231773</v>
      </c>
      <c r="M88">
        <f t="shared" si="7"/>
        <v>6.6960454140231773</v>
      </c>
      <c r="N88">
        <f>-Notes!$B$15*SQRT(D88)+F88*Notes!$E$6*1000</f>
        <v>-16.201716433745531</v>
      </c>
      <c r="O88">
        <f>Notes!$B$15*SQRT(D88)-F88*Notes!$E$6*1000</f>
        <v>16.201716433745531</v>
      </c>
    </row>
    <row r="89" spans="1:15" x14ac:dyDescent="0.25">
      <c r="A89" t="s">
        <v>9</v>
      </c>
      <c r="B89">
        <v>121.499</v>
      </c>
      <c r="C89">
        <v>0.97370999999999996</v>
      </c>
      <c r="D89">
        <v>11.987</v>
      </c>
      <c r="E89">
        <v>4.8919999999999998E-2</v>
      </c>
      <c r="F89">
        <v>-1.1109599999999999</v>
      </c>
      <c r="G89">
        <v>-7.2000000000000005E-4</v>
      </c>
      <c r="H89">
        <f>SQRT((SQRT(D89)*Notes!$B$22)^2+(F89*Notes!$E$4*1000)^2)</f>
        <v>1.8717561635954838</v>
      </c>
      <c r="I89">
        <f>F89*1000*Notes!$E$5</f>
        <v>-4.0819447289756905</v>
      </c>
      <c r="J89">
        <f t="shared" si="4"/>
        <v>-9.6972132197621423</v>
      </c>
      <c r="K89">
        <f t="shared" si="5"/>
        <v>1.5333237618107614</v>
      </c>
      <c r="L89">
        <f t="shared" si="6"/>
        <v>-5.6152684907864518</v>
      </c>
      <c r="M89">
        <f t="shared" si="7"/>
        <v>5.6152684907864518</v>
      </c>
      <c r="N89">
        <f>-Notes!$B$15*SQRT(D89)+F89*Notes!$E$6*1000</f>
        <v>-13.710820828254011</v>
      </c>
      <c r="O89">
        <f>Notes!$B$15*SQRT(D89)-F89*Notes!$E$6*1000</f>
        <v>13.710820828254011</v>
      </c>
    </row>
    <row r="90" spans="1:15" x14ac:dyDescent="0.25">
      <c r="A90" t="s">
        <v>70</v>
      </c>
      <c r="B90">
        <v>122.717</v>
      </c>
      <c r="C90">
        <v>0.9899</v>
      </c>
      <c r="D90">
        <v>11.992000000000001</v>
      </c>
      <c r="E90">
        <v>-5.2909999999999999E-2</v>
      </c>
      <c r="F90">
        <v>-1.1118399999999999</v>
      </c>
      <c r="G90">
        <v>-7.2000000000000005E-4</v>
      </c>
      <c r="H90">
        <f>SQRT((SQRT(D90)*Notes!$B$22)^2+(F90*Notes!$E$4*1000)^2)</f>
        <v>1.8722525999592401</v>
      </c>
      <c r="I90">
        <f>F90*1000*Notes!$E$5</f>
        <v>-4.0851780689352735</v>
      </c>
      <c r="J90">
        <f t="shared" si="4"/>
        <v>-9.7019358688129937</v>
      </c>
      <c r="K90">
        <f t="shared" si="5"/>
        <v>1.5315797309424468</v>
      </c>
      <c r="L90">
        <f t="shared" si="6"/>
        <v>-5.6167577998777203</v>
      </c>
      <c r="M90">
        <f t="shared" si="7"/>
        <v>5.6167577998777203</v>
      </c>
      <c r="N90">
        <f>-Notes!$B$15*SQRT(D90)+F90*Notes!$E$6*1000</f>
        <v>-13.716402544198644</v>
      </c>
      <c r="O90">
        <f>Notes!$B$15*SQRT(D90)-F90*Notes!$E$6*1000</f>
        <v>13.716402544198644</v>
      </c>
    </row>
    <row r="91" spans="1:15" x14ac:dyDescent="0.25">
      <c r="A91" t="s">
        <v>9</v>
      </c>
      <c r="B91">
        <v>127.21299999999999</v>
      </c>
      <c r="C91">
        <v>1.0424199999999999</v>
      </c>
      <c r="D91">
        <v>17.262</v>
      </c>
      <c r="E91">
        <v>-1.2020299999999999</v>
      </c>
      <c r="F91">
        <v>-1.2902100000000001</v>
      </c>
      <c r="G91">
        <v>-7.9820000000000002E-2</v>
      </c>
      <c r="H91">
        <f>SQRT((SQRT(D91)*Notes!$B$22)^2+(F91*Notes!$E$4*1000)^2)</f>
        <v>2.2392262458263867</v>
      </c>
      <c r="I91">
        <f>F91*1000*Notes!$E$5</f>
        <v>-4.7405540332430736</v>
      </c>
      <c r="J91">
        <f t="shared" si="4"/>
        <v>-11.458232770722233</v>
      </c>
      <c r="K91">
        <f t="shared" si="5"/>
        <v>1.9771247042360862</v>
      </c>
      <c r="L91">
        <f t="shared" si="6"/>
        <v>-6.7176787374791598</v>
      </c>
      <c r="M91">
        <f t="shared" si="7"/>
        <v>6.7176787374791598</v>
      </c>
      <c r="N91">
        <f>-Notes!$B$15*SQRT(D91)+F91*Notes!$E$6*1000</f>
        <v>-16.272885574734502</v>
      </c>
      <c r="O91">
        <f>Notes!$B$15*SQRT(D91)-F91*Notes!$E$6*1000</f>
        <v>16.272885574734502</v>
      </c>
    </row>
    <row r="92" spans="1:15" x14ac:dyDescent="0.25">
      <c r="A92" t="s">
        <v>71</v>
      </c>
      <c r="B92">
        <v>127.59399999999999</v>
      </c>
      <c r="C92">
        <v>1.0458400000000001</v>
      </c>
      <c r="D92">
        <v>18.198</v>
      </c>
      <c r="E92">
        <v>-1.2559899999999999</v>
      </c>
      <c r="F92">
        <v>-1.3206199999999999</v>
      </c>
      <c r="G92">
        <v>-7.9820000000000002E-2</v>
      </c>
      <c r="H92">
        <f>SQRT((SQRT(D92)*Notes!$B$22)^2+(F92*Notes!$E$4*1000)^2)</f>
        <v>2.2984822689184141</v>
      </c>
      <c r="I92">
        <f>F92*1000*Notes!$E$5</f>
        <v>-4.8522879743463996</v>
      </c>
      <c r="J92">
        <f t="shared" si="4"/>
        <v>-11.747734781101641</v>
      </c>
      <c r="K92">
        <f t="shared" si="5"/>
        <v>2.0431588324088423</v>
      </c>
      <c r="L92">
        <f t="shared" si="6"/>
        <v>-6.8954468067552419</v>
      </c>
      <c r="M92">
        <f t="shared" si="7"/>
        <v>6.8954468067552419</v>
      </c>
      <c r="N92">
        <f>-Notes!$B$15*SQRT(D92)+F92*Notes!$E$6*1000</f>
        <v>-16.690995197263319</v>
      </c>
      <c r="O92">
        <f>Notes!$B$15*SQRT(D92)-F92*Notes!$E$6*1000</f>
        <v>16.690995197263319</v>
      </c>
    </row>
    <row r="93" spans="1:15" x14ac:dyDescent="0.25">
      <c r="A93" t="s">
        <v>72</v>
      </c>
      <c r="B93">
        <v>128.46299999999999</v>
      </c>
      <c r="C93">
        <v>1.0530200000000001</v>
      </c>
      <c r="D93">
        <v>20.491</v>
      </c>
      <c r="E93">
        <v>-1.3792</v>
      </c>
      <c r="F93">
        <v>-1.3900699999999999</v>
      </c>
      <c r="G93">
        <v>-7.9820000000000002E-2</v>
      </c>
      <c r="H93">
        <f>SQRT((SQRT(D93)*Notes!$B$22)^2+(F93*Notes!$E$4*1000)^2)</f>
        <v>2.437214405100347</v>
      </c>
      <c r="I93">
        <f>F93*1000*Notes!$E$5</f>
        <v>-5.1074646336566909</v>
      </c>
      <c r="J93">
        <f t="shared" si="4"/>
        <v>-12.419107848957733</v>
      </c>
      <c r="K93">
        <f t="shared" si="5"/>
        <v>2.2041785816443502</v>
      </c>
      <c r="L93">
        <f t="shared" si="6"/>
        <v>-7.3116432153010411</v>
      </c>
      <c r="M93">
        <f t="shared" si="7"/>
        <v>7.3116432153010411</v>
      </c>
      <c r="N93">
        <f>-Notes!$B$15*SQRT(D93)+F93*Notes!$E$6*1000</f>
        <v>-17.663981276040744</v>
      </c>
      <c r="O93">
        <f>Notes!$B$15*SQRT(D93)-F93*Notes!$E$6*1000</f>
        <v>17.663981276040744</v>
      </c>
    </row>
    <row r="94" spans="1:15" x14ac:dyDescent="0.25">
      <c r="A94" t="s">
        <v>73</v>
      </c>
      <c r="B94">
        <v>133.04</v>
      </c>
      <c r="C94">
        <v>1.0799300000000001</v>
      </c>
      <c r="D94">
        <v>36.082999999999998</v>
      </c>
      <c r="E94">
        <v>-2.02745</v>
      </c>
      <c r="F94">
        <v>-1.7554099999999999</v>
      </c>
      <c r="G94">
        <v>-7.9820000000000002E-2</v>
      </c>
      <c r="H94">
        <f>SQRT((SQRT(D94)*Notes!$B$22)^2+(F94*Notes!$E$4*1000)^2)</f>
        <v>3.2204590216807132</v>
      </c>
      <c r="I94">
        <f>F94*1000*Notes!$E$5</f>
        <v>-6.4498151118773093</v>
      </c>
      <c r="J94">
        <f t="shared" si="4"/>
        <v>-16.111192176919449</v>
      </c>
      <c r="K94">
        <f t="shared" si="5"/>
        <v>3.2115619531648294</v>
      </c>
      <c r="L94">
        <f t="shared" si="6"/>
        <v>-9.6613770650421387</v>
      </c>
      <c r="M94">
        <f t="shared" si="7"/>
        <v>9.6613770650421387</v>
      </c>
      <c r="N94">
        <f>-Notes!$B$15*SQRT(D94)+F94*Notes!$E$6*1000</f>
        <v>-23.065429929831801</v>
      </c>
      <c r="O94">
        <f>Notes!$B$15*SQRT(D94)-F94*Notes!$E$6*1000</f>
        <v>23.065429929831801</v>
      </c>
    </row>
    <row r="95" spans="1:15" x14ac:dyDescent="0.25">
      <c r="A95" t="s">
        <v>74</v>
      </c>
      <c r="B95">
        <v>133.91</v>
      </c>
      <c r="C95">
        <v>1.0835900000000001</v>
      </c>
      <c r="D95">
        <v>39.716999999999999</v>
      </c>
      <c r="E95">
        <v>-2.1506599999999998</v>
      </c>
      <c r="F95">
        <v>-1.8248500000000001</v>
      </c>
      <c r="G95">
        <v>-7.9820000000000002E-2</v>
      </c>
      <c r="H95">
        <f>SQRT((SQRT(D95)*Notes!$B$22)^2+(F95*Notes!$E$4*1000)^2)</f>
        <v>3.3762201814970481</v>
      </c>
      <c r="I95">
        <f>F95*1000*Notes!$E$5</f>
        <v>-6.7049550286880617</v>
      </c>
      <c r="J95">
        <f t="shared" si="4"/>
        <v>-16.833615573179205</v>
      </c>
      <c r="K95">
        <f t="shared" si="5"/>
        <v>3.423705515803082</v>
      </c>
      <c r="L95">
        <f t="shared" si="6"/>
        <v>-10.128660544491144</v>
      </c>
      <c r="M95">
        <f t="shared" si="7"/>
        <v>10.128660544491144</v>
      </c>
      <c r="N95">
        <f>-Notes!$B$15*SQRT(D95)+F95*Notes!$E$6*1000</f>
        <v>-24.128360526500405</v>
      </c>
      <c r="O95">
        <f>Notes!$B$15*SQRT(D95)-F95*Notes!$E$6*1000</f>
        <v>24.128360526500405</v>
      </c>
    </row>
    <row r="96" spans="1:15" x14ac:dyDescent="0.25">
      <c r="A96" t="s">
        <v>75</v>
      </c>
      <c r="B96">
        <v>134.291</v>
      </c>
      <c r="C96">
        <v>1.0850900000000001</v>
      </c>
      <c r="D96">
        <v>41.377000000000002</v>
      </c>
      <c r="E96">
        <v>-2.2046199999999998</v>
      </c>
      <c r="F96">
        <v>-1.8552599999999999</v>
      </c>
      <c r="G96">
        <v>-7.9820000000000002E-2</v>
      </c>
      <c r="H96">
        <f>SQRT((SQRT(D96)*Notes!$B$22)^2+(F96*Notes!$E$4*1000)^2)</f>
        <v>3.4449627904122857</v>
      </c>
      <c r="I96">
        <f>F96*1000*Notes!$E$5</f>
        <v>-6.8166889697913868</v>
      </c>
      <c r="J96">
        <f t="shared" si="4"/>
        <v>-17.151577341028243</v>
      </c>
      <c r="K96">
        <f t="shared" si="5"/>
        <v>3.5181994014454707</v>
      </c>
      <c r="L96">
        <f t="shared" si="6"/>
        <v>-10.334888371236858</v>
      </c>
      <c r="M96">
        <f t="shared" si="7"/>
        <v>10.334888371236858</v>
      </c>
      <c r="N96">
        <f>-Notes!$B$15*SQRT(D96)+F96*Notes!$E$6*1000</f>
        <v>-24.596627939185545</v>
      </c>
      <c r="O96">
        <f>Notes!$B$15*SQRT(D96)-F96*Notes!$E$6*1000</f>
        <v>24.596627939185545</v>
      </c>
    </row>
    <row r="97" spans="1:15" x14ac:dyDescent="0.25">
      <c r="A97" t="s">
        <v>9</v>
      </c>
      <c r="B97">
        <v>138.78700000000001</v>
      </c>
      <c r="C97">
        <v>1.09998</v>
      </c>
      <c r="D97">
        <v>51.83</v>
      </c>
      <c r="E97">
        <v>1.6160000000000001E-2</v>
      </c>
      <c r="F97">
        <v>-2.03098</v>
      </c>
      <c r="G97">
        <v>1.2199999999999999E-3</v>
      </c>
      <c r="H97">
        <f>SQRT((SQRT(D97)*Notes!$B$22)^2+(F97*Notes!$E$4*1000)^2)</f>
        <v>3.8489542346899932</v>
      </c>
      <c r="I97">
        <f>F97*1000*Notes!$E$5</f>
        <v>-7.4623281717208965</v>
      </c>
      <c r="J97">
        <f t="shared" si="4"/>
        <v>-19.009190875790878</v>
      </c>
      <c r="K97">
        <f t="shared" si="5"/>
        <v>4.0845345323490836</v>
      </c>
      <c r="L97">
        <f t="shared" si="6"/>
        <v>-11.54686270406998</v>
      </c>
      <c r="M97">
        <f t="shared" si="7"/>
        <v>11.54686270406998</v>
      </c>
      <c r="N97">
        <f>-Notes!$B$15*SQRT(D97)+F97*Notes!$E$6*1000</f>
        <v>-27.337932386385717</v>
      </c>
      <c r="O97">
        <f>Notes!$B$15*SQRT(D97)-F97*Notes!$E$6*1000</f>
        <v>27.337932386385717</v>
      </c>
    </row>
    <row r="98" spans="1:15" x14ac:dyDescent="0.25">
      <c r="A98" t="s">
        <v>76</v>
      </c>
      <c r="B98">
        <v>139.637</v>
      </c>
      <c r="C98">
        <v>1.10259</v>
      </c>
      <c r="D98">
        <v>51.816000000000003</v>
      </c>
      <c r="E98">
        <v>-2.3000000000000001E-4</v>
      </c>
      <c r="F98">
        <v>-2.0299399999999999</v>
      </c>
      <c r="G98">
        <v>1.2199999999999999E-3</v>
      </c>
      <c r="H98">
        <f>SQRT((SQRT(D98)*Notes!$B$22)^2+(F98*Notes!$E$4*1000)^2)</f>
        <v>3.8483230147554495</v>
      </c>
      <c r="I98">
        <f>F98*1000*Notes!$E$5</f>
        <v>-7.4585069517686611</v>
      </c>
      <c r="J98">
        <f t="shared" si="4"/>
        <v>-19.003475996035011</v>
      </c>
      <c r="K98">
        <f t="shared" si="5"/>
        <v>4.0864620924976878</v>
      </c>
      <c r="L98">
        <f t="shared" si="6"/>
        <v>-11.544969044266349</v>
      </c>
      <c r="M98">
        <f t="shared" si="7"/>
        <v>11.544969044266349</v>
      </c>
      <c r="N98">
        <f>-Notes!$B$15*SQRT(D98)+F98*Notes!$E$6*1000</f>
        <v>-27.331024634727807</v>
      </c>
      <c r="O98">
        <f>Notes!$B$15*SQRT(D98)-F98*Notes!$E$6*1000</f>
        <v>27.331024634727807</v>
      </c>
    </row>
    <row r="99" spans="1:15" x14ac:dyDescent="0.25">
      <c r="A99" t="s">
        <v>9</v>
      </c>
      <c r="B99">
        <v>139.84</v>
      </c>
      <c r="C99">
        <v>1.10321</v>
      </c>
      <c r="D99">
        <v>51.817</v>
      </c>
      <c r="E99">
        <v>-4.15E-3</v>
      </c>
      <c r="F99">
        <v>-2.02969</v>
      </c>
      <c r="G99">
        <v>1.2199999999999999E-3</v>
      </c>
      <c r="H99">
        <f>SQRT((SQRT(D99)*Notes!$B$22)^2+(F99*Notes!$E$4*1000)^2)</f>
        <v>3.8483209508888159</v>
      </c>
      <c r="I99">
        <f>F99*1000*Notes!$E$5</f>
        <v>-7.4575883892801444</v>
      </c>
      <c r="J99">
        <f t="shared" si="4"/>
        <v>-19.002551241946591</v>
      </c>
      <c r="K99">
        <f t="shared" si="5"/>
        <v>4.0873744633863032</v>
      </c>
      <c r="L99">
        <f t="shared" si="6"/>
        <v>-11.544962852666448</v>
      </c>
      <c r="M99">
        <f t="shared" si="7"/>
        <v>11.544962852666448</v>
      </c>
      <c r="N99">
        <f>-Notes!$B$15*SQRT(D99)+F99*Notes!$E$6*1000</f>
        <v>-27.330156288011992</v>
      </c>
      <c r="O99">
        <f>Notes!$B$15*SQRT(D99)-F99*Notes!$E$6*1000</f>
        <v>27.330156288011992</v>
      </c>
    </row>
    <row r="100" spans="1:15" x14ac:dyDescent="0.25">
      <c r="A100" t="s">
        <v>77</v>
      </c>
      <c r="B100">
        <v>140.005</v>
      </c>
      <c r="C100">
        <v>1.10372</v>
      </c>
      <c r="D100">
        <v>51.819000000000003</v>
      </c>
      <c r="E100">
        <v>-7.3400000000000002E-3</v>
      </c>
      <c r="F100">
        <v>-2.02949</v>
      </c>
      <c r="G100">
        <v>1.2199999999999999E-3</v>
      </c>
      <c r="H100">
        <f>SQRT((SQRT(D100)*Notes!$B$22)^2+(F100*Notes!$E$4*1000)^2)</f>
        <v>3.8483604463160126</v>
      </c>
      <c r="I100">
        <f>F100*1000*Notes!$E$5</f>
        <v>-7.4568535392893294</v>
      </c>
      <c r="J100">
        <f t="shared" si="4"/>
        <v>-19.001934878237368</v>
      </c>
      <c r="K100">
        <f t="shared" si="5"/>
        <v>4.088227799658708</v>
      </c>
      <c r="L100">
        <f t="shared" si="6"/>
        <v>-11.545081338948037</v>
      </c>
      <c r="M100">
        <f t="shared" si="7"/>
        <v>11.545081338948037</v>
      </c>
      <c r="N100">
        <f>-Notes!$B$15*SQRT(D100)+F100*Notes!$E$6*1000</f>
        <v>-27.329679375561334</v>
      </c>
      <c r="O100">
        <f>Notes!$B$15*SQRT(D100)-F100*Notes!$E$6*1000</f>
        <v>27.329679375561334</v>
      </c>
    </row>
    <row r="101" spans="1:15" x14ac:dyDescent="0.25">
      <c r="A101" t="s">
        <v>9</v>
      </c>
      <c r="B101">
        <v>144.501</v>
      </c>
      <c r="C101">
        <v>1.1187</v>
      </c>
      <c r="D101">
        <v>40.889000000000003</v>
      </c>
      <c r="E101">
        <v>2.19828</v>
      </c>
      <c r="F101">
        <v>-1.83423</v>
      </c>
      <c r="G101">
        <v>8.1909999999999997E-2</v>
      </c>
      <c r="H101">
        <f>SQRT((SQRT(D101)*Notes!$B$22)^2+(F101*Notes!$E$4*1000)^2)</f>
        <v>3.4230983054867159</v>
      </c>
      <c r="I101">
        <f>F101*1000*Notes!$E$5</f>
        <v>-6.7394194932572553</v>
      </c>
      <c r="J101">
        <f t="shared" si="4"/>
        <v>-17.008714409717403</v>
      </c>
      <c r="K101">
        <f t="shared" si="5"/>
        <v>3.5298754232028919</v>
      </c>
      <c r="L101">
        <f t="shared" si="6"/>
        <v>-10.269294916460147</v>
      </c>
      <c r="M101">
        <f t="shared" si="7"/>
        <v>10.269294916460147</v>
      </c>
      <c r="N101">
        <f>-Notes!$B$15*SQRT(D101)+F101*Notes!$E$6*1000</f>
        <v>-24.408918904592944</v>
      </c>
      <c r="O101">
        <f>Notes!$B$15*SQRT(D101)-F101*Notes!$E$6*1000</f>
        <v>24.408918904592944</v>
      </c>
    </row>
    <row r="102" spans="1:15" x14ac:dyDescent="0.25">
      <c r="A102" t="s">
        <v>78</v>
      </c>
      <c r="B102">
        <v>145.75200000000001</v>
      </c>
      <c r="C102">
        <v>1.12392</v>
      </c>
      <c r="D102">
        <v>35.612000000000002</v>
      </c>
      <c r="E102">
        <v>2.0198499999999999</v>
      </c>
      <c r="F102">
        <v>-1.73176</v>
      </c>
      <c r="G102">
        <v>8.1909999999999997E-2</v>
      </c>
      <c r="H102">
        <f>SQRT((SQRT(D102)*Notes!$B$22)^2+(F102*Notes!$E$4*1000)^2)</f>
        <v>3.1975506442928205</v>
      </c>
      <c r="I102">
        <f>F102*1000*Notes!$E$5</f>
        <v>-6.3629191004635102</v>
      </c>
      <c r="J102">
        <f t="shared" si="4"/>
        <v>-15.955571033341972</v>
      </c>
      <c r="K102">
        <f t="shared" si="5"/>
        <v>3.2297328324149506</v>
      </c>
      <c r="L102">
        <f t="shared" si="6"/>
        <v>-9.5926519328784607</v>
      </c>
      <c r="M102">
        <f t="shared" si="7"/>
        <v>9.5926519328784607</v>
      </c>
      <c r="N102">
        <f>-Notes!$B$15*SQRT(D102)+F102*Notes!$E$6*1000</f>
        <v>-22.863351834040103</v>
      </c>
      <c r="O102">
        <f>Notes!$B$15*SQRT(D102)-F102*Notes!$E$6*1000</f>
        <v>22.863351834040103</v>
      </c>
    </row>
    <row r="103" spans="1:15" x14ac:dyDescent="0.25">
      <c r="A103" t="s">
        <v>79</v>
      </c>
      <c r="B103">
        <v>150.32900000000001</v>
      </c>
      <c r="C103">
        <v>1.15127</v>
      </c>
      <c r="D103">
        <v>20.111000000000001</v>
      </c>
      <c r="E103">
        <v>1.3669899999999999</v>
      </c>
      <c r="F103">
        <v>-1.35684</v>
      </c>
      <c r="G103">
        <v>8.1909999999999997E-2</v>
      </c>
      <c r="H103">
        <f>SQRT((SQRT(D103)*Notes!$B$22)^2+(F103*Notes!$E$4*1000)^2)</f>
        <v>2.4113427061717529</v>
      </c>
      <c r="I103">
        <f>F103*1000*Notes!$E$5</f>
        <v>-4.9853693076828831</v>
      </c>
      <c r="J103">
        <f t="shared" si="4"/>
        <v>-12.219397426198142</v>
      </c>
      <c r="K103">
        <f t="shared" si="5"/>
        <v>2.2486588108323753</v>
      </c>
      <c r="L103">
        <f t="shared" si="6"/>
        <v>-7.2340281185152584</v>
      </c>
      <c r="M103">
        <f t="shared" si="7"/>
        <v>7.2340281185152584</v>
      </c>
      <c r="N103">
        <f>-Notes!$B$15*SQRT(D103)+F103*Notes!$E$6*1000</f>
        <v>-17.414264520095088</v>
      </c>
      <c r="O103">
        <f>Notes!$B$15*SQRT(D103)-F103*Notes!$E$6*1000</f>
        <v>17.414264520095088</v>
      </c>
    </row>
    <row r="104" spans="1:15" x14ac:dyDescent="0.25">
      <c r="A104" t="s">
        <v>80</v>
      </c>
      <c r="B104">
        <v>151.57900000000001</v>
      </c>
      <c r="C104">
        <v>1.1620699999999999</v>
      </c>
      <c r="D104">
        <v>16.914000000000001</v>
      </c>
      <c r="E104">
        <v>1.1885600000000001</v>
      </c>
      <c r="F104">
        <v>-1.25437</v>
      </c>
      <c r="G104">
        <v>8.1909999999999997E-2</v>
      </c>
      <c r="H104">
        <f>SQRT((SQRT(D104)*Notes!$B$22)^2+(F104*Notes!$E$4*1000)^2)</f>
        <v>2.2129529688161775</v>
      </c>
      <c r="I104">
        <f>F104*1000*Notes!$E$5</f>
        <v>-4.6088689148891371</v>
      </c>
      <c r="J104">
        <f t="shared" si="4"/>
        <v>-11.247727821337669</v>
      </c>
      <c r="K104">
        <f t="shared" si="5"/>
        <v>2.029989991559396</v>
      </c>
      <c r="L104">
        <f t="shared" si="6"/>
        <v>-6.638858906448533</v>
      </c>
      <c r="M104">
        <f t="shared" si="7"/>
        <v>6.638858906448533</v>
      </c>
      <c r="N104">
        <f>-Notes!$B$15*SQRT(D104)+F104*Notes!$E$6*1000</f>
        <v>-16.012409004840976</v>
      </c>
      <c r="O104">
        <f>Notes!$B$15*SQRT(D104)-F104*Notes!$E$6*1000</f>
        <v>16.012409004840976</v>
      </c>
    </row>
    <row r="105" spans="1:15" x14ac:dyDescent="0.25">
      <c r="A105" t="s">
        <v>9</v>
      </c>
      <c r="B105">
        <v>156.07499999999999</v>
      </c>
      <c r="C105">
        <v>1.2156800000000001</v>
      </c>
      <c r="D105">
        <v>11.768000000000001</v>
      </c>
      <c r="E105">
        <v>4.7669999999999997E-2</v>
      </c>
      <c r="F105">
        <v>-1.06429</v>
      </c>
      <c r="G105">
        <v>4.8199999999999996E-3</v>
      </c>
      <c r="H105">
        <f>SQRT((SQRT(D105)*Notes!$B$22)^2+(F105*Notes!$E$4*1000)^2)</f>
        <v>1.848700705599913</v>
      </c>
      <c r="I105">
        <f>F105*1000*Notes!$E$5</f>
        <v>-3.9104674836191555</v>
      </c>
      <c r="J105">
        <f t="shared" si="4"/>
        <v>-9.456569600418895</v>
      </c>
      <c r="K105">
        <f t="shared" si="5"/>
        <v>1.6356346331805836</v>
      </c>
      <c r="L105">
        <f t="shared" si="6"/>
        <v>-5.5461021167997391</v>
      </c>
      <c r="M105">
        <f t="shared" si="7"/>
        <v>5.5461021167997391</v>
      </c>
      <c r="N105">
        <f>-Notes!$B$15*SQRT(D105)+F105*Notes!$E$6*1000</f>
        <v>-13.431828747490751</v>
      </c>
      <c r="O105">
        <f>Notes!$B$15*SQRT(D105)-F105*Notes!$E$6*1000</f>
        <v>13.431828747490751</v>
      </c>
    </row>
    <row r="106" spans="1:15" x14ac:dyDescent="0.25">
      <c r="A106" t="s">
        <v>81</v>
      </c>
      <c r="B106">
        <v>156.947</v>
      </c>
      <c r="C106">
        <v>1.22749</v>
      </c>
      <c r="D106">
        <v>11.749000000000001</v>
      </c>
      <c r="E106">
        <v>-2.6579999999999999E-2</v>
      </c>
      <c r="F106">
        <v>-1.06009</v>
      </c>
      <c r="G106">
        <v>4.8199999999999996E-3</v>
      </c>
      <c r="H106">
        <f>SQRT((SQRT(D106)*Notes!$B$22)^2+(F106*Notes!$E$4*1000)^2)</f>
        <v>1.8466783210452509</v>
      </c>
      <c r="I106">
        <f>F106*1000*Notes!$E$5</f>
        <v>-3.8950356338120535</v>
      </c>
      <c r="J106">
        <f t="shared" si="4"/>
        <v>-9.4350705969478064</v>
      </c>
      <c r="K106">
        <f t="shared" si="5"/>
        <v>1.6449993293236993</v>
      </c>
      <c r="L106">
        <f t="shared" si="6"/>
        <v>-5.5400349631357528</v>
      </c>
      <c r="M106">
        <f t="shared" si="7"/>
        <v>5.5400349631357528</v>
      </c>
      <c r="N106">
        <f>-Notes!$B$15*SQRT(D106)+F106*Notes!$E$6*1000</f>
        <v>-13.406953568750639</v>
      </c>
      <c r="O106">
        <f>Notes!$B$15*SQRT(D106)-F106*Notes!$E$6*1000</f>
        <v>13.406953568750639</v>
      </c>
    </row>
    <row r="107" spans="1:15" x14ac:dyDescent="0.25">
      <c r="A107" t="s">
        <v>9</v>
      </c>
      <c r="B107">
        <v>157.09899999999999</v>
      </c>
      <c r="C107">
        <v>1.2295499999999999</v>
      </c>
      <c r="D107">
        <v>11.76</v>
      </c>
      <c r="E107">
        <v>-3.9559999999999998E-2</v>
      </c>
      <c r="F107">
        <v>-1.05935</v>
      </c>
      <c r="G107">
        <v>4.8199999999999996E-3</v>
      </c>
      <c r="H107">
        <f>SQRT((SQRT(D107)*Notes!$B$22)^2+(F107*Notes!$E$4*1000)^2)</f>
        <v>1.8473470849503835</v>
      </c>
      <c r="I107">
        <f>F107*1000*Notes!$E$5</f>
        <v>-3.8923166888460403</v>
      </c>
      <c r="J107">
        <f t="shared" si="4"/>
        <v>-9.4343579436971901</v>
      </c>
      <c r="K107">
        <f t="shared" si="5"/>
        <v>1.6497245660051099</v>
      </c>
      <c r="L107">
        <f t="shared" si="6"/>
        <v>-5.5420412548511502</v>
      </c>
      <c r="M107">
        <f t="shared" si="7"/>
        <v>5.5420412548511502</v>
      </c>
      <c r="N107">
        <f>-Notes!$B$15*SQRT(D107)+F107*Notes!$E$6*1000</f>
        <v>-13.408037329077828</v>
      </c>
      <c r="O107">
        <f>Notes!$B$15*SQRT(D107)-F107*Notes!$E$6*1000</f>
        <v>13.408037329077828</v>
      </c>
    </row>
    <row r="108" spans="1:15" x14ac:dyDescent="0.25">
      <c r="A108" t="s">
        <v>82</v>
      </c>
      <c r="B108">
        <v>157.29300000000001</v>
      </c>
      <c r="C108">
        <v>1.23217</v>
      </c>
      <c r="D108">
        <v>11.778</v>
      </c>
      <c r="E108">
        <v>-5.6050000000000003E-2</v>
      </c>
      <c r="F108">
        <v>-1.0584199999999999</v>
      </c>
      <c r="G108">
        <v>4.8199999999999996E-3</v>
      </c>
      <c r="H108">
        <f>SQRT((SQRT(D108)*Notes!$B$22)^2+(F108*Notes!$E$4*1000)^2)</f>
        <v>1.8484854140387088</v>
      </c>
      <c r="I108">
        <f>F108*1000*Notes!$E$5</f>
        <v>-3.8888996363887531</v>
      </c>
      <c r="J108">
        <f t="shared" si="4"/>
        <v>-9.4343558785048796</v>
      </c>
      <c r="K108">
        <f t="shared" si="5"/>
        <v>1.6565566057273728</v>
      </c>
      <c r="L108">
        <f t="shared" si="6"/>
        <v>-5.545456242116126</v>
      </c>
      <c r="M108">
        <f t="shared" si="7"/>
        <v>5.545456242116126</v>
      </c>
      <c r="N108">
        <f>-Notes!$B$15*SQRT(D108)+F108*Notes!$E$6*1000</f>
        <v>-13.410986147163047</v>
      </c>
      <c r="O108">
        <f>Notes!$B$15*SQRT(D108)-F108*Notes!$E$6*1000</f>
        <v>13.410986147163047</v>
      </c>
    </row>
    <row r="109" spans="1:15" x14ac:dyDescent="0.25">
      <c r="A109" t="s">
        <v>9</v>
      </c>
      <c r="B109">
        <v>161.78899999999999</v>
      </c>
      <c r="C109">
        <v>1.2855099999999999</v>
      </c>
      <c r="D109">
        <v>17.059000000000001</v>
      </c>
      <c r="E109">
        <v>-1.20228</v>
      </c>
      <c r="F109">
        <v>-1.2047300000000001</v>
      </c>
      <c r="G109">
        <v>-7.0889999999999995E-2</v>
      </c>
      <c r="H109">
        <f>SQRT((SQRT(D109)*Notes!$B$22)^2+(F109*Notes!$E$4*1000)^2)</f>
        <v>2.2139951382414318</v>
      </c>
      <c r="I109">
        <f>F109*1000*Notes!$E$5</f>
        <v>-4.4264791471690099</v>
      </c>
      <c r="J109">
        <f t="shared" si="4"/>
        <v>-11.068464561893306</v>
      </c>
      <c r="K109">
        <f t="shared" si="5"/>
        <v>2.2155062675552859</v>
      </c>
      <c r="L109">
        <f t="shared" si="6"/>
        <v>-6.6419854147242958</v>
      </c>
      <c r="M109">
        <f t="shared" si="7"/>
        <v>6.6419854147242958</v>
      </c>
      <c r="N109">
        <f>-Notes!$B$15*SQRT(D109)+F109*Notes!$E$6*1000</f>
        <v>-15.849915128414864</v>
      </c>
      <c r="O109">
        <f>Notes!$B$15*SQRT(D109)-F109*Notes!$E$6*1000</f>
        <v>15.849915128414864</v>
      </c>
    </row>
    <row r="110" spans="1:15" x14ac:dyDescent="0.25">
      <c r="A110" t="s">
        <v>83</v>
      </c>
      <c r="B110">
        <v>162.16999999999999</v>
      </c>
      <c r="C110">
        <v>1.2889699999999999</v>
      </c>
      <c r="D110">
        <v>17.995999999999999</v>
      </c>
      <c r="E110">
        <v>-1.2568999999999999</v>
      </c>
      <c r="F110">
        <v>-1.2317400000000001</v>
      </c>
      <c r="G110">
        <v>-7.0889999999999995E-2</v>
      </c>
      <c r="H110">
        <f>SQRT((SQRT(D110)*Notes!$B$22)^2+(F110*Notes!$E$4*1000)^2)</f>
        <v>2.2731431250202361</v>
      </c>
      <c r="I110">
        <f>F110*1000*Notes!$E$5</f>
        <v>-4.5257206384284911</v>
      </c>
      <c r="J110">
        <f t="shared" si="4"/>
        <v>-11.345150013489199</v>
      </c>
      <c r="K110">
        <f t="shared" si="5"/>
        <v>2.2937087366322171</v>
      </c>
      <c r="L110">
        <f t="shared" si="6"/>
        <v>-6.8194293750607082</v>
      </c>
      <c r="M110">
        <f t="shared" si="7"/>
        <v>6.8194293750607082</v>
      </c>
      <c r="N110">
        <f>-Notes!$B$15*SQRT(D110)+F110*Notes!$E$6*1000</f>
        <v>-16.255732646331566</v>
      </c>
      <c r="O110">
        <f>Notes!$B$15*SQRT(D110)-F110*Notes!$E$6*1000</f>
        <v>16.255732646331566</v>
      </c>
    </row>
    <row r="111" spans="1:15" x14ac:dyDescent="0.25">
      <c r="A111" t="s">
        <v>84</v>
      </c>
      <c r="B111">
        <v>163.04</v>
      </c>
      <c r="C111">
        <v>1.2962199999999999</v>
      </c>
      <c r="D111">
        <v>20.292000000000002</v>
      </c>
      <c r="E111">
        <v>-1.3815999999999999</v>
      </c>
      <c r="F111">
        <v>-1.2934099999999999</v>
      </c>
      <c r="G111">
        <v>-7.0889999999999995E-2</v>
      </c>
      <c r="H111">
        <f>SQRT((SQRT(D111)*Notes!$B$22)^2+(F111*Notes!$E$4*1000)^2)</f>
        <v>2.4116378037150699</v>
      </c>
      <c r="I111">
        <f>F111*1000*Notes!$E$5</f>
        <v>-4.7523116330961033</v>
      </c>
      <c r="J111">
        <f t="shared" si="4"/>
        <v>-11.987225044241313</v>
      </c>
      <c r="K111">
        <f t="shared" si="5"/>
        <v>2.4826017780491059</v>
      </c>
      <c r="L111">
        <f t="shared" si="6"/>
        <v>-7.2349134111452091</v>
      </c>
      <c r="M111">
        <f t="shared" si="7"/>
        <v>7.2349134111452091</v>
      </c>
      <c r="N111">
        <f>-Notes!$B$15*SQRT(D111)+F111*Notes!$E$6*1000</f>
        <v>-17.200510173575463</v>
      </c>
      <c r="O111">
        <f>Notes!$B$15*SQRT(D111)-F111*Notes!$E$6*1000</f>
        <v>17.200510173575463</v>
      </c>
    </row>
    <row r="112" spans="1:15" x14ac:dyDescent="0.25">
      <c r="A112" t="s">
        <v>85</v>
      </c>
      <c r="B112">
        <v>167.61699999999999</v>
      </c>
      <c r="C112">
        <v>1.3233200000000001</v>
      </c>
      <c r="D112">
        <v>35.941000000000003</v>
      </c>
      <c r="E112">
        <v>-2.0377000000000001</v>
      </c>
      <c r="F112">
        <v>-1.6178600000000001</v>
      </c>
      <c r="G112">
        <v>-7.0889999999999995E-2</v>
      </c>
      <c r="H112">
        <f>SQRT((SQRT(D112)*Notes!$B$22)^2+(F112*Notes!$E$4*1000)^2)</f>
        <v>3.1946795858883821</v>
      </c>
      <c r="I112">
        <f>F112*1000*Notes!$E$5</f>
        <v>-5.9444220306947244</v>
      </c>
      <c r="J112">
        <f t="shared" si="4"/>
        <v>-15.528460788359871</v>
      </c>
      <c r="K112">
        <f t="shared" si="5"/>
        <v>3.6396167269704218</v>
      </c>
      <c r="L112">
        <f t="shared" si="6"/>
        <v>-9.5840387576651462</v>
      </c>
      <c r="M112">
        <f t="shared" si="7"/>
        <v>9.5840387576651462</v>
      </c>
      <c r="N112">
        <f>-Notes!$B$15*SQRT(D112)+F112*Notes!$E$6*1000</f>
        <v>-22.456906722809535</v>
      </c>
      <c r="O112">
        <f>Notes!$B$15*SQRT(D112)-F112*Notes!$E$6*1000</f>
        <v>22.456906722809535</v>
      </c>
    </row>
    <row r="113" spans="1:15" x14ac:dyDescent="0.25">
      <c r="A113" t="s">
        <v>86</v>
      </c>
      <c r="B113">
        <v>168.48699999999999</v>
      </c>
      <c r="C113">
        <v>1.3269899999999999</v>
      </c>
      <c r="D113">
        <v>39.594999999999999</v>
      </c>
      <c r="E113">
        <v>-2.1624099999999999</v>
      </c>
      <c r="F113">
        <v>-1.67953</v>
      </c>
      <c r="G113">
        <v>-7.0889999999999995E-2</v>
      </c>
      <c r="H113">
        <f>SQRT((SQRT(D113)*Notes!$B$22)^2+(F113*Notes!$E$4*1000)^2)</f>
        <v>3.350564785943178</v>
      </c>
      <c r="I113">
        <f>F113*1000*Notes!$E$5</f>
        <v>-6.1710130253623356</v>
      </c>
      <c r="J113">
        <f t="shared" si="4"/>
        <v>-16.222707383191871</v>
      </c>
      <c r="K113">
        <f t="shared" si="5"/>
        <v>3.8806813324671987</v>
      </c>
      <c r="L113">
        <f t="shared" si="6"/>
        <v>-10.051694357829534</v>
      </c>
      <c r="M113">
        <f t="shared" si="7"/>
        <v>10.051694357829534</v>
      </c>
      <c r="N113">
        <f>-Notes!$B$15*SQRT(D113)+F113*Notes!$E$6*1000</f>
        <v>-23.492812140339009</v>
      </c>
      <c r="O113">
        <f>Notes!$B$15*SQRT(D113)-F113*Notes!$E$6*1000</f>
        <v>23.492812140339009</v>
      </c>
    </row>
    <row r="114" spans="1:15" x14ac:dyDescent="0.25">
      <c r="A114" t="s">
        <v>87</v>
      </c>
      <c r="B114">
        <v>168.86799999999999</v>
      </c>
      <c r="C114">
        <v>1.3284899999999999</v>
      </c>
      <c r="D114">
        <v>41.264000000000003</v>
      </c>
      <c r="E114">
        <v>-2.2170200000000002</v>
      </c>
      <c r="F114">
        <v>-1.7065399999999999</v>
      </c>
      <c r="G114">
        <v>-7.0889999999999995E-2</v>
      </c>
      <c r="H114">
        <f>SQRT((SQRT(D114)*Notes!$B$22)^2+(F114*Notes!$E$4*1000)^2)</f>
        <v>3.4193459537385955</v>
      </c>
      <c r="I114">
        <f>F114*1000*Notes!$E$5</f>
        <v>-6.2702545166218178</v>
      </c>
      <c r="J114">
        <f t="shared" si="4"/>
        <v>-16.528292377837605</v>
      </c>
      <c r="K114">
        <f t="shared" si="5"/>
        <v>3.9877833445939688</v>
      </c>
      <c r="L114">
        <f t="shared" si="6"/>
        <v>-10.258037861215787</v>
      </c>
      <c r="M114">
        <f t="shared" si="7"/>
        <v>10.258037861215787</v>
      </c>
      <c r="N114">
        <f>-Notes!$B$15*SQRT(D114)+F114*Notes!$E$6*1000</f>
        <v>-23.949145940938493</v>
      </c>
      <c r="O114">
        <f>Notes!$B$15*SQRT(D114)-F114*Notes!$E$6*1000</f>
        <v>23.949145940938493</v>
      </c>
    </row>
    <row r="115" spans="1:15" x14ac:dyDescent="0.25">
      <c r="A115" t="s">
        <v>9</v>
      </c>
      <c r="B115">
        <v>173.363</v>
      </c>
      <c r="C115">
        <v>1.3433900000000001</v>
      </c>
      <c r="D115">
        <v>51.917000000000002</v>
      </c>
      <c r="E115">
        <v>-6.0600000000000003E-3</v>
      </c>
      <c r="F115">
        <v>-1.8617699999999999</v>
      </c>
      <c r="G115">
        <v>1.64E-3</v>
      </c>
      <c r="H115">
        <f>SQRT((SQRT(D115)*Notes!$B$22)^2+(F115*Notes!$E$4*1000)^2)</f>
        <v>3.8282932313526659</v>
      </c>
      <c r="I115">
        <f>F115*1000*Notes!$E$5</f>
        <v>-6.8406083369923945</v>
      </c>
      <c r="J115">
        <f t="shared" si="4"/>
        <v>-18.325488031050391</v>
      </c>
      <c r="K115">
        <f t="shared" si="5"/>
        <v>4.6442713570656036</v>
      </c>
      <c r="L115">
        <f t="shared" si="6"/>
        <v>-11.484879694057998</v>
      </c>
      <c r="M115">
        <f t="shared" si="7"/>
        <v>11.484879694057998</v>
      </c>
      <c r="N115">
        <f>-Notes!$B$15*SQRT(D115)+F115*Notes!$E$6*1000</f>
        <v>-26.643150619777025</v>
      </c>
      <c r="O115">
        <f>Notes!$B$15*SQRT(D115)-F115*Notes!$E$6*1000</f>
        <v>26.643150619777025</v>
      </c>
    </row>
    <row r="116" spans="1:15" x14ac:dyDescent="0.25">
      <c r="A116" t="s">
        <v>88</v>
      </c>
      <c r="B116">
        <v>174.23500000000001</v>
      </c>
      <c r="C116">
        <v>1.3460700000000001</v>
      </c>
      <c r="D116">
        <v>51.942</v>
      </c>
      <c r="E116">
        <v>-2.2849999999999999E-2</v>
      </c>
      <c r="F116">
        <v>-1.8603499999999999</v>
      </c>
      <c r="G116">
        <v>1.64E-3</v>
      </c>
      <c r="H116">
        <f>SQRT((SQRT(D116)*Notes!$B$22)^2+(F116*Notes!$E$4*1000)^2)</f>
        <v>3.8289645193747743</v>
      </c>
      <c r="I116">
        <f>F116*1000*Notes!$E$5</f>
        <v>-6.835390902057612</v>
      </c>
      <c r="J116">
        <f t="shared" si="4"/>
        <v>-18.322284460181933</v>
      </c>
      <c r="K116">
        <f t="shared" si="5"/>
        <v>4.6515026560667101</v>
      </c>
      <c r="L116">
        <f t="shared" si="6"/>
        <v>-11.486893558124322</v>
      </c>
      <c r="M116">
        <f t="shared" si="7"/>
        <v>11.486893558124322</v>
      </c>
      <c r="N116">
        <f>-Notes!$B$15*SQRT(D116)+F116*Notes!$E$6*1000</f>
        <v>-26.641719571412089</v>
      </c>
      <c r="O116">
        <f>Notes!$B$15*SQRT(D116)-F116*Notes!$E$6*1000</f>
        <v>26.641719571412089</v>
      </c>
    </row>
    <row r="117" spans="1:15" x14ac:dyDescent="0.25">
      <c r="A117" t="s">
        <v>9</v>
      </c>
      <c r="B117">
        <v>174.38800000000001</v>
      </c>
      <c r="C117">
        <v>1.34653</v>
      </c>
      <c r="D117">
        <v>51.948999999999998</v>
      </c>
      <c r="E117">
        <v>-2.579E-2</v>
      </c>
      <c r="F117">
        <v>-1.8601000000000001</v>
      </c>
      <c r="G117">
        <v>1.64E-3</v>
      </c>
      <c r="H117">
        <f>SQRT((SQRT(D117)*Notes!$B$22)^2+(F117*Notes!$E$4*1000)^2)</f>
        <v>3.8291722492832609</v>
      </c>
      <c r="I117">
        <f>F117*1000*Notes!$E$5</f>
        <v>-6.8344723395690954</v>
      </c>
      <c r="J117">
        <f t="shared" si="4"/>
        <v>-18.321989087418878</v>
      </c>
      <c r="K117">
        <f t="shared" si="5"/>
        <v>4.6530444082806879</v>
      </c>
      <c r="L117">
        <f t="shared" si="6"/>
        <v>-11.487516747849783</v>
      </c>
      <c r="M117">
        <f t="shared" si="7"/>
        <v>11.487516747849783</v>
      </c>
      <c r="N117">
        <f>-Notes!$B$15*SQRT(D117)+F117*Notes!$E$6*1000</f>
        <v>-26.641938497246795</v>
      </c>
      <c r="O117">
        <f>Notes!$B$15*SQRT(D117)-F117*Notes!$E$6*1000</f>
        <v>26.641938497246795</v>
      </c>
    </row>
    <row r="118" spans="1:15" x14ac:dyDescent="0.25">
      <c r="A118" t="s">
        <v>89</v>
      </c>
      <c r="B118">
        <v>174.58099999999999</v>
      </c>
      <c r="C118">
        <v>1.3471299999999999</v>
      </c>
      <c r="D118">
        <v>51.96</v>
      </c>
      <c r="E118">
        <v>-2.9520000000000001E-2</v>
      </c>
      <c r="F118">
        <v>-1.85978</v>
      </c>
      <c r="G118">
        <v>1.64E-3</v>
      </c>
      <c r="H118">
        <f>SQRT((SQRT(D118)*Notes!$B$22)^2+(F118*Notes!$E$4*1000)^2)</f>
        <v>3.8295084218845665</v>
      </c>
      <c r="I118">
        <f>F118*1000*Notes!$E$5</f>
        <v>-6.8332965795837914</v>
      </c>
      <c r="J118">
        <f t="shared" si="4"/>
        <v>-18.321821845237491</v>
      </c>
      <c r="K118">
        <f t="shared" si="5"/>
        <v>4.6552286860699077</v>
      </c>
      <c r="L118">
        <f t="shared" si="6"/>
        <v>-11.488525265653699</v>
      </c>
      <c r="M118">
        <f t="shared" si="7"/>
        <v>11.488525265653699</v>
      </c>
      <c r="N118">
        <f>-Notes!$B$15*SQRT(D118)+F118*Notes!$E$6*1000</f>
        <v>-26.642588298951274</v>
      </c>
      <c r="O118">
        <f>Notes!$B$15*SQRT(D118)-F118*Notes!$E$6*1000</f>
        <v>26.642588298951274</v>
      </c>
    </row>
    <row r="119" spans="1:15" x14ac:dyDescent="0.25">
      <c r="A119" t="s">
        <v>9</v>
      </c>
      <c r="B119">
        <v>179.077</v>
      </c>
      <c r="C119">
        <v>1.3620399999999999</v>
      </c>
      <c r="D119">
        <v>41.167000000000002</v>
      </c>
      <c r="E119">
        <v>2.1920700000000002</v>
      </c>
      <c r="F119">
        <v>-1.6824600000000001</v>
      </c>
      <c r="G119">
        <v>7.3849999999999999E-2</v>
      </c>
      <c r="H119">
        <f>SQRT((SQRT(D119)*Notes!$B$22)^2+(F119*Notes!$E$4*1000)^2)</f>
        <v>3.4123061621271455</v>
      </c>
      <c r="I119">
        <f>F119*1000*Notes!$E$5</f>
        <v>-6.1817785777277665</v>
      </c>
      <c r="J119">
        <f t="shared" si="4"/>
        <v>-16.418697064109203</v>
      </c>
      <c r="K119">
        <f t="shared" si="5"/>
        <v>4.055139908653671</v>
      </c>
      <c r="L119">
        <f t="shared" si="6"/>
        <v>-10.236918486381438</v>
      </c>
      <c r="M119">
        <f t="shared" si="7"/>
        <v>10.236918486381438</v>
      </c>
      <c r="N119">
        <f>-Notes!$B$15*SQRT(D119)+F119*Notes!$E$6*1000</f>
        <v>-23.828289573205886</v>
      </c>
      <c r="O119">
        <f>Notes!$B$15*SQRT(D119)-F119*Notes!$E$6*1000</f>
        <v>23.828289573205886</v>
      </c>
    </row>
    <row r="120" spans="1:15" x14ac:dyDescent="0.25">
      <c r="A120" t="s">
        <v>90</v>
      </c>
      <c r="B120">
        <v>180.328</v>
      </c>
      <c r="C120">
        <v>1.3672200000000001</v>
      </c>
      <c r="D120">
        <v>35.904000000000003</v>
      </c>
      <c r="E120">
        <v>2.0156700000000001</v>
      </c>
      <c r="F120">
        <v>-1.59009</v>
      </c>
      <c r="G120">
        <v>7.3849999999999999E-2</v>
      </c>
      <c r="H120">
        <f>SQRT((SQRT(D120)*Notes!$B$22)^2+(F120*Notes!$E$4*1000)^2)</f>
        <v>3.1893034139940464</v>
      </c>
      <c r="I120">
        <f>F120*1000*Notes!$E$5</f>
        <v>-5.8423881094701473</v>
      </c>
      <c r="J120">
        <f t="shared" si="4"/>
        <v>-15.410298351452287</v>
      </c>
      <c r="K120">
        <f t="shared" si="5"/>
        <v>3.7255221325119914</v>
      </c>
      <c r="L120">
        <f t="shared" si="6"/>
        <v>-9.5679102419821387</v>
      </c>
      <c r="M120">
        <f t="shared" si="7"/>
        <v>9.5679102419821387</v>
      </c>
      <c r="N120">
        <f>-Notes!$B$15*SQRT(D120)+F120*Notes!$E$6*1000</f>
        <v>-22.332228155091723</v>
      </c>
      <c r="O120">
        <f>Notes!$B$15*SQRT(D120)-F120*Notes!$E$6*1000</f>
        <v>22.332228155091723</v>
      </c>
    </row>
    <row r="121" spans="1:15" x14ac:dyDescent="0.25">
      <c r="A121" t="s">
        <v>91</v>
      </c>
      <c r="B121">
        <v>184.905</v>
      </c>
      <c r="C121">
        <v>1.3942600000000001</v>
      </c>
      <c r="D121">
        <v>20.407</v>
      </c>
      <c r="E121">
        <v>1.3702700000000001</v>
      </c>
      <c r="F121">
        <v>-1.2521</v>
      </c>
      <c r="G121">
        <v>7.3849999999999999E-2</v>
      </c>
      <c r="H121">
        <f>SQRT((SQRT(D121)*Notes!$B$22)^2+(F121*Notes!$E$4*1000)^2)</f>
        <v>2.4119196998089492</v>
      </c>
      <c r="I121">
        <f>F121*1000*Notes!$E$5</f>
        <v>-4.6005283674933946</v>
      </c>
      <c r="J121">
        <f t="shared" si="4"/>
        <v>-11.836287466920242</v>
      </c>
      <c r="K121">
        <f t="shared" si="5"/>
        <v>2.6352307319334525</v>
      </c>
      <c r="L121">
        <f t="shared" si="6"/>
        <v>-7.235759099426847</v>
      </c>
      <c r="M121">
        <f t="shared" si="7"/>
        <v>7.235759099426847</v>
      </c>
      <c r="N121">
        <f>-Notes!$B$15*SQRT(D121)+F121*Notes!$E$6*1000</f>
        <v>-17.060339783790397</v>
      </c>
      <c r="O121">
        <f>Notes!$B$15*SQRT(D121)-F121*Notes!$E$6*1000</f>
        <v>17.060339783790397</v>
      </c>
    </row>
    <row r="122" spans="1:15" x14ac:dyDescent="0.25">
      <c r="A122" t="s">
        <v>92</v>
      </c>
      <c r="B122">
        <v>186.15600000000001</v>
      </c>
      <c r="C122">
        <v>1.40489</v>
      </c>
      <c r="D122">
        <v>17.199000000000002</v>
      </c>
      <c r="E122">
        <v>1.1938599999999999</v>
      </c>
      <c r="F122">
        <v>-1.1597200000000001</v>
      </c>
      <c r="G122">
        <v>7.3849999999999999E-2</v>
      </c>
      <c r="H122">
        <f>SQRT((SQRT(D122)*Notes!$B$22)^2+(F122*Notes!$E$4*1000)^2)</f>
        <v>2.2157124486039579</v>
      </c>
      <c r="I122">
        <f>F122*1000*Notes!$E$5</f>
        <v>-4.2611011567362347</v>
      </c>
      <c r="J122">
        <f t="shared" si="4"/>
        <v>-10.908238502548109</v>
      </c>
      <c r="K122">
        <f t="shared" si="5"/>
        <v>2.3860361890756394</v>
      </c>
      <c r="L122">
        <f t="shared" si="6"/>
        <v>-6.6471373458118741</v>
      </c>
      <c r="M122">
        <f t="shared" si="7"/>
        <v>6.6471373458118741</v>
      </c>
      <c r="N122">
        <f>-Notes!$B$15*SQRT(D122)+F122*Notes!$E$6*1000</f>
        <v>-15.705094195930982</v>
      </c>
      <c r="O122">
        <f>Notes!$B$15*SQRT(D122)-F122*Notes!$E$6*1000</f>
        <v>15.705094195930982</v>
      </c>
    </row>
    <row r="123" spans="1:15" x14ac:dyDescent="0.25">
      <c r="A123" t="s">
        <v>9</v>
      </c>
      <c r="B123">
        <v>190.65199999999999</v>
      </c>
      <c r="C123">
        <v>1.4574400000000001</v>
      </c>
      <c r="D123">
        <v>12.023999999999999</v>
      </c>
      <c r="E123">
        <v>4.7800000000000002E-2</v>
      </c>
      <c r="F123">
        <v>-0.99607000000000001</v>
      </c>
      <c r="G123">
        <v>7.5000000000000002E-4</v>
      </c>
      <c r="H123">
        <f>SQRT((SQRT(D123)*Notes!$B$22)^2+(F123*Notes!$E$4*1000)^2)</f>
        <v>1.8564759934106241</v>
      </c>
      <c r="I123">
        <f>F123*1000*Notes!$E$5</f>
        <v>-3.6598101517523727</v>
      </c>
      <c r="J123">
        <f t="shared" si="4"/>
        <v>-9.2292381319842445</v>
      </c>
      <c r="K123">
        <f t="shared" si="5"/>
        <v>1.9096178284794991</v>
      </c>
      <c r="L123">
        <f t="shared" si="6"/>
        <v>-5.5694279802318718</v>
      </c>
      <c r="M123">
        <f t="shared" si="7"/>
        <v>5.5694279802318718</v>
      </c>
      <c r="N123">
        <f>-Notes!$B$15*SQRT(D123)+F123*Notes!$E$6*1000</f>
        <v>-13.242314330809846</v>
      </c>
      <c r="O123">
        <f>Notes!$B$15*SQRT(D123)-F123*Notes!$E$6*1000</f>
        <v>13.242314330809846</v>
      </c>
    </row>
    <row r="124" spans="1:15" x14ac:dyDescent="0.25">
      <c r="A124" t="s">
        <v>93</v>
      </c>
      <c r="B124">
        <v>191.523</v>
      </c>
      <c r="C124">
        <v>1.4690000000000001</v>
      </c>
      <c r="D124">
        <v>12.004</v>
      </c>
      <c r="E124">
        <v>-2.487E-2</v>
      </c>
      <c r="F124">
        <v>-0.99541999999999997</v>
      </c>
      <c r="G124">
        <v>7.5000000000000002E-4</v>
      </c>
      <c r="H124">
        <f>SQRT((SQRT(D124)*Notes!$B$22)^2+(F124*Notes!$E$4*1000)^2)</f>
        <v>1.8549578150131645</v>
      </c>
      <c r="I124">
        <f>F124*1000*Notes!$E$5</f>
        <v>-3.6574218892822254</v>
      </c>
      <c r="J124">
        <f t="shared" si="4"/>
        <v>-9.2222953343217196</v>
      </c>
      <c r="K124">
        <f t="shared" si="5"/>
        <v>1.9074515557572682</v>
      </c>
      <c r="L124">
        <f t="shared" si="6"/>
        <v>-5.5648734450394937</v>
      </c>
      <c r="M124">
        <f t="shared" si="7"/>
        <v>5.5648734450394937</v>
      </c>
      <c r="N124">
        <f>-Notes!$B$15*SQRT(D124)+F124*Notes!$E$6*1000</f>
        <v>-13.232047118911565</v>
      </c>
      <c r="O124">
        <f>Notes!$B$15*SQRT(D124)-F124*Notes!$E$6*1000</f>
        <v>13.232047118911565</v>
      </c>
    </row>
    <row r="125" spans="1:15" x14ac:dyDescent="0.25">
      <c r="A125" t="s">
        <v>9</v>
      </c>
      <c r="B125">
        <v>191.67599999999999</v>
      </c>
      <c r="C125">
        <v>1.47102</v>
      </c>
      <c r="D125">
        <v>12.013</v>
      </c>
      <c r="E125">
        <v>-3.7569999999999999E-2</v>
      </c>
      <c r="F125">
        <v>-0.99529999999999996</v>
      </c>
      <c r="G125">
        <v>7.5000000000000002E-4</v>
      </c>
      <c r="H125">
        <f>SQRT((SQRT(D125)*Notes!$B$22)^2+(F125*Notes!$E$4*1000)^2)</f>
        <v>1.8555801367535871</v>
      </c>
      <c r="I125">
        <f>F125*1000*Notes!$E$5</f>
        <v>-3.656980979287737</v>
      </c>
      <c r="J125">
        <f t="shared" si="4"/>
        <v>-9.2237213895484977</v>
      </c>
      <c r="K125">
        <f t="shared" si="5"/>
        <v>1.9097594309730246</v>
      </c>
      <c r="L125">
        <f t="shared" si="6"/>
        <v>-5.5667404102607616</v>
      </c>
      <c r="M125">
        <f t="shared" si="7"/>
        <v>5.5667404102607616</v>
      </c>
      <c r="N125">
        <f>-Notes!$B$15*SQRT(D125)+F125*Notes!$E$6*1000</f>
        <v>-13.23493593464303</v>
      </c>
      <c r="O125">
        <f>Notes!$B$15*SQRT(D125)-F125*Notes!$E$6*1000</f>
        <v>13.23493593464303</v>
      </c>
    </row>
    <row r="126" spans="1:15" x14ac:dyDescent="0.25">
      <c r="A126" t="s">
        <v>94</v>
      </c>
      <c r="B126">
        <v>191.869</v>
      </c>
      <c r="C126">
        <v>1.4735799999999999</v>
      </c>
      <c r="D126">
        <v>12.031000000000001</v>
      </c>
      <c r="E126">
        <v>-5.3719999999999997E-2</v>
      </c>
      <c r="F126">
        <v>-0.99516000000000004</v>
      </c>
      <c r="G126">
        <v>7.5000000000000002E-4</v>
      </c>
      <c r="H126">
        <f>SQRT((SQRT(D126)*Notes!$B$22)^2+(F126*Notes!$E$4*1000)^2)</f>
        <v>1.8568389342853908</v>
      </c>
      <c r="I126">
        <f>F126*1000*Notes!$E$5</f>
        <v>-3.6564665842941673</v>
      </c>
      <c r="J126">
        <f t="shared" si="4"/>
        <v>-9.2269833871503391</v>
      </c>
      <c r="K126">
        <f t="shared" si="5"/>
        <v>1.914050218562005</v>
      </c>
      <c r="L126">
        <f t="shared" si="6"/>
        <v>-5.5705168028561722</v>
      </c>
      <c r="M126">
        <f t="shared" si="7"/>
        <v>5.5705168028561722</v>
      </c>
      <c r="N126">
        <f>-Notes!$B$15*SQRT(D126)+F126*Notes!$E$6*1000</f>
        <v>-13.241129684299803</v>
      </c>
      <c r="O126">
        <f>Notes!$B$15*SQRT(D126)-F126*Notes!$E$6*1000</f>
        <v>13.241129684299803</v>
      </c>
    </row>
    <row r="127" spans="1:15" x14ac:dyDescent="0.25">
      <c r="A127" t="s">
        <v>9</v>
      </c>
      <c r="B127">
        <v>196.36500000000001</v>
      </c>
      <c r="C127">
        <v>1.5259400000000001</v>
      </c>
      <c r="D127">
        <v>17.306000000000001</v>
      </c>
      <c r="E127">
        <v>-1.2041900000000001</v>
      </c>
      <c r="F127">
        <v>-1.1530899999999999</v>
      </c>
      <c r="G127">
        <v>-7.2179999999999994E-2</v>
      </c>
      <c r="H127">
        <f>SQRT((SQRT(D127)*Notes!$B$22)^2+(F127*Notes!$E$4*1000)^2)</f>
        <v>2.2211237602932994</v>
      </c>
      <c r="I127">
        <f>F127*1000*Notes!$E$5</f>
        <v>-4.2367408795407382</v>
      </c>
      <c r="J127">
        <f t="shared" si="4"/>
        <v>-10.900112160420637</v>
      </c>
      <c r="K127">
        <f t="shared" si="5"/>
        <v>2.4266304013391604</v>
      </c>
      <c r="L127">
        <f t="shared" si="6"/>
        <v>-6.6633712808798986</v>
      </c>
      <c r="M127">
        <f t="shared" si="7"/>
        <v>6.6633712808798986</v>
      </c>
      <c r="N127">
        <f>-Notes!$B$15*SQRT(D127)+F127*Notes!$E$6*1000</f>
        <v>-15.710904811163724</v>
      </c>
      <c r="O127">
        <f>Notes!$B$15*SQRT(D127)-F127*Notes!$E$6*1000</f>
        <v>15.710904811163724</v>
      </c>
    </row>
    <row r="128" spans="1:15" x14ac:dyDescent="0.25">
      <c r="A128" t="s">
        <v>95</v>
      </c>
      <c r="B128">
        <v>196.74600000000001</v>
      </c>
      <c r="C128">
        <v>1.52935</v>
      </c>
      <c r="D128">
        <v>18.245000000000001</v>
      </c>
      <c r="E128">
        <v>-1.25813</v>
      </c>
      <c r="F128">
        <v>-1.18059</v>
      </c>
      <c r="G128">
        <v>-7.2179999999999994E-2</v>
      </c>
      <c r="H128">
        <f>SQRT((SQRT(D128)*Notes!$B$22)^2+(F128*Notes!$E$4*1000)^2)</f>
        <v>2.2801038597675762</v>
      </c>
      <c r="I128">
        <f>F128*1000*Notes!$E$5</f>
        <v>-4.3377827532777147</v>
      </c>
      <c r="J128">
        <f t="shared" si="4"/>
        <v>-11.178094332580443</v>
      </c>
      <c r="K128">
        <f t="shared" si="5"/>
        <v>2.5025288260250136</v>
      </c>
      <c r="L128">
        <f t="shared" si="6"/>
        <v>-6.8403115793027283</v>
      </c>
      <c r="M128">
        <f t="shared" si="7"/>
        <v>6.8403115793027283</v>
      </c>
      <c r="N128">
        <f>-Notes!$B$15*SQRT(D128)+F128*Notes!$E$6*1000</f>
        <v>-16.117352227591574</v>
      </c>
      <c r="O128">
        <f>Notes!$B$15*SQRT(D128)-F128*Notes!$E$6*1000</f>
        <v>16.117352227591574</v>
      </c>
    </row>
    <row r="129" spans="1:15" x14ac:dyDescent="0.25">
      <c r="A129" t="s">
        <v>96</v>
      </c>
      <c r="B129">
        <v>197.61600000000001</v>
      </c>
      <c r="C129">
        <v>1.53651</v>
      </c>
      <c r="D129">
        <v>20.541</v>
      </c>
      <c r="E129">
        <v>-1.3812899999999999</v>
      </c>
      <c r="F129">
        <v>-1.2433799999999999</v>
      </c>
      <c r="G129">
        <v>-7.2179999999999994E-2</v>
      </c>
      <c r="H129">
        <f>SQRT((SQRT(D129)*Notes!$B$22)^2+(F129*Notes!$E$4*1000)^2)</f>
        <v>2.4179989960297119</v>
      </c>
      <c r="I129">
        <f>F129*1000*Notes!$E$5</f>
        <v>-4.5684889078938875</v>
      </c>
      <c r="J129">
        <f t="shared" si="4"/>
        <v>-11.822485895983023</v>
      </c>
      <c r="K129">
        <f t="shared" si="5"/>
        <v>2.6855080801952482</v>
      </c>
      <c r="L129">
        <f t="shared" si="6"/>
        <v>-7.2539969880891357</v>
      </c>
      <c r="M129">
        <f t="shared" si="7"/>
        <v>7.2539969880891357</v>
      </c>
      <c r="N129">
        <f>-Notes!$B$15*SQRT(D129)+F129*Notes!$E$6*1000</f>
        <v>-17.06240812148998</v>
      </c>
      <c r="O129">
        <f>Notes!$B$15*SQRT(D129)-F129*Notes!$E$6*1000</f>
        <v>17.06240812148998</v>
      </c>
    </row>
    <row r="130" spans="1:15" x14ac:dyDescent="0.25">
      <c r="A130" t="s">
        <v>97</v>
      </c>
      <c r="B130">
        <v>202.19300000000001</v>
      </c>
      <c r="C130">
        <v>1.5633600000000001</v>
      </c>
      <c r="D130">
        <v>36.15</v>
      </c>
      <c r="E130">
        <v>-2.0292400000000002</v>
      </c>
      <c r="F130">
        <v>-1.57372</v>
      </c>
      <c r="G130">
        <v>-7.2179999999999994E-2</v>
      </c>
      <c r="H130">
        <f>SQRT((SQRT(D130)*Notes!$B$22)^2+(F130*Notes!$E$4*1000)^2)</f>
        <v>3.1972325325985969</v>
      </c>
      <c r="I130">
        <f>F130*1000*Notes!$E$5</f>
        <v>-5.7822406377219915</v>
      </c>
      <c r="J130">
        <f t="shared" si="4"/>
        <v>-15.37393823551778</v>
      </c>
      <c r="K130">
        <f t="shared" si="5"/>
        <v>3.8094569600737982</v>
      </c>
      <c r="L130">
        <f t="shared" si="6"/>
        <v>-9.5916975977957897</v>
      </c>
      <c r="M130">
        <f t="shared" si="7"/>
        <v>9.5916975977957897</v>
      </c>
      <c r="N130">
        <f>-Notes!$B$15*SQRT(D130)+F130*Notes!$E$6*1000</f>
        <v>-22.317025143417762</v>
      </c>
      <c r="O130">
        <f>Notes!$B$15*SQRT(D130)-F130*Notes!$E$6*1000</f>
        <v>22.317025143417762</v>
      </c>
    </row>
    <row r="131" spans="1:15" x14ac:dyDescent="0.25">
      <c r="A131" t="s">
        <v>98</v>
      </c>
      <c r="B131">
        <v>203.06299999999999</v>
      </c>
      <c r="C131">
        <v>1.5670200000000001</v>
      </c>
      <c r="D131">
        <v>39.787999999999997</v>
      </c>
      <c r="E131">
        <v>-2.1524000000000001</v>
      </c>
      <c r="F131">
        <v>-1.6365099999999999</v>
      </c>
      <c r="G131">
        <v>-7.2179999999999994E-2</v>
      </c>
      <c r="H131">
        <f>SQRT((SQRT(D131)*Notes!$B$22)^2+(F131*Notes!$E$4*1000)^2)</f>
        <v>3.3522961939867804</v>
      </c>
      <c r="I131">
        <f>F131*1000*Notes!$E$5</f>
        <v>-6.0129467923381643</v>
      </c>
      <c r="J131">
        <f t="shared" ref="J131:J194" si="8">I131-3*H131</f>
        <v>-16.069835374298506</v>
      </c>
      <c r="K131">
        <f t="shared" ref="K131:K194" si="9">I131+3*H131</f>
        <v>4.0439417896221759</v>
      </c>
      <c r="L131">
        <f t="shared" ref="L131:L194" si="10">-3*H131</f>
        <v>-10.05688858196034</v>
      </c>
      <c r="M131">
        <f t="shared" ref="M131:M194" si="11">3*H131</f>
        <v>10.05688858196034</v>
      </c>
      <c r="N131">
        <f>-Notes!$B$15*SQRT(D131)+F131*Notes!$E$6*1000</f>
        <v>-23.35217722614771</v>
      </c>
      <c r="O131">
        <f>Notes!$B$15*SQRT(D131)-F131*Notes!$E$6*1000</f>
        <v>23.35217722614771</v>
      </c>
    </row>
    <row r="132" spans="1:15" x14ac:dyDescent="0.25">
      <c r="A132" t="s">
        <v>99</v>
      </c>
      <c r="B132">
        <v>203.44399999999999</v>
      </c>
      <c r="C132">
        <v>1.5685100000000001</v>
      </c>
      <c r="D132">
        <v>41.448999999999998</v>
      </c>
      <c r="E132">
        <v>-2.20634</v>
      </c>
      <c r="F132">
        <v>-1.66401</v>
      </c>
      <c r="G132">
        <v>-7.2179999999999994E-2</v>
      </c>
      <c r="H132">
        <f>SQRT((SQRT(D132)*Notes!$B$22)^2+(F132*Notes!$E$4*1000)^2)</f>
        <v>3.4207060480548228</v>
      </c>
      <c r="I132">
        <f>F132*1000*Notes!$E$5</f>
        <v>-6.1139886660751408</v>
      </c>
      <c r="J132">
        <f t="shared" si="8"/>
        <v>-16.376106810239609</v>
      </c>
      <c r="K132">
        <f t="shared" si="9"/>
        <v>4.1481294780893272</v>
      </c>
      <c r="L132">
        <f t="shared" si="10"/>
        <v>-10.262118144164468</v>
      </c>
      <c r="M132">
        <f t="shared" si="11"/>
        <v>10.262118144164468</v>
      </c>
      <c r="N132">
        <f>-Notes!$B$15*SQRT(D132)+F132*Notes!$E$6*1000</f>
        <v>-23.808129772261768</v>
      </c>
      <c r="O132">
        <f>Notes!$B$15*SQRT(D132)-F132*Notes!$E$6*1000</f>
        <v>23.808129772261768</v>
      </c>
    </row>
    <row r="133" spans="1:15" x14ac:dyDescent="0.25">
      <c r="A133" t="s">
        <v>9</v>
      </c>
      <c r="B133">
        <v>207.94</v>
      </c>
      <c r="C133">
        <v>1.58338</v>
      </c>
      <c r="D133">
        <v>51.904000000000003</v>
      </c>
      <c r="E133">
        <v>1.5859999999999999E-2</v>
      </c>
      <c r="F133">
        <v>-1.8289899999999999</v>
      </c>
      <c r="G133">
        <v>-1.5900000000000001E-3</v>
      </c>
      <c r="H133">
        <f>SQRT((SQRT(D133)*Notes!$B$22)^2+(F133*Notes!$E$4*1000)^2)</f>
        <v>3.8234863377349848</v>
      </c>
      <c r="I133">
        <f>F133*1000*Notes!$E$5</f>
        <v>-6.7201664234979175</v>
      </c>
      <c r="J133">
        <f t="shared" si="8"/>
        <v>-18.190625436702874</v>
      </c>
      <c r="K133">
        <f t="shared" si="9"/>
        <v>4.7502925897070378</v>
      </c>
      <c r="L133">
        <f t="shared" si="10"/>
        <v>-11.470459013204955</v>
      </c>
      <c r="M133">
        <f t="shared" si="11"/>
        <v>11.470459013204955</v>
      </c>
      <c r="N133">
        <f>-Notes!$B$15*SQRT(D133)+F133*Notes!$E$6*1000</f>
        <v>-26.503140937321547</v>
      </c>
      <c r="O133">
        <f>Notes!$B$15*SQRT(D133)-F133*Notes!$E$6*1000</f>
        <v>26.503140937321547</v>
      </c>
    </row>
    <row r="134" spans="1:15" x14ac:dyDescent="0.25">
      <c r="A134" t="s">
        <v>100</v>
      </c>
      <c r="B134">
        <v>208.81200000000001</v>
      </c>
      <c r="C134">
        <v>1.58605</v>
      </c>
      <c r="D134">
        <v>51.890999999999998</v>
      </c>
      <c r="E134">
        <v>-9.3999999999999997E-4</v>
      </c>
      <c r="F134">
        <v>-1.8303700000000001</v>
      </c>
      <c r="G134">
        <v>-1.5900000000000001E-3</v>
      </c>
      <c r="H134">
        <f>SQRT((SQRT(D134)*Notes!$B$22)^2+(F134*Notes!$E$4*1000)^2)</f>
        <v>3.8232197556659289</v>
      </c>
      <c r="I134">
        <f>F134*1000*Notes!$E$5</f>
        <v>-6.7252368884345382</v>
      </c>
      <c r="J134">
        <f t="shared" si="8"/>
        <v>-18.194896155432325</v>
      </c>
      <c r="K134">
        <f t="shared" si="9"/>
        <v>4.7444223785632493</v>
      </c>
      <c r="L134">
        <f t="shared" si="10"/>
        <v>-11.469659266997787</v>
      </c>
      <c r="M134">
        <f t="shared" si="11"/>
        <v>11.469659266997787</v>
      </c>
      <c r="N134">
        <f>-Notes!$B$15*SQRT(D134)+F134*Notes!$E$6*1000</f>
        <v>-26.506578618879551</v>
      </c>
      <c r="O134">
        <f>Notes!$B$15*SQRT(D134)-F134*Notes!$E$6*1000</f>
        <v>26.506578618879551</v>
      </c>
    </row>
    <row r="135" spans="1:15" x14ac:dyDescent="0.25">
      <c r="A135" t="s">
        <v>9</v>
      </c>
      <c r="B135">
        <v>208.964</v>
      </c>
      <c r="C135">
        <v>1.5865199999999999</v>
      </c>
      <c r="D135">
        <v>51.892000000000003</v>
      </c>
      <c r="E135">
        <v>-3.8700000000000002E-3</v>
      </c>
      <c r="F135">
        <v>-1.8306100000000001</v>
      </c>
      <c r="G135">
        <v>-1.5900000000000001E-3</v>
      </c>
      <c r="H135">
        <f>SQRT((SQRT(D135)*Notes!$B$22)^2+(F135*Notes!$E$4*1000)^2)</f>
        <v>3.8232859424220575</v>
      </c>
      <c r="I135">
        <f>F135*1000*Notes!$E$5</f>
        <v>-6.7261187084235159</v>
      </c>
      <c r="J135">
        <f t="shared" si="8"/>
        <v>-18.195976535689688</v>
      </c>
      <c r="K135">
        <f t="shared" si="9"/>
        <v>4.7437391188426572</v>
      </c>
      <c r="L135">
        <f t="shared" si="10"/>
        <v>-11.469857827266173</v>
      </c>
      <c r="M135">
        <f t="shared" si="11"/>
        <v>11.469857827266173</v>
      </c>
      <c r="N135">
        <f>-Notes!$B$15*SQRT(D135)+F135*Notes!$E$6*1000</f>
        <v>-26.507767791820452</v>
      </c>
      <c r="O135">
        <f>Notes!$B$15*SQRT(D135)-F135*Notes!$E$6*1000</f>
        <v>26.507767791820452</v>
      </c>
    </row>
    <row r="136" spans="1:15" x14ac:dyDescent="0.25">
      <c r="A136" t="s">
        <v>101</v>
      </c>
      <c r="B136">
        <v>209.15799999999999</v>
      </c>
      <c r="C136">
        <v>1.58711</v>
      </c>
      <c r="D136">
        <v>51.893999999999998</v>
      </c>
      <c r="E136">
        <v>-7.6099999999999996E-3</v>
      </c>
      <c r="F136">
        <v>-1.8309200000000001</v>
      </c>
      <c r="G136">
        <v>-1.5900000000000001E-3</v>
      </c>
      <c r="H136">
        <f>SQRT((SQRT(D136)*Notes!$B$22)^2+(F136*Notes!$E$4*1000)^2)</f>
        <v>3.8233958825947183</v>
      </c>
      <c r="I136">
        <f>F136*1000*Notes!$E$5</f>
        <v>-6.7272577259092774</v>
      </c>
      <c r="J136">
        <f t="shared" si="8"/>
        <v>-18.197445373693434</v>
      </c>
      <c r="K136">
        <f t="shared" si="9"/>
        <v>4.7429299218748771</v>
      </c>
      <c r="L136">
        <f t="shared" si="10"/>
        <v>-11.470187647784154</v>
      </c>
      <c r="M136">
        <f t="shared" si="11"/>
        <v>11.470187647784154</v>
      </c>
      <c r="N136">
        <f>-Notes!$B$15*SQRT(D136)+F136*Notes!$E$6*1000</f>
        <v>-26.509432253594291</v>
      </c>
      <c r="O136">
        <f>Notes!$B$15*SQRT(D136)-F136*Notes!$E$6*1000</f>
        <v>26.509432253594291</v>
      </c>
    </row>
    <row r="137" spans="1:15" x14ac:dyDescent="0.25">
      <c r="A137" t="s">
        <v>9</v>
      </c>
      <c r="B137">
        <v>213.65299999999999</v>
      </c>
      <c r="C137">
        <v>1.6020700000000001</v>
      </c>
      <c r="D137">
        <v>40.957000000000001</v>
      </c>
      <c r="E137">
        <v>2.2000799999999998</v>
      </c>
      <c r="F137">
        <v>-1.67106</v>
      </c>
      <c r="G137">
        <v>6.948E-2</v>
      </c>
      <c r="H137">
        <f>SQRT((SQRT(D137)*Notes!$B$22)^2+(F137*Notes!$E$4*1000)^2)</f>
        <v>3.4026280978353438</v>
      </c>
      <c r="I137">
        <f>F137*1000*Notes!$E$5</f>
        <v>-6.139892128251347</v>
      </c>
      <c r="J137">
        <f t="shared" si="8"/>
        <v>-16.347776421757381</v>
      </c>
      <c r="K137">
        <f t="shared" si="9"/>
        <v>4.0679921652546849</v>
      </c>
      <c r="L137">
        <f t="shared" si="10"/>
        <v>-10.207884293506032</v>
      </c>
      <c r="M137">
        <f t="shared" si="11"/>
        <v>10.207884293506032</v>
      </c>
      <c r="N137">
        <f>-Notes!$B$15*SQRT(D137)+F137*Notes!$E$6*1000</f>
        <v>-23.737607147784352</v>
      </c>
      <c r="O137">
        <f>Notes!$B$15*SQRT(D137)-F137*Notes!$E$6*1000</f>
        <v>23.737607147784352</v>
      </c>
    </row>
    <row r="138" spans="1:15" x14ac:dyDescent="0.25">
      <c r="A138" t="s">
        <v>102</v>
      </c>
      <c r="B138">
        <v>214.904</v>
      </c>
      <c r="C138">
        <v>1.60728</v>
      </c>
      <c r="D138">
        <v>35.676000000000002</v>
      </c>
      <c r="E138">
        <v>2.0217000000000001</v>
      </c>
      <c r="F138">
        <v>-1.5841400000000001</v>
      </c>
      <c r="G138">
        <v>6.948E-2</v>
      </c>
      <c r="H138">
        <f>SQRT((SQRT(D138)*Notes!$B$22)^2+(F138*Notes!$E$4*1000)^2)</f>
        <v>3.1790380927820419</v>
      </c>
      <c r="I138">
        <f>F138*1000*Notes!$E$5</f>
        <v>-5.8205263222434205</v>
      </c>
      <c r="J138">
        <f t="shared" si="8"/>
        <v>-15.357640600589546</v>
      </c>
      <c r="K138">
        <f t="shared" si="9"/>
        <v>3.7165879561027051</v>
      </c>
      <c r="L138">
        <f t="shared" si="10"/>
        <v>-9.5371142783461256</v>
      </c>
      <c r="M138">
        <f t="shared" si="11"/>
        <v>9.5371142783461256</v>
      </c>
      <c r="N138">
        <f>-Notes!$B$15*SQRT(D138)+F138*Notes!$E$6*1000</f>
        <v>-22.257456566068072</v>
      </c>
      <c r="O138">
        <f>Notes!$B$15*SQRT(D138)-F138*Notes!$E$6*1000</f>
        <v>22.257456566068072</v>
      </c>
    </row>
    <row r="139" spans="1:15" x14ac:dyDescent="0.25">
      <c r="A139" t="s">
        <v>103</v>
      </c>
      <c r="B139">
        <v>219.48099999999999</v>
      </c>
      <c r="C139">
        <v>1.6345700000000001</v>
      </c>
      <c r="D139">
        <v>20.157</v>
      </c>
      <c r="E139">
        <v>1.3690500000000001</v>
      </c>
      <c r="F139">
        <v>-1.26614</v>
      </c>
      <c r="G139">
        <v>6.948E-2</v>
      </c>
      <c r="H139">
        <f>SQRT((SQRT(D139)*Notes!$B$22)^2+(F139*Notes!$E$4*1000)^2)</f>
        <v>2.4002355728379174</v>
      </c>
      <c r="I139">
        <f>F139*1000*Notes!$E$5</f>
        <v>-4.6521148368485639</v>
      </c>
      <c r="J139">
        <f t="shared" si="8"/>
        <v>-11.852821555362315</v>
      </c>
      <c r="K139">
        <f t="shared" si="9"/>
        <v>2.548591881665188</v>
      </c>
      <c r="L139">
        <f t="shared" si="10"/>
        <v>-7.2007067185137519</v>
      </c>
      <c r="M139">
        <f t="shared" si="11"/>
        <v>7.2007067185137519</v>
      </c>
      <c r="N139">
        <f>-Notes!$B$15*SQRT(D139)+F139*Notes!$E$6*1000</f>
        <v>-17.046781106105385</v>
      </c>
      <c r="O139">
        <f>Notes!$B$15*SQRT(D139)-F139*Notes!$E$6*1000</f>
        <v>17.046781106105385</v>
      </c>
    </row>
    <row r="140" spans="1:15" x14ac:dyDescent="0.25">
      <c r="A140" t="s">
        <v>104</v>
      </c>
      <c r="B140">
        <v>220.732</v>
      </c>
      <c r="C140">
        <v>1.6453500000000001</v>
      </c>
      <c r="D140">
        <v>16.954999999999998</v>
      </c>
      <c r="E140">
        <v>1.1906699999999999</v>
      </c>
      <c r="F140">
        <v>-1.17923</v>
      </c>
      <c r="G140">
        <v>6.948E-2</v>
      </c>
      <c r="H140">
        <f>SQRT((SQRT(D140)*Notes!$B$22)^2+(F140*Notes!$E$4*1000)^2)</f>
        <v>2.2039900430995329</v>
      </c>
      <c r="I140">
        <f>F140*1000*Notes!$E$5</f>
        <v>-4.3327857733401771</v>
      </c>
      <c r="J140">
        <f t="shared" si="8"/>
        <v>-10.944755902638775</v>
      </c>
      <c r="K140">
        <f t="shared" si="9"/>
        <v>2.2791843559584217</v>
      </c>
      <c r="L140">
        <f t="shared" si="10"/>
        <v>-6.6119701292985988</v>
      </c>
      <c r="M140">
        <f t="shared" si="11"/>
        <v>6.6119701292985988</v>
      </c>
      <c r="N140">
        <f>-Notes!$B$15*SQRT(D140)+F140*Notes!$E$6*1000</f>
        <v>-15.709889688882694</v>
      </c>
      <c r="O140">
        <f>Notes!$B$15*SQRT(D140)-F140*Notes!$E$6*1000</f>
        <v>15.709889688882694</v>
      </c>
    </row>
    <row r="141" spans="1:15" x14ac:dyDescent="0.25">
      <c r="A141" t="s">
        <v>9</v>
      </c>
      <c r="B141">
        <v>225.22800000000001</v>
      </c>
      <c r="C141">
        <v>1.6988399999999999</v>
      </c>
      <c r="D141">
        <v>11.789</v>
      </c>
      <c r="E141">
        <v>4.8599999999999997E-2</v>
      </c>
      <c r="F141">
        <v>-1.0382100000000001</v>
      </c>
      <c r="G141">
        <v>-5.1399999999999996E-3</v>
      </c>
      <c r="H141">
        <f>SQRT((SQRT(D141)*Notes!$B$22)^2+(F141*Notes!$E$4*1000)^2)</f>
        <v>1.846109533087682</v>
      </c>
      <c r="I141">
        <f>F141*1000*Notes!$E$5</f>
        <v>-3.8146430448169615</v>
      </c>
      <c r="J141">
        <f t="shared" si="8"/>
        <v>-9.3529716440800073</v>
      </c>
      <c r="K141">
        <f t="shared" si="9"/>
        <v>1.7236855544460847</v>
      </c>
      <c r="L141">
        <f t="shared" si="10"/>
        <v>-5.5383285992630462</v>
      </c>
      <c r="M141">
        <f t="shared" si="11"/>
        <v>5.5383285992630462</v>
      </c>
      <c r="N141">
        <f>-Notes!$B$15*SQRT(D141)+F141*Notes!$E$6*1000</f>
        <v>-13.33030462025387</v>
      </c>
      <c r="O141">
        <f>Notes!$B$15*SQRT(D141)-F141*Notes!$E$6*1000</f>
        <v>13.33030462025387</v>
      </c>
    </row>
    <row r="142" spans="1:15" x14ac:dyDescent="0.25">
      <c r="A142" t="s">
        <v>105</v>
      </c>
      <c r="B142">
        <v>226.1</v>
      </c>
      <c r="C142">
        <v>1.7106300000000001</v>
      </c>
      <c r="D142">
        <v>11.769</v>
      </c>
      <c r="E142">
        <v>-2.5520000000000001E-2</v>
      </c>
      <c r="F142">
        <v>-1.0426899999999999</v>
      </c>
      <c r="G142">
        <v>-5.1399999999999996E-3</v>
      </c>
      <c r="H142">
        <f>SQRT((SQRT(D142)*Notes!$B$22)^2+(F142*Notes!$E$4*1000)^2)</f>
        <v>1.8453759754337868</v>
      </c>
      <c r="I142">
        <f>F142*1000*Notes!$E$5</f>
        <v>-3.8311036846112025</v>
      </c>
      <c r="J142">
        <f t="shared" si="8"/>
        <v>-9.3672316109125635</v>
      </c>
      <c r="K142">
        <f t="shared" si="9"/>
        <v>1.705024241690158</v>
      </c>
      <c r="L142">
        <f t="shared" si="10"/>
        <v>-5.5361279263013605</v>
      </c>
      <c r="M142">
        <f t="shared" si="11"/>
        <v>5.5361279263013605</v>
      </c>
      <c r="N142">
        <f>-Notes!$B$15*SQRT(D142)+F142*Notes!$E$6*1000</f>
        <v>-13.341504933097568</v>
      </c>
      <c r="O142">
        <f>Notes!$B$15*SQRT(D142)-F142*Notes!$E$6*1000</f>
        <v>13.341504933097568</v>
      </c>
    </row>
    <row r="143" spans="1:15" x14ac:dyDescent="0.25">
      <c r="A143" t="s">
        <v>9</v>
      </c>
      <c r="B143">
        <v>226.25200000000001</v>
      </c>
      <c r="C143">
        <v>1.71269</v>
      </c>
      <c r="D143">
        <v>11.778</v>
      </c>
      <c r="E143">
        <v>-3.848E-2</v>
      </c>
      <c r="F143">
        <v>-1.04348</v>
      </c>
      <c r="G143">
        <v>-5.1399999999999996E-3</v>
      </c>
      <c r="H143">
        <f>SQRT((SQRT(D143)*Notes!$B$22)^2+(F143*Notes!$E$4*1000)^2)</f>
        <v>1.8461424124308261</v>
      </c>
      <c r="I143">
        <f>F143*1000*Notes!$E$5</f>
        <v>-3.83400634207492</v>
      </c>
      <c r="J143">
        <f t="shared" si="8"/>
        <v>-9.3724335793673994</v>
      </c>
      <c r="K143">
        <f t="shared" si="9"/>
        <v>1.7044208952175586</v>
      </c>
      <c r="L143">
        <f t="shared" si="10"/>
        <v>-5.5384272372924785</v>
      </c>
      <c r="M143">
        <f t="shared" si="11"/>
        <v>5.5384272372924785</v>
      </c>
      <c r="N143">
        <f>-Notes!$B$15*SQRT(D143)+F143*Notes!$E$6*1000</f>
        <v>-13.348248792697264</v>
      </c>
      <c r="O143">
        <f>Notes!$B$15*SQRT(D143)-F143*Notes!$E$6*1000</f>
        <v>13.348248792697264</v>
      </c>
    </row>
    <row r="144" spans="1:15" x14ac:dyDescent="0.25">
      <c r="A144" t="s">
        <v>106</v>
      </c>
      <c r="B144">
        <v>226.446</v>
      </c>
      <c r="C144">
        <v>1.7153</v>
      </c>
      <c r="D144">
        <v>11.797000000000001</v>
      </c>
      <c r="E144">
        <v>-5.4949999999999999E-2</v>
      </c>
      <c r="F144">
        <v>-1.04447</v>
      </c>
      <c r="G144">
        <v>-5.1399999999999996E-3</v>
      </c>
      <c r="H144">
        <f>SQRT((SQRT(D144)*Notes!$B$22)^2+(F144*Notes!$E$4*1000)^2)</f>
        <v>1.8476540573011078</v>
      </c>
      <c r="I144">
        <f>F144*1000*Notes!$E$5</f>
        <v>-3.8376438495294511</v>
      </c>
      <c r="J144">
        <f t="shared" si="8"/>
        <v>-9.380606021432774</v>
      </c>
      <c r="K144">
        <f t="shared" si="9"/>
        <v>1.7053183223738717</v>
      </c>
      <c r="L144">
        <f t="shared" si="10"/>
        <v>-5.5429621719033229</v>
      </c>
      <c r="M144">
        <f t="shared" si="11"/>
        <v>5.5429621719033229</v>
      </c>
      <c r="N144">
        <f>-Notes!$B$15*SQRT(D144)+F144*Notes!$E$6*1000</f>
        <v>-13.35963534944965</v>
      </c>
      <c r="O144">
        <f>Notes!$B$15*SQRT(D144)-F144*Notes!$E$6*1000</f>
        <v>13.35963534944965</v>
      </c>
    </row>
    <row r="145" spans="1:15" x14ac:dyDescent="0.25">
      <c r="A145" t="s">
        <v>9</v>
      </c>
      <c r="B145">
        <v>230.94200000000001</v>
      </c>
      <c r="C145">
        <v>1.7685999999999999</v>
      </c>
      <c r="D145">
        <v>17.055</v>
      </c>
      <c r="E145">
        <v>-1.2003999999999999</v>
      </c>
      <c r="F145">
        <v>-1.23516</v>
      </c>
      <c r="G145">
        <v>-8.1240000000000007E-2</v>
      </c>
      <c r="H145">
        <f>SQRT((SQRT(D145)*Notes!$B$22)^2+(F145*Notes!$E$4*1000)^2)</f>
        <v>2.2183745969453827</v>
      </c>
      <c r="I145">
        <f>F145*1000*Notes!$E$5</f>
        <v>-4.5382865732714173</v>
      </c>
      <c r="J145">
        <f t="shared" si="8"/>
        <v>-11.193410364107566</v>
      </c>
      <c r="K145">
        <f t="shared" si="9"/>
        <v>2.116837217564731</v>
      </c>
      <c r="L145">
        <f t="shared" si="10"/>
        <v>-6.6551237908361482</v>
      </c>
      <c r="M145">
        <f t="shared" si="11"/>
        <v>6.6551237908361482</v>
      </c>
      <c r="N145">
        <f>-Notes!$B$15*SQRT(D145)+F145*Notes!$E$6*1000</f>
        <v>-15.976434243472941</v>
      </c>
      <c r="O145">
        <f>Notes!$B$15*SQRT(D145)-F145*Notes!$E$6*1000</f>
        <v>15.976434243472941</v>
      </c>
    </row>
    <row r="146" spans="1:15" x14ac:dyDescent="0.25">
      <c r="A146" t="s">
        <v>107</v>
      </c>
      <c r="B146">
        <v>231.32300000000001</v>
      </c>
      <c r="C146">
        <v>1.77206</v>
      </c>
      <c r="D146">
        <v>17.991</v>
      </c>
      <c r="E146">
        <v>-1.2549300000000001</v>
      </c>
      <c r="F146">
        <v>-1.2661199999999999</v>
      </c>
      <c r="G146">
        <v>-8.1240000000000007E-2</v>
      </c>
      <c r="H146">
        <f>SQRT((SQRT(D146)*Notes!$B$22)^2+(F146*Notes!$E$4*1000)^2)</f>
        <v>2.2780547168427705</v>
      </c>
      <c r="I146">
        <f>F146*1000*Notes!$E$5</f>
        <v>-4.6520413518494816</v>
      </c>
      <c r="J146">
        <f t="shared" si="8"/>
        <v>-11.486205502377793</v>
      </c>
      <c r="K146">
        <f t="shared" si="9"/>
        <v>2.1821227986788294</v>
      </c>
      <c r="L146">
        <f t="shared" si="10"/>
        <v>-6.8341641505283111</v>
      </c>
      <c r="M146">
        <f t="shared" si="11"/>
        <v>6.8341641505283111</v>
      </c>
      <c r="N146">
        <f>-Notes!$B$15*SQRT(D146)+F146*Notes!$E$6*1000</f>
        <v>-16.398564352116892</v>
      </c>
      <c r="O146">
        <f>Notes!$B$15*SQRT(D146)-F146*Notes!$E$6*1000</f>
        <v>16.398564352116892</v>
      </c>
    </row>
    <row r="147" spans="1:15" x14ac:dyDescent="0.25">
      <c r="A147" t="s">
        <v>108</v>
      </c>
      <c r="B147">
        <v>232.19300000000001</v>
      </c>
      <c r="C147">
        <v>1.7793099999999999</v>
      </c>
      <c r="D147">
        <v>20.282</v>
      </c>
      <c r="E147">
        <v>-1.37944</v>
      </c>
      <c r="F147">
        <v>-1.3367899999999999</v>
      </c>
      <c r="G147">
        <v>-8.1240000000000007E-2</v>
      </c>
      <c r="H147">
        <f>SQRT((SQRT(D147)*Notes!$B$22)^2+(F147*Notes!$E$4*1000)^2)</f>
        <v>2.4176043474060629</v>
      </c>
      <c r="I147">
        <f>F147*1000*Notes!$E$5</f>
        <v>-4.9117005961037412</v>
      </c>
      <c r="J147">
        <f t="shared" si="8"/>
        <v>-12.16451363832193</v>
      </c>
      <c r="K147">
        <f t="shared" si="9"/>
        <v>2.3411124461144475</v>
      </c>
      <c r="L147">
        <f t="shared" si="10"/>
        <v>-7.2528130422181887</v>
      </c>
      <c r="M147">
        <f t="shared" si="11"/>
        <v>7.2528130422181887</v>
      </c>
      <c r="N147">
        <f>-Notes!$B$15*SQRT(D147)+F147*Notes!$E$6*1000</f>
        <v>-17.379774967335148</v>
      </c>
      <c r="O147">
        <f>Notes!$B$15*SQRT(D147)-F147*Notes!$E$6*1000</f>
        <v>17.379774967335148</v>
      </c>
    </row>
    <row r="148" spans="1:15" x14ac:dyDescent="0.25">
      <c r="A148" t="s">
        <v>109</v>
      </c>
      <c r="B148">
        <v>236.76900000000001</v>
      </c>
      <c r="C148">
        <v>1.80643</v>
      </c>
      <c r="D148">
        <v>35.906999999999996</v>
      </c>
      <c r="E148">
        <v>-2.0344899999999999</v>
      </c>
      <c r="F148">
        <v>-1.7086300000000001</v>
      </c>
      <c r="G148">
        <v>-8.1240000000000007E-2</v>
      </c>
      <c r="H148">
        <f>SQRT((SQRT(D148)*Notes!$B$22)^2+(F148*Notes!$E$4*1000)^2)</f>
        <v>3.2062814982456334</v>
      </c>
      <c r="I148">
        <f>F148*1000*Notes!$E$5</f>
        <v>-6.2779336990258283</v>
      </c>
      <c r="J148">
        <f t="shared" si="8"/>
        <v>-15.896778193762728</v>
      </c>
      <c r="K148">
        <f t="shared" si="9"/>
        <v>3.3409107957110713</v>
      </c>
      <c r="L148">
        <f t="shared" si="10"/>
        <v>-9.6188444947368996</v>
      </c>
      <c r="M148">
        <f t="shared" si="11"/>
        <v>9.6188444947368996</v>
      </c>
      <c r="N148">
        <f>-Notes!$B$15*SQRT(D148)+F148*Notes!$E$6*1000</f>
        <v>-22.830665710517064</v>
      </c>
      <c r="O148">
        <f>Notes!$B$15*SQRT(D148)-F148*Notes!$E$6*1000</f>
        <v>22.830665710517064</v>
      </c>
    </row>
    <row r="149" spans="1:15" x14ac:dyDescent="0.25">
      <c r="A149" t="s">
        <v>110</v>
      </c>
      <c r="B149">
        <v>237.63900000000001</v>
      </c>
      <c r="C149">
        <v>1.8101100000000001</v>
      </c>
      <c r="D149">
        <v>39.555</v>
      </c>
      <c r="E149">
        <v>-2.1589999999999998</v>
      </c>
      <c r="F149">
        <v>-1.7793099999999999</v>
      </c>
      <c r="G149">
        <v>-8.1240000000000007E-2</v>
      </c>
      <c r="H149">
        <f>SQRT((SQRT(D149)*Notes!$B$22)^2+(F149*Notes!$E$4*1000)^2)</f>
        <v>3.3631632363954393</v>
      </c>
      <c r="I149">
        <f>F149*1000*Notes!$E$5</f>
        <v>-6.5376296857796277</v>
      </c>
      <c r="J149">
        <f t="shared" si="8"/>
        <v>-16.627119394965945</v>
      </c>
      <c r="K149">
        <f t="shared" si="9"/>
        <v>3.5518600234066895</v>
      </c>
      <c r="L149">
        <f t="shared" si="10"/>
        <v>-10.089489709186317</v>
      </c>
      <c r="M149">
        <f t="shared" si="11"/>
        <v>10.089489709186317</v>
      </c>
      <c r="N149">
        <f>-Notes!$B$15*SQRT(D149)+F149*Notes!$E$6*1000</f>
        <v>-23.903510873382054</v>
      </c>
      <c r="O149">
        <f>Notes!$B$15*SQRT(D149)-F149*Notes!$E$6*1000</f>
        <v>23.903510873382054</v>
      </c>
    </row>
    <row r="150" spans="1:15" x14ac:dyDescent="0.25">
      <c r="A150" t="s">
        <v>111</v>
      </c>
      <c r="B150">
        <v>238.02</v>
      </c>
      <c r="C150">
        <v>1.8116099999999999</v>
      </c>
      <c r="D150">
        <v>41.220999999999997</v>
      </c>
      <c r="E150">
        <v>-2.21353</v>
      </c>
      <c r="F150">
        <v>-1.81026</v>
      </c>
      <c r="G150">
        <v>-8.1240000000000007E-2</v>
      </c>
      <c r="H150">
        <f>SQRT((SQRT(D150)*Notes!$B$22)^2+(F150*Notes!$E$4*1000)^2)</f>
        <v>3.4323652993650531</v>
      </c>
      <c r="I150">
        <f>F150*1000*Notes!$E$5</f>
        <v>-6.6513477218581523</v>
      </c>
      <c r="J150">
        <f t="shared" si="8"/>
        <v>-16.948443619953313</v>
      </c>
      <c r="K150">
        <f t="shared" si="9"/>
        <v>3.6457481762370074</v>
      </c>
      <c r="L150">
        <f t="shared" si="10"/>
        <v>-10.29709589809516</v>
      </c>
      <c r="M150">
        <f t="shared" si="11"/>
        <v>10.29709589809516</v>
      </c>
      <c r="N150">
        <f>-Notes!$B$15*SQRT(D150)+F150*Notes!$E$6*1000</f>
        <v>-24.375949275787885</v>
      </c>
      <c r="O150">
        <f>Notes!$B$15*SQRT(D150)-F150*Notes!$E$6*1000</f>
        <v>24.375949275787885</v>
      </c>
    </row>
    <row r="151" spans="1:15" x14ac:dyDescent="0.25">
      <c r="A151" t="s">
        <v>9</v>
      </c>
      <c r="B151">
        <v>242.51599999999999</v>
      </c>
      <c r="C151">
        <v>1.82653</v>
      </c>
      <c r="D151">
        <v>51.8</v>
      </c>
      <c r="E151">
        <v>-4.6999999999999999E-4</v>
      </c>
      <c r="F151">
        <v>-1.99726</v>
      </c>
      <c r="G151">
        <v>-2.2300000000000002E-3</v>
      </c>
      <c r="H151">
        <f>SQRT((SQRT(D151)*Notes!$B$22)^2+(F151*Notes!$E$4*1000)^2)</f>
        <v>3.8430571058373828</v>
      </c>
      <c r="I151">
        <f>F151*1000*Notes!$E$5</f>
        <v>-7.3384324632695934</v>
      </c>
      <c r="J151">
        <f t="shared" si="8"/>
        <v>-18.867603780781742</v>
      </c>
      <c r="K151">
        <f t="shared" si="9"/>
        <v>4.1907388542425545</v>
      </c>
      <c r="L151">
        <f t="shared" si="10"/>
        <v>-11.529171317512148</v>
      </c>
      <c r="M151">
        <f t="shared" si="11"/>
        <v>11.529171317512148</v>
      </c>
      <c r="N151">
        <f>-Notes!$B$15*SQRT(D151)+F151*Notes!$E$6*1000</f>
        <v>-27.190888080414283</v>
      </c>
      <c r="O151">
        <f>Notes!$B$15*SQRT(D151)-F151*Notes!$E$6*1000</f>
        <v>27.190888080414283</v>
      </c>
    </row>
    <row r="152" spans="1:15" x14ac:dyDescent="0.25">
      <c r="A152" t="s">
        <v>112</v>
      </c>
      <c r="B152">
        <v>243.38800000000001</v>
      </c>
      <c r="C152">
        <v>1.82921</v>
      </c>
      <c r="D152">
        <v>51.814999999999998</v>
      </c>
      <c r="E152">
        <v>-1.7299999999999999E-2</v>
      </c>
      <c r="F152">
        <v>-1.9992099999999999</v>
      </c>
      <c r="G152">
        <v>-2.2300000000000002E-3</v>
      </c>
      <c r="H152">
        <f>SQRT((SQRT(D152)*Notes!$B$22)^2+(F152*Notes!$E$4*1000)^2)</f>
        <v>3.8438515239425168</v>
      </c>
      <c r="I152">
        <f>F152*1000*Notes!$E$5</f>
        <v>-7.3455972506800329</v>
      </c>
      <c r="J152">
        <f t="shared" si="8"/>
        <v>-18.877151822507585</v>
      </c>
      <c r="K152">
        <f t="shared" si="9"/>
        <v>4.1859573211475176</v>
      </c>
      <c r="L152">
        <f t="shared" si="10"/>
        <v>-11.531554571827551</v>
      </c>
      <c r="M152">
        <f t="shared" si="11"/>
        <v>11.531554571827551</v>
      </c>
      <c r="N152">
        <f>-Notes!$B$15*SQRT(D152)+F152*Notes!$E$6*1000</f>
        <v>-27.201799054568639</v>
      </c>
      <c r="O152">
        <f>Notes!$B$15*SQRT(D152)-F152*Notes!$E$6*1000</f>
        <v>27.201799054568639</v>
      </c>
    </row>
    <row r="153" spans="1:15" x14ac:dyDescent="0.25">
      <c r="A153" t="s">
        <v>9</v>
      </c>
      <c r="B153">
        <v>243.54</v>
      </c>
      <c r="C153">
        <v>1.82968</v>
      </c>
      <c r="D153">
        <v>51.820999999999998</v>
      </c>
      <c r="E153">
        <v>-2.0240000000000001E-2</v>
      </c>
      <c r="F153">
        <v>-1.9995499999999999</v>
      </c>
      <c r="G153">
        <v>-2.2300000000000002E-3</v>
      </c>
      <c r="H153">
        <f>SQRT((SQRT(D153)*Notes!$B$22)^2+(F153*Notes!$E$4*1000)^2)</f>
        <v>3.844106223737092</v>
      </c>
      <c r="I153">
        <f>F153*1000*Notes!$E$5</f>
        <v>-7.3468464956644173</v>
      </c>
      <c r="J153">
        <f t="shared" si="8"/>
        <v>-18.879165166875694</v>
      </c>
      <c r="K153">
        <f t="shared" si="9"/>
        <v>4.1854721755468578</v>
      </c>
      <c r="L153">
        <f t="shared" si="10"/>
        <v>-11.532318671211275</v>
      </c>
      <c r="M153">
        <f t="shared" si="11"/>
        <v>11.532318671211275</v>
      </c>
      <c r="N153">
        <f>-Notes!$B$15*SQRT(D153)+F153*Notes!$E$6*1000</f>
        <v>-27.20431564741774</v>
      </c>
      <c r="O153">
        <f>Notes!$B$15*SQRT(D153)-F153*Notes!$E$6*1000</f>
        <v>27.20431564741774</v>
      </c>
    </row>
    <row r="154" spans="1:15" x14ac:dyDescent="0.25">
      <c r="A154" t="s">
        <v>113</v>
      </c>
      <c r="B154">
        <v>243.73400000000001</v>
      </c>
      <c r="C154">
        <v>1.8302700000000001</v>
      </c>
      <c r="D154">
        <v>51.83</v>
      </c>
      <c r="E154">
        <v>-2.3980000000000001E-2</v>
      </c>
      <c r="F154">
        <v>-1.9999899999999999</v>
      </c>
      <c r="G154">
        <v>-2.2300000000000002E-3</v>
      </c>
      <c r="H154">
        <f>SQRT((SQRT(D154)*Notes!$B$22)^2+(F154*Notes!$E$4*1000)^2)</f>
        <v>3.844478218663101</v>
      </c>
      <c r="I154">
        <f>F154*1000*Notes!$E$5</f>
        <v>-7.3484631656442092</v>
      </c>
      <c r="J154">
        <f t="shared" si="8"/>
        <v>-18.881897821633512</v>
      </c>
      <c r="K154">
        <f t="shared" si="9"/>
        <v>4.1849714903450943</v>
      </c>
      <c r="L154">
        <f t="shared" si="10"/>
        <v>-11.533434655989304</v>
      </c>
      <c r="M154">
        <f t="shared" si="11"/>
        <v>11.533434655989304</v>
      </c>
      <c r="N154">
        <f>-Notes!$B$15*SQRT(D154)+F154*Notes!$E$6*1000</f>
        <v>-27.207796468387414</v>
      </c>
      <c r="O154">
        <f>Notes!$B$15*SQRT(D154)-F154*Notes!$E$6*1000</f>
        <v>27.207796468387414</v>
      </c>
    </row>
    <row r="155" spans="1:15" x14ac:dyDescent="0.25">
      <c r="A155" t="s">
        <v>9</v>
      </c>
      <c r="B155">
        <v>248.23</v>
      </c>
      <c r="C155">
        <v>1.8452299999999999</v>
      </c>
      <c r="D155">
        <v>41.021999999999998</v>
      </c>
      <c r="E155">
        <v>2.1852800000000001</v>
      </c>
      <c r="F155">
        <v>-1.8230599999999999</v>
      </c>
      <c r="G155">
        <v>7.7200000000000005E-2</v>
      </c>
      <c r="H155">
        <f>SQRT((SQRT(D155)*Notes!$B$22)^2+(F155*Notes!$E$4*1000)^2)</f>
        <v>3.426578150763024</v>
      </c>
      <c r="I155">
        <f>F155*1000*Notes!$E$5</f>
        <v>-6.698378121270272</v>
      </c>
      <c r="J155">
        <f t="shared" si="8"/>
        <v>-16.978112573559343</v>
      </c>
      <c r="K155">
        <f t="shared" si="9"/>
        <v>3.5813563310187995</v>
      </c>
      <c r="L155">
        <f t="shared" si="10"/>
        <v>-10.279734452289071</v>
      </c>
      <c r="M155">
        <f t="shared" si="11"/>
        <v>10.279734452289071</v>
      </c>
      <c r="N155">
        <f>-Notes!$B$15*SQRT(D155)+F155*Notes!$E$6*1000</f>
        <v>-24.389161427617925</v>
      </c>
      <c r="O155">
        <f>Notes!$B$15*SQRT(D155)-F155*Notes!$E$6*1000</f>
        <v>24.389161427617925</v>
      </c>
    </row>
    <row r="156" spans="1:15" x14ac:dyDescent="0.25">
      <c r="A156" t="s">
        <v>114</v>
      </c>
      <c r="B156">
        <v>249.48099999999999</v>
      </c>
      <c r="C156">
        <v>1.85042</v>
      </c>
      <c r="D156">
        <v>35.774999999999999</v>
      </c>
      <c r="E156">
        <v>2.0091600000000001</v>
      </c>
      <c r="F156">
        <v>-1.7264900000000001</v>
      </c>
      <c r="G156">
        <v>7.7200000000000005E-2</v>
      </c>
      <c r="H156">
        <f>SQRT((SQRT(D156)*Notes!$B$22)^2+(F156*Notes!$E$4*1000)^2)</f>
        <v>3.203485609638804</v>
      </c>
      <c r="I156">
        <f>F156*1000*Notes!$E$5</f>
        <v>-6.3435558032055512</v>
      </c>
      <c r="J156">
        <f t="shared" si="8"/>
        <v>-15.954012632121962</v>
      </c>
      <c r="K156">
        <f t="shared" si="9"/>
        <v>3.2669010257108608</v>
      </c>
      <c r="L156">
        <f t="shared" si="10"/>
        <v>-9.6104568289164121</v>
      </c>
      <c r="M156">
        <f t="shared" si="11"/>
        <v>9.6104568289164121</v>
      </c>
      <c r="N156">
        <f>-Notes!$B$15*SQRT(D156)+F156*Notes!$E$6*1000</f>
        <v>-22.876862148562971</v>
      </c>
      <c r="O156">
        <f>Notes!$B$15*SQRT(D156)-F156*Notes!$E$6*1000</f>
        <v>22.876862148562971</v>
      </c>
    </row>
    <row r="157" spans="1:15" x14ac:dyDescent="0.25">
      <c r="A157" t="s">
        <v>115</v>
      </c>
      <c r="B157">
        <v>254.05799999999999</v>
      </c>
      <c r="C157">
        <v>1.8775599999999999</v>
      </c>
      <c r="D157">
        <v>20.332999999999998</v>
      </c>
      <c r="E157">
        <v>1.3647899999999999</v>
      </c>
      <c r="F157">
        <v>-1.37314</v>
      </c>
      <c r="G157">
        <v>7.7200000000000005E-2</v>
      </c>
      <c r="H157">
        <f>SQRT((SQRT(D157)*Notes!$B$22)^2+(F157*Notes!$E$4*1000)^2)</f>
        <v>2.4259892211578507</v>
      </c>
      <c r="I157">
        <f>F157*1000*Notes!$E$5</f>
        <v>-5.0452595819342552</v>
      </c>
      <c r="J157">
        <f t="shared" si="8"/>
        <v>-12.323227245407807</v>
      </c>
      <c r="K157">
        <f t="shared" si="9"/>
        <v>2.2327080815392968</v>
      </c>
      <c r="L157">
        <f t="shared" si="10"/>
        <v>-7.277967663473552</v>
      </c>
      <c r="M157">
        <f t="shared" si="11"/>
        <v>7.277967663473552</v>
      </c>
      <c r="N157">
        <f>-Notes!$B$15*SQRT(D157)+F157*Notes!$E$6*1000</f>
        <v>-17.547203109245864</v>
      </c>
      <c r="O157">
        <f>Notes!$B$15*SQRT(D157)-F157*Notes!$E$6*1000</f>
        <v>17.547203109245864</v>
      </c>
    </row>
    <row r="158" spans="1:15" x14ac:dyDescent="0.25">
      <c r="A158" t="s">
        <v>116</v>
      </c>
      <c r="B158">
        <v>255.309</v>
      </c>
      <c r="C158">
        <v>1.8882399999999999</v>
      </c>
      <c r="D158">
        <v>17.138999999999999</v>
      </c>
      <c r="E158">
        <v>1.1886699999999999</v>
      </c>
      <c r="F158">
        <v>-1.27657</v>
      </c>
      <c r="G158">
        <v>7.7200000000000005E-2</v>
      </c>
      <c r="H158">
        <f>SQRT((SQRT(D158)*Notes!$B$22)^2+(F158*Notes!$E$4*1000)^2)</f>
        <v>2.2298037093781971</v>
      </c>
      <c r="I158">
        <f>F158*1000*Notes!$E$5</f>
        <v>-4.6904372638695335</v>
      </c>
      <c r="J158">
        <f t="shared" si="8"/>
        <v>-11.379848392004124</v>
      </c>
      <c r="K158">
        <f t="shared" si="9"/>
        <v>1.9989738642650572</v>
      </c>
      <c r="L158">
        <f t="shared" si="10"/>
        <v>-6.6894111281345907</v>
      </c>
      <c r="M158">
        <f t="shared" si="11"/>
        <v>6.6894111281345907</v>
      </c>
      <c r="N158">
        <f>-Notes!$B$15*SQRT(D158)+F158*Notes!$E$6*1000</f>
        <v>-16.176864899220448</v>
      </c>
      <c r="O158">
        <f>Notes!$B$15*SQRT(D158)-F158*Notes!$E$6*1000</f>
        <v>16.176864899220448</v>
      </c>
    </row>
    <row r="159" spans="1:15" x14ac:dyDescent="0.25">
      <c r="A159" t="s">
        <v>9</v>
      </c>
      <c r="B159">
        <v>259.80399999999997</v>
      </c>
      <c r="C159">
        <v>1.9409400000000001</v>
      </c>
      <c r="D159">
        <v>12</v>
      </c>
      <c r="E159">
        <v>4.4819999999999999E-2</v>
      </c>
      <c r="F159">
        <v>-1.11077</v>
      </c>
      <c r="G159">
        <v>-1.5399999999999999E-3</v>
      </c>
      <c r="H159">
        <f>SQRT((SQRT(D159)*Notes!$B$22)^2+(F159*Notes!$E$4*1000)^2)</f>
        <v>1.8726412702325983</v>
      </c>
      <c r="I159">
        <f>F159*1000*Notes!$E$5</f>
        <v>-4.0812466214844161</v>
      </c>
      <c r="J159">
        <f t="shared" si="8"/>
        <v>-9.6991704321822105</v>
      </c>
      <c r="K159">
        <f t="shared" si="9"/>
        <v>1.5366771892133784</v>
      </c>
      <c r="L159">
        <f t="shared" si="10"/>
        <v>-5.6179238106977945</v>
      </c>
      <c r="M159">
        <f t="shared" si="11"/>
        <v>5.6179238106977945</v>
      </c>
      <c r="N159">
        <f>-Notes!$B$15*SQRT(D159)+F159*Notes!$E$6*1000</f>
        <v>-13.71492663764201</v>
      </c>
      <c r="O159">
        <f>Notes!$B$15*SQRT(D159)-F159*Notes!$E$6*1000</f>
        <v>13.71492663764201</v>
      </c>
    </row>
    <row r="160" spans="1:15" x14ac:dyDescent="0.25">
      <c r="A160" t="s">
        <v>117</v>
      </c>
      <c r="B160">
        <v>260.67599999999999</v>
      </c>
      <c r="C160">
        <v>1.95252</v>
      </c>
      <c r="D160">
        <v>11.986000000000001</v>
      </c>
      <c r="E160">
        <v>-2.7969999999999998E-2</v>
      </c>
      <c r="F160">
        <v>-1.1121099999999999</v>
      </c>
      <c r="G160">
        <v>-1.5399999999999999E-3</v>
      </c>
      <c r="H160">
        <f>SQRT((SQRT(D160)*Notes!$B$22)^2+(F160*Notes!$E$4*1000)^2)</f>
        <v>1.8718739250645804</v>
      </c>
      <c r="I160">
        <f>F160*1000*Notes!$E$5</f>
        <v>-4.0861701164228723</v>
      </c>
      <c r="J160">
        <f t="shared" si="8"/>
        <v>-9.7017918916166135</v>
      </c>
      <c r="K160">
        <f t="shared" si="9"/>
        <v>1.5294516587708689</v>
      </c>
      <c r="L160">
        <f t="shared" si="10"/>
        <v>-5.6156217751937412</v>
      </c>
      <c r="M160">
        <f t="shared" si="11"/>
        <v>5.6156217751937412</v>
      </c>
      <c r="N160">
        <f>-Notes!$B$15*SQRT(D160)+F160*Notes!$E$6*1000</f>
        <v>-13.715272693013716</v>
      </c>
      <c r="O160">
        <f>Notes!$B$15*SQRT(D160)-F160*Notes!$E$6*1000</f>
        <v>13.715272693013716</v>
      </c>
    </row>
    <row r="161" spans="1:15" x14ac:dyDescent="0.25">
      <c r="A161" t="s">
        <v>9</v>
      </c>
      <c r="B161">
        <v>260.82799999999997</v>
      </c>
      <c r="C161">
        <v>1.9545399999999999</v>
      </c>
      <c r="D161">
        <v>11.996</v>
      </c>
      <c r="E161">
        <v>-4.0689999999999997E-2</v>
      </c>
      <c r="F161">
        <v>-1.1123400000000001</v>
      </c>
      <c r="G161">
        <v>-1.5399999999999999E-3</v>
      </c>
      <c r="H161">
        <f>SQRT((SQRT(D161)*Notes!$B$22)^2+(F161*Notes!$E$4*1000)^2)</f>
        <v>1.8726163295241647</v>
      </c>
      <c r="I161">
        <f>F161*1000*Notes!$E$5</f>
        <v>-4.0870151939123103</v>
      </c>
      <c r="J161">
        <f t="shared" si="8"/>
        <v>-9.7048641824848048</v>
      </c>
      <c r="K161">
        <f t="shared" si="9"/>
        <v>1.5308337946601833</v>
      </c>
      <c r="L161">
        <f t="shared" si="10"/>
        <v>-5.6178489885724936</v>
      </c>
      <c r="M161">
        <f t="shared" si="11"/>
        <v>5.6178489885724936</v>
      </c>
      <c r="N161">
        <f>-Notes!$B$15*SQRT(D161)+F161*Notes!$E$6*1000</f>
        <v>-13.720010979192548</v>
      </c>
      <c r="O161">
        <f>Notes!$B$15*SQRT(D161)-F161*Notes!$E$6*1000</f>
        <v>13.720010979192548</v>
      </c>
    </row>
    <row r="162" spans="1:15" x14ac:dyDescent="0.25">
      <c r="A162" t="s">
        <v>118</v>
      </c>
      <c r="B162">
        <v>261.02199999999999</v>
      </c>
      <c r="C162">
        <v>1.9571099999999999</v>
      </c>
      <c r="D162">
        <v>12.015000000000001</v>
      </c>
      <c r="E162">
        <v>-5.6860000000000001E-2</v>
      </c>
      <c r="F162">
        <v>-1.1126400000000001</v>
      </c>
      <c r="G162">
        <v>-1.5399999999999999E-3</v>
      </c>
      <c r="H162">
        <f>SQRT((SQRT(D162)*Notes!$B$22)^2+(F162*Notes!$E$4*1000)^2)</f>
        <v>1.8740036853518802</v>
      </c>
      <c r="I162">
        <f>F162*1000*Notes!$E$5</f>
        <v>-4.0881174688985311</v>
      </c>
      <c r="J162">
        <f t="shared" si="8"/>
        <v>-9.7101285249541718</v>
      </c>
      <c r="K162">
        <f t="shared" si="9"/>
        <v>1.5338935871571096</v>
      </c>
      <c r="L162">
        <f t="shared" si="10"/>
        <v>-5.6220110560556407</v>
      </c>
      <c r="M162">
        <f t="shared" si="11"/>
        <v>5.6220110560556407</v>
      </c>
      <c r="N162">
        <f>-Notes!$B$15*SQRT(D162)+F162*Notes!$E$6*1000</f>
        <v>-13.72843409117484</v>
      </c>
      <c r="O162">
        <f>Notes!$B$15*SQRT(D162)-F162*Notes!$E$6*1000</f>
        <v>13.72843409117484</v>
      </c>
    </row>
    <row r="163" spans="1:15" x14ac:dyDescent="0.25">
      <c r="A163" t="s">
        <v>9</v>
      </c>
      <c r="B163">
        <v>265.51799999999997</v>
      </c>
      <c r="C163">
        <v>2.0094599999999998</v>
      </c>
      <c r="D163">
        <v>17.332000000000001</v>
      </c>
      <c r="E163">
        <v>-1.2072400000000001</v>
      </c>
      <c r="F163">
        <v>-1.29504</v>
      </c>
      <c r="G163">
        <v>-8.0670000000000006E-2</v>
      </c>
      <c r="H163">
        <f>SQRT((SQRT(D163)*Notes!$B$22)^2+(F163*Notes!$E$4*1000)^2)</f>
        <v>2.2441142046231732</v>
      </c>
      <c r="I163">
        <f>F163*1000*Notes!$E$5</f>
        <v>-4.7583006605212406</v>
      </c>
      <c r="J163">
        <f t="shared" si="8"/>
        <v>-11.490643274390759</v>
      </c>
      <c r="K163">
        <f t="shared" si="9"/>
        <v>1.9740419533482791</v>
      </c>
      <c r="L163">
        <f t="shared" si="10"/>
        <v>-6.7323426138695197</v>
      </c>
      <c r="M163">
        <f t="shared" si="11"/>
        <v>6.7323426138695197</v>
      </c>
      <c r="N163">
        <f>-Notes!$B$15*SQRT(D163)+F163*Notes!$E$6*1000</f>
        <v>-16.315155036163631</v>
      </c>
      <c r="O163">
        <f>Notes!$B$15*SQRT(D163)-F163*Notes!$E$6*1000</f>
        <v>16.315155036163631</v>
      </c>
    </row>
    <row r="164" spans="1:15" x14ac:dyDescent="0.25">
      <c r="A164" t="s">
        <v>119</v>
      </c>
      <c r="B164">
        <v>265.899</v>
      </c>
      <c r="C164">
        <v>2.0128699999999999</v>
      </c>
      <c r="D164">
        <v>18.273</v>
      </c>
      <c r="E164">
        <v>-1.26126</v>
      </c>
      <c r="F164">
        <v>-1.32578</v>
      </c>
      <c r="G164">
        <v>-8.0670000000000006E-2</v>
      </c>
      <c r="H164">
        <f>SQRT((SQRT(D164)*Notes!$B$22)^2+(F164*Notes!$E$4*1000)^2)</f>
        <v>2.3036008179776197</v>
      </c>
      <c r="I164">
        <f>F164*1000*Notes!$E$5</f>
        <v>-4.8712471041094103</v>
      </c>
      <c r="J164">
        <f t="shared" si="8"/>
        <v>-11.782049558042271</v>
      </c>
      <c r="K164">
        <f t="shared" si="9"/>
        <v>2.0395553498234493</v>
      </c>
      <c r="L164">
        <f t="shared" si="10"/>
        <v>-6.9108024539328596</v>
      </c>
      <c r="M164">
        <f t="shared" si="11"/>
        <v>6.9108024539328596</v>
      </c>
      <c r="N164">
        <f>-Notes!$B$15*SQRT(D164)+F164*Notes!$E$6*1000</f>
        <v>-16.735606712891503</v>
      </c>
      <c r="O164">
        <f>Notes!$B$15*SQRT(D164)-F164*Notes!$E$6*1000</f>
        <v>16.735606712891503</v>
      </c>
    </row>
    <row r="165" spans="1:15" x14ac:dyDescent="0.25">
      <c r="A165" t="s">
        <v>120</v>
      </c>
      <c r="B165">
        <v>266.76900000000001</v>
      </c>
      <c r="C165">
        <v>2.0200200000000001</v>
      </c>
      <c r="D165">
        <v>20.574000000000002</v>
      </c>
      <c r="E165">
        <v>-1.3846099999999999</v>
      </c>
      <c r="F165">
        <v>-1.39595</v>
      </c>
      <c r="G165">
        <v>-8.0670000000000006E-2</v>
      </c>
      <c r="H165">
        <f>SQRT((SQRT(D165)*Notes!$B$22)^2+(F165*Notes!$E$4*1000)^2)</f>
        <v>2.4426282403301616</v>
      </c>
      <c r="I165">
        <f>F165*1000*Notes!$E$5</f>
        <v>-5.129069223386634</v>
      </c>
      <c r="J165">
        <f t="shared" si="8"/>
        <v>-12.456953944377119</v>
      </c>
      <c r="K165">
        <f t="shared" si="9"/>
        <v>2.1988154976038503</v>
      </c>
      <c r="L165">
        <f t="shared" si="10"/>
        <v>-7.3278847209904843</v>
      </c>
      <c r="M165">
        <f t="shared" si="11"/>
        <v>7.3278847209904843</v>
      </c>
      <c r="N165">
        <f>-Notes!$B$15*SQRT(D165)+F165*Notes!$E$6*1000</f>
        <v>-17.712601206913398</v>
      </c>
      <c r="O165">
        <f>Notes!$B$15*SQRT(D165)-F165*Notes!$E$6*1000</f>
        <v>17.712601206913398</v>
      </c>
    </row>
    <row r="166" spans="1:15" x14ac:dyDescent="0.25">
      <c r="A166" t="s">
        <v>121</v>
      </c>
      <c r="B166">
        <v>271.346</v>
      </c>
      <c r="C166">
        <v>2.0468299999999999</v>
      </c>
      <c r="D166">
        <v>36.219000000000001</v>
      </c>
      <c r="E166">
        <v>-2.0335399999999999</v>
      </c>
      <c r="F166">
        <v>-1.76515</v>
      </c>
      <c r="G166">
        <v>-8.0670000000000006E-2</v>
      </c>
      <c r="H166">
        <f>SQRT((SQRT(D166)*Notes!$B$22)^2+(F166*Notes!$E$4*1000)^2)</f>
        <v>3.2274909471983233</v>
      </c>
      <c r="I166">
        <f>F166*1000*Notes!$E$5</f>
        <v>-6.4856023064299704</v>
      </c>
      <c r="J166">
        <f t="shared" si="8"/>
        <v>-16.16807514802494</v>
      </c>
      <c r="K166">
        <f t="shared" si="9"/>
        <v>3.196870535165</v>
      </c>
      <c r="L166">
        <f t="shared" si="10"/>
        <v>-9.6824728415949703</v>
      </c>
      <c r="M166">
        <f t="shared" si="11"/>
        <v>9.6824728415949703</v>
      </c>
      <c r="N166">
        <f>-Notes!$B$15*SQRT(D166)+F166*Notes!$E$6*1000</f>
        <v>-23.135879128673178</v>
      </c>
      <c r="O166">
        <f>Notes!$B$15*SQRT(D166)-F166*Notes!$E$6*1000</f>
        <v>23.135879128673178</v>
      </c>
    </row>
    <row r="167" spans="1:15" x14ac:dyDescent="0.25">
      <c r="A167" t="s">
        <v>122</v>
      </c>
      <c r="B167">
        <v>272.21600000000001</v>
      </c>
      <c r="C167">
        <v>2.0504699999999998</v>
      </c>
      <c r="D167">
        <v>39.863999999999997</v>
      </c>
      <c r="E167">
        <v>-2.1568800000000001</v>
      </c>
      <c r="F167">
        <v>-1.8353200000000001</v>
      </c>
      <c r="G167">
        <v>-8.0670000000000006E-2</v>
      </c>
      <c r="H167">
        <f>SQRT((SQRT(D167)*Notes!$B$22)^2+(F167*Notes!$E$4*1000)^2)</f>
        <v>3.383521597363043</v>
      </c>
      <c r="I167">
        <f>F167*1000*Notes!$E$5</f>
        <v>-6.743424425707194</v>
      </c>
      <c r="J167">
        <f t="shared" si="8"/>
        <v>-16.893989217796324</v>
      </c>
      <c r="K167">
        <f t="shared" si="9"/>
        <v>3.4071403663819355</v>
      </c>
      <c r="L167">
        <f t="shared" si="10"/>
        <v>-10.15056479208913</v>
      </c>
      <c r="M167">
        <f t="shared" si="11"/>
        <v>10.15056479208913</v>
      </c>
      <c r="N167">
        <f>-Notes!$B$15*SQRT(D167)+F167*Notes!$E$6*1000</f>
        <v>-24.202769474883134</v>
      </c>
      <c r="O167">
        <f>Notes!$B$15*SQRT(D167)-F167*Notes!$E$6*1000</f>
        <v>24.202769474883134</v>
      </c>
    </row>
    <row r="168" spans="1:15" x14ac:dyDescent="0.25">
      <c r="A168" t="s">
        <v>123</v>
      </c>
      <c r="B168">
        <v>272.59699999999998</v>
      </c>
      <c r="C168">
        <v>2.0519599999999998</v>
      </c>
      <c r="D168">
        <v>41.527999999999999</v>
      </c>
      <c r="E168">
        <v>-2.2109000000000001</v>
      </c>
      <c r="F168">
        <v>-1.86605</v>
      </c>
      <c r="G168">
        <v>-8.0670000000000006E-2</v>
      </c>
      <c r="H168">
        <f>SQRT((SQRT(D168)*Notes!$B$22)^2+(F168*Notes!$E$4*1000)^2)</f>
        <v>3.4523447971216337</v>
      </c>
      <c r="I168">
        <f>F168*1000*Notes!$E$5</f>
        <v>-6.8563341267958222</v>
      </c>
      <c r="J168">
        <f t="shared" si="8"/>
        <v>-17.213368518160724</v>
      </c>
      <c r="K168">
        <f t="shared" si="9"/>
        <v>3.5007002645690797</v>
      </c>
      <c r="L168">
        <f t="shared" si="10"/>
        <v>-10.357034391364902</v>
      </c>
      <c r="M168">
        <f t="shared" si="11"/>
        <v>10.357034391364902</v>
      </c>
      <c r="N168">
        <f>-Notes!$B$15*SQRT(D168)+F168*Notes!$E$6*1000</f>
        <v>-24.672575724721813</v>
      </c>
      <c r="O168">
        <f>Notes!$B$15*SQRT(D168)-F168*Notes!$E$6*1000</f>
        <v>24.672575724721813</v>
      </c>
    </row>
    <row r="169" spans="1:15" x14ac:dyDescent="0.25">
      <c r="A169" t="s">
        <v>9</v>
      </c>
      <c r="B169">
        <v>277.09199999999998</v>
      </c>
      <c r="C169">
        <v>2.0668000000000002</v>
      </c>
      <c r="D169">
        <v>51.994</v>
      </c>
      <c r="E169">
        <v>1.8509999999999999E-2</v>
      </c>
      <c r="F169">
        <v>-2.04406</v>
      </c>
      <c r="G169">
        <v>1.01E-3</v>
      </c>
      <c r="H169">
        <f>SQRT((SQRT(D169)*Notes!$B$22)^2+(F169*Notes!$E$4*1000)^2)</f>
        <v>3.8564776449231477</v>
      </c>
      <c r="I169">
        <f>F169*1000*Notes!$E$5</f>
        <v>-7.5103873611201566</v>
      </c>
      <c r="J169">
        <f t="shared" si="8"/>
        <v>-19.079820295889601</v>
      </c>
      <c r="K169">
        <f t="shared" si="9"/>
        <v>4.0590455736492865</v>
      </c>
      <c r="L169">
        <f t="shared" si="10"/>
        <v>-11.569432934769443</v>
      </c>
      <c r="M169">
        <f t="shared" si="11"/>
        <v>11.569432934769443</v>
      </c>
      <c r="N169">
        <f>-Notes!$B$15*SQRT(D169)+F169*Notes!$E$6*1000</f>
        <v>-27.422593611037065</v>
      </c>
      <c r="O169">
        <f>Notes!$B$15*SQRT(D169)-F169*Notes!$E$6*1000</f>
        <v>27.422593611037065</v>
      </c>
    </row>
    <row r="170" spans="1:15" x14ac:dyDescent="0.25">
      <c r="A170" t="s">
        <v>124</v>
      </c>
      <c r="B170">
        <v>277.964</v>
      </c>
      <c r="C170">
        <v>2.0694699999999999</v>
      </c>
      <c r="D170">
        <v>51.975999999999999</v>
      </c>
      <c r="E170">
        <v>1.74E-3</v>
      </c>
      <c r="F170">
        <v>-2.04318</v>
      </c>
      <c r="G170">
        <v>1.01E-3</v>
      </c>
      <c r="H170">
        <f>SQRT((SQRT(D170)*Notes!$B$22)^2+(F170*Notes!$E$4*1000)^2)</f>
        <v>3.85573317571601</v>
      </c>
      <c r="I170">
        <f>F170*1000*Notes!$E$5</f>
        <v>-7.5071540211605736</v>
      </c>
      <c r="J170">
        <f t="shared" si="8"/>
        <v>-19.074353548308604</v>
      </c>
      <c r="K170">
        <f t="shared" si="9"/>
        <v>4.0600455059874569</v>
      </c>
      <c r="L170">
        <f t="shared" si="10"/>
        <v>-11.567199527148031</v>
      </c>
      <c r="M170">
        <f t="shared" si="11"/>
        <v>11.567199527148031</v>
      </c>
      <c r="N170">
        <f>-Notes!$B$15*SQRT(D170)+F170*Notes!$E$6*1000</f>
        <v>-27.415636983709387</v>
      </c>
      <c r="O170">
        <f>Notes!$B$15*SQRT(D170)-F170*Notes!$E$6*1000</f>
        <v>27.415636983709387</v>
      </c>
    </row>
    <row r="171" spans="1:15" x14ac:dyDescent="0.25">
      <c r="A171" t="s">
        <v>9</v>
      </c>
      <c r="B171">
        <v>278.11700000000002</v>
      </c>
      <c r="C171">
        <v>2.0699399999999999</v>
      </c>
      <c r="D171">
        <v>51.975999999999999</v>
      </c>
      <c r="E171">
        <v>-1.1900000000000001E-3</v>
      </c>
      <c r="F171">
        <v>-2.0430199999999998</v>
      </c>
      <c r="G171">
        <v>1.01E-3</v>
      </c>
      <c r="H171">
        <f>SQRT((SQRT(D171)*Notes!$B$22)^2+(F171*Notes!$E$4*1000)^2)</f>
        <v>3.8557098043236597</v>
      </c>
      <c r="I171">
        <f>F171*1000*Notes!$E$5</f>
        <v>-7.5065661411679212</v>
      </c>
      <c r="J171">
        <f t="shared" si="8"/>
        <v>-19.073695554138901</v>
      </c>
      <c r="K171">
        <f t="shared" si="9"/>
        <v>4.0605632718030584</v>
      </c>
      <c r="L171">
        <f t="shared" si="10"/>
        <v>-11.56712941297098</v>
      </c>
      <c r="M171">
        <f t="shared" si="11"/>
        <v>11.56712941297098</v>
      </c>
      <c r="N171">
        <f>-Notes!$B$15*SQRT(D171)+F171*Notes!$E$6*1000</f>
        <v>-27.414965097717786</v>
      </c>
      <c r="O171">
        <f>Notes!$B$15*SQRT(D171)-F171*Notes!$E$6*1000</f>
        <v>27.414965097717786</v>
      </c>
    </row>
    <row r="172" spans="1:15" x14ac:dyDescent="0.25">
      <c r="A172" t="s">
        <v>125</v>
      </c>
      <c r="B172">
        <v>278.31</v>
      </c>
      <c r="C172">
        <v>2.0705300000000002</v>
      </c>
      <c r="D172">
        <v>51.976999999999997</v>
      </c>
      <c r="E172">
        <v>-4.9199999999999999E-3</v>
      </c>
      <c r="F172">
        <v>-2.0428299999999999</v>
      </c>
      <c r="G172">
        <v>1.01E-3</v>
      </c>
      <c r="H172">
        <f>SQRT((SQRT(D172)*Notes!$B$22)^2+(F172*Notes!$E$4*1000)^2)</f>
        <v>3.8557162736289134</v>
      </c>
      <c r="I172">
        <f>F172*1000*Notes!$E$5</f>
        <v>-7.5058680336766477</v>
      </c>
      <c r="J172">
        <f t="shared" si="8"/>
        <v>-19.073016854563388</v>
      </c>
      <c r="K172">
        <f t="shared" si="9"/>
        <v>4.0612807872100918</v>
      </c>
      <c r="L172">
        <f t="shared" si="10"/>
        <v>-11.567148820886739</v>
      </c>
      <c r="M172">
        <f t="shared" si="11"/>
        <v>11.567148820886739</v>
      </c>
      <c r="N172">
        <f>-Notes!$B$15*SQRT(D172)+F172*Notes!$E$6*1000</f>
        <v>-27.414348428714767</v>
      </c>
      <c r="O172">
        <f>Notes!$B$15*SQRT(D172)-F172*Notes!$E$6*1000</f>
        <v>27.414348428714767</v>
      </c>
    </row>
    <row r="173" spans="1:15" x14ac:dyDescent="0.25">
      <c r="A173" t="s">
        <v>9</v>
      </c>
      <c r="B173">
        <v>282.80599999999998</v>
      </c>
      <c r="C173">
        <v>2.0854699999999999</v>
      </c>
      <c r="D173">
        <v>41.009</v>
      </c>
      <c r="E173">
        <v>2.2043599999999999</v>
      </c>
      <c r="F173">
        <v>-1.8473200000000001</v>
      </c>
      <c r="G173">
        <v>8.226E-2</v>
      </c>
      <c r="H173">
        <f>SQRT((SQRT(D173)*Notes!$B$22)^2+(F173*Notes!$E$4*1000)^2)</f>
        <v>3.4296579077696454</v>
      </c>
      <c r="I173">
        <f>F173*1000*Notes!$E$5</f>
        <v>-6.787515425156057</v>
      </c>
      <c r="J173">
        <f t="shared" si="8"/>
        <v>-17.076489148464994</v>
      </c>
      <c r="K173">
        <f t="shared" si="9"/>
        <v>3.5014582981528797</v>
      </c>
      <c r="L173">
        <f t="shared" si="10"/>
        <v>-10.288973723308937</v>
      </c>
      <c r="M173">
        <f t="shared" si="11"/>
        <v>10.288973723308937</v>
      </c>
      <c r="N173">
        <f>-Notes!$B$15*SQRT(D173)+F173*Notes!$E$6*1000</f>
        <v>-24.4883844645897</v>
      </c>
      <c r="O173">
        <f>Notes!$B$15*SQRT(D173)-F173*Notes!$E$6*1000</f>
        <v>24.4883844645897</v>
      </c>
    </row>
    <row r="174" spans="1:15" x14ac:dyDescent="0.25">
      <c r="A174" t="s">
        <v>126</v>
      </c>
      <c r="B174">
        <v>284.05700000000002</v>
      </c>
      <c r="C174">
        <v>2.0906699999999998</v>
      </c>
      <c r="D174">
        <v>35.718000000000004</v>
      </c>
      <c r="E174">
        <v>2.02563</v>
      </c>
      <c r="F174">
        <v>-1.7444299999999999</v>
      </c>
      <c r="G174">
        <v>8.226E-2</v>
      </c>
      <c r="H174">
        <f>SQRT((SQRT(D174)*Notes!$B$22)^2+(F174*Notes!$E$4*1000)^2)</f>
        <v>3.2038170253228744</v>
      </c>
      <c r="I174">
        <f>F174*1000*Notes!$E$5</f>
        <v>-6.4094718473816004</v>
      </c>
      <c r="J174">
        <f t="shared" si="8"/>
        <v>-16.020922923350223</v>
      </c>
      <c r="K174">
        <f t="shared" si="9"/>
        <v>3.2019792285870237</v>
      </c>
      <c r="L174">
        <f t="shared" si="10"/>
        <v>-9.611451075968624</v>
      </c>
      <c r="M174">
        <f t="shared" si="11"/>
        <v>9.611451075968624</v>
      </c>
      <c r="N174">
        <f>-Notes!$B$15*SQRT(D174)+F174*Notes!$E$6*1000</f>
        <v>-22.939743352239535</v>
      </c>
      <c r="O174">
        <f>Notes!$B$15*SQRT(D174)-F174*Notes!$E$6*1000</f>
        <v>22.939743352239535</v>
      </c>
    </row>
    <row r="175" spans="1:15" x14ac:dyDescent="0.25">
      <c r="A175" t="s">
        <v>127</v>
      </c>
      <c r="B175">
        <v>288.63400000000001</v>
      </c>
      <c r="C175">
        <v>2.1179399999999999</v>
      </c>
      <c r="D175">
        <v>20.169</v>
      </c>
      <c r="E175">
        <v>1.37171</v>
      </c>
      <c r="F175">
        <v>-1.36795</v>
      </c>
      <c r="G175">
        <v>8.226E-2</v>
      </c>
      <c r="H175">
        <f>SQRT((SQRT(D175)*Notes!$B$22)^2+(F175*Notes!$E$4*1000)^2)</f>
        <v>2.4162417583332165</v>
      </c>
      <c r="I175">
        <f>F175*1000*Notes!$E$5</f>
        <v>-5.0261902246726216</v>
      </c>
      <c r="J175">
        <f t="shared" si="8"/>
        <v>-12.274915499672272</v>
      </c>
      <c r="K175">
        <f t="shared" si="9"/>
        <v>2.2225350503270285</v>
      </c>
      <c r="L175">
        <f t="shared" si="10"/>
        <v>-7.24872527499965</v>
      </c>
      <c r="M175">
        <f t="shared" si="11"/>
        <v>7.24872527499965</v>
      </c>
      <c r="N175">
        <f>-Notes!$B$15*SQRT(D175)+F175*Notes!$E$6*1000</f>
        <v>-17.477801601480621</v>
      </c>
      <c r="O175">
        <f>Notes!$B$15*SQRT(D175)-F175*Notes!$E$6*1000</f>
        <v>17.477801601480621</v>
      </c>
    </row>
    <row r="176" spans="1:15" x14ac:dyDescent="0.25">
      <c r="A176" t="s">
        <v>128</v>
      </c>
      <c r="B176">
        <v>289.88499999999999</v>
      </c>
      <c r="C176">
        <v>2.1287199999999999</v>
      </c>
      <c r="D176">
        <v>16.96</v>
      </c>
      <c r="E176">
        <v>1.1929799999999999</v>
      </c>
      <c r="F176">
        <v>-1.2650600000000001</v>
      </c>
      <c r="G176">
        <v>8.226E-2</v>
      </c>
      <c r="H176">
        <f>SQRT((SQRT(D176)*Notes!$B$22)^2+(F176*Notes!$E$4*1000)^2)</f>
        <v>2.217368738689617</v>
      </c>
      <c r="I176">
        <f>F176*1000*Notes!$E$5</f>
        <v>-4.6481466468981667</v>
      </c>
      <c r="J176">
        <f t="shared" si="8"/>
        <v>-11.300252862967017</v>
      </c>
      <c r="K176">
        <f t="shared" si="9"/>
        <v>2.0039595691706849</v>
      </c>
      <c r="L176">
        <f t="shared" si="10"/>
        <v>-6.6521062160688516</v>
      </c>
      <c r="M176">
        <f t="shared" si="11"/>
        <v>6.6521062160688516</v>
      </c>
      <c r="N176">
        <f>-Notes!$B$15*SQRT(D176)+F176*Notes!$E$6*1000</f>
        <v>-16.07190066599971</v>
      </c>
      <c r="O176">
        <f>Notes!$B$15*SQRT(D176)-F176*Notes!$E$6*1000</f>
        <v>16.07190066599971</v>
      </c>
    </row>
    <row r="177" spans="1:15" x14ac:dyDescent="0.25">
      <c r="A177" t="s">
        <v>9</v>
      </c>
      <c r="B177">
        <v>294.38099999999997</v>
      </c>
      <c r="C177">
        <v>2.18221</v>
      </c>
      <c r="D177">
        <v>11.78</v>
      </c>
      <c r="E177">
        <v>5.0639999999999998E-2</v>
      </c>
      <c r="F177">
        <v>-1.0744199999999999</v>
      </c>
      <c r="G177">
        <v>4.6800000000000001E-3</v>
      </c>
      <c r="H177">
        <f>SQRT((SQRT(D177)*Notes!$B$22)^2+(F177*Notes!$E$4*1000)^2)</f>
        <v>1.8511707840701059</v>
      </c>
      <c r="I177">
        <f>F177*1000*Notes!$E$5</f>
        <v>-3.9476876356539035</v>
      </c>
      <c r="J177">
        <f t="shared" si="8"/>
        <v>-9.5011999878642204</v>
      </c>
      <c r="K177">
        <f t="shared" si="9"/>
        <v>1.6058247165564139</v>
      </c>
      <c r="L177">
        <f t="shared" si="10"/>
        <v>-5.5535123522103174</v>
      </c>
      <c r="M177">
        <f t="shared" si="11"/>
        <v>5.5535123522103174</v>
      </c>
      <c r="N177">
        <f>-Notes!$B$15*SQRT(D177)+F177*Notes!$E$6*1000</f>
        <v>-13.478935995747406</v>
      </c>
      <c r="O177">
        <f>Notes!$B$15*SQRT(D177)-F177*Notes!$E$6*1000</f>
        <v>13.478935995747406</v>
      </c>
    </row>
    <row r="178" spans="1:15" x14ac:dyDescent="0.25">
      <c r="A178" t="s">
        <v>129</v>
      </c>
      <c r="B178">
        <v>295.25200000000001</v>
      </c>
      <c r="C178">
        <v>2.19401</v>
      </c>
      <c r="D178">
        <v>11.756</v>
      </c>
      <c r="E178">
        <v>-2.3550000000000001E-2</v>
      </c>
      <c r="F178">
        <v>-1.0703400000000001</v>
      </c>
      <c r="G178">
        <v>4.6800000000000001E-3</v>
      </c>
      <c r="H178">
        <f>SQRT((SQRT(D178)*Notes!$B$22)^2+(F178*Notes!$E$4*1000)^2)</f>
        <v>1.8488071023453658</v>
      </c>
      <c r="I178">
        <f>F178*1000*Notes!$E$5</f>
        <v>-3.9326966958412912</v>
      </c>
      <c r="J178">
        <f t="shared" si="8"/>
        <v>-9.4791180028773887</v>
      </c>
      <c r="K178">
        <f t="shared" si="9"/>
        <v>1.6137246111948063</v>
      </c>
      <c r="L178">
        <f t="shared" si="10"/>
        <v>-5.5464213070360975</v>
      </c>
      <c r="M178">
        <f t="shared" si="11"/>
        <v>5.5464213070360975</v>
      </c>
      <c r="N178">
        <f>-Notes!$B$15*SQRT(D178)+F178*Notes!$E$6*1000</f>
        <v>-13.452663640274713</v>
      </c>
      <c r="O178">
        <f>Notes!$B$15*SQRT(D178)-F178*Notes!$E$6*1000</f>
        <v>13.452663640274713</v>
      </c>
    </row>
    <row r="179" spans="1:15" x14ac:dyDescent="0.25">
      <c r="A179" t="s">
        <v>9</v>
      </c>
      <c r="B179">
        <v>295.40499999999997</v>
      </c>
      <c r="C179">
        <v>2.1960799999999998</v>
      </c>
      <c r="D179">
        <v>11.766</v>
      </c>
      <c r="E179">
        <v>-3.6519999999999997E-2</v>
      </c>
      <c r="F179">
        <v>-1.0696300000000001</v>
      </c>
      <c r="G179">
        <v>4.6800000000000001E-3</v>
      </c>
      <c r="H179">
        <f>SQRT((SQRT(D179)*Notes!$B$22)^2+(F179*Notes!$E$4*1000)^2)</f>
        <v>1.8494074059021173</v>
      </c>
      <c r="I179">
        <f>F179*1000*Notes!$E$5</f>
        <v>-3.9300879783739</v>
      </c>
      <c r="J179">
        <f t="shared" si="8"/>
        <v>-9.4783101960802512</v>
      </c>
      <c r="K179">
        <f t="shared" si="9"/>
        <v>1.6181342393324516</v>
      </c>
      <c r="L179">
        <f t="shared" si="10"/>
        <v>-5.5482222177063516</v>
      </c>
      <c r="M179">
        <f t="shared" si="11"/>
        <v>5.5482222177063516</v>
      </c>
      <c r="N179">
        <f>-Notes!$B$15*SQRT(D179)+F179*Notes!$E$6*1000</f>
        <v>-13.453491304973628</v>
      </c>
      <c r="O179">
        <f>Notes!$B$15*SQRT(D179)-F179*Notes!$E$6*1000</f>
        <v>13.453491304973628</v>
      </c>
    </row>
    <row r="180" spans="1:15" x14ac:dyDescent="0.25">
      <c r="A180" t="s">
        <v>130</v>
      </c>
      <c r="B180">
        <v>295.59800000000001</v>
      </c>
      <c r="C180">
        <v>2.1987000000000001</v>
      </c>
      <c r="D180">
        <v>11.782999999999999</v>
      </c>
      <c r="E180">
        <v>-5.3010000000000002E-2</v>
      </c>
      <c r="F180">
        <v>-1.0687199999999999</v>
      </c>
      <c r="G180">
        <v>4.6800000000000001E-3</v>
      </c>
      <c r="H180">
        <f>SQRT((SQRT(D180)*Notes!$B$22)^2+(F180*Notes!$E$4*1000)^2)</f>
        <v>1.8504749257806228</v>
      </c>
      <c r="I180">
        <f>F180*1000*Notes!$E$5</f>
        <v>-3.9267444109156937</v>
      </c>
      <c r="J180">
        <f t="shared" si="8"/>
        <v>-9.4781691882575618</v>
      </c>
      <c r="K180">
        <f t="shared" si="9"/>
        <v>1.6246803664261744</v>
      </c>
      <c r="L180">
        <f t="shared" si="10"/>
        <v>-5.5514247773418681</v>
      </c>
      <c r="M180">
        <f t="shared" si="11"/>
        <v>5.5514247773418681</v>
      </c>
      <c r="N180">
        <f>-Notes!$B$15*SQRT(D180)+F180*Notes!$E$6*1000</f>
        <v>-13.456141810276602</v>
      </c>
      <c r="O180">
        <f>Notes!$B$15*SQRT(D180)-F180*Notes!$E$6*1000</f>
        <v>13.456141810276602</v>
      </c>
    </row>
    <row r="181" spans="1:15" x14ac:dyDescent="0.25">
      <c r="A181" t="s">
        <v>9</v>
      </c>
      <c r="B181">
        <v>300.09399999999999</v>
      </c>
      <c r="C181">
        <v>2.2520500000000001</v>
      </c>
      <c r="D181">
        <v>17.042999999999999</v>
      </c>
      <c r="E181">
        <v>-1.19726</v>
      </c>
      <c r="F181">
        <v>-1.21726</v>
      </c>
      <c r="G181">
        <v>-7.1529999999999996E-2</v>
      </c>
      <c r="H181">
        <f>SQRT((SQRT(D181)*Notes!$B$22)^2+(F181*Notes!$E$4*1000)^2)</f>
        <v>2.2149306947047309</v>
      </c>
      <c r="I181">
        <f>F181*1000*Notes!$E$5</f>
        <v>-4.4725174990935308</v>
      </c>
      <c r="J181">
        <f t="shared" si="8"/>
        <v>-11.117309583207724</v>
      </c>
      <c r="K181">
        <f t="shared" si="9"/>
        <v>2.172274585020662</v>
      </c>
      <c r="L181">
        <f t="shared" si="10"/>
        <v>-6.6447920841141928</v>
      </c>
      <c r="M181">
        <f t="shared" si="11"/>
        <v>6.6447920841141928</v>
      </c>
      <c r="N181">
        <f>-Notes!$B$15*SQRT(D181)+F181*Notes!$E$6*1000</f>
        <v>-15.897470501788913</v>
      </c>
      <c r="O181">
        <f>Notes!$B$15*SQRT(D181)-F181*Notes!$E$6*1000</f>
        <v>15.897470501788913</v>
      </c>
    </row>
    <row r="182" spans="1:15" x14ac:dyDescent="0.25">
      <c r="A182" t="s">
        <v>131</v>
      </c>
      <c r="B182">
        <v>300.47500000000002</v>
      </c>
      <c r="C182">
        <v>2.2555200000000002</v>
      </c>
      <c r="D182">
        <v>17.975999999999999</v>
      </c>
      <c r="E182">
        <v>-1.2516700000000001</v>
      </c>
      <c r="F182">
        <v>-1.24451</v>
      </c>
      <c r="G182">
        <v>-7.1529999999999996E-2</v>
      </c>
      <c r="H182">
        <f>SQRT((SQRT(D182)*Notes!$B$22)^2+(F182*Notes!$E$4*1000)^2)</f>
        <v>2.2738994846908711</v>
      </c>
      <c r="I182">
        <f>F182*1000*Notes!$E$5</f>
        <v>-4.5726408103419889</v>
      </c>
      <c r="J182">
        <f t="shared" si="8"/>
        <v>-11.394339264414603</v>
      </c>
      <c r="K182">
        <f t="shared" si="9"/>
        <v>2.2490576437306249</v>
      </c>
      <c r="L182">
        <f t="shared" si="10"/>
        <v>-6.8216984540726138</v>
      </c>
      <c r="M182">
        <f t="shared" si="11"/>
        <v>6.8216984540726138</v>
      </c>
      <c r="N182">
        <f>-Notes!$B$15*SQRT(D182)+F182*Notes!$E$6*1000</f>
        <v>-16.30319707614413</v>
      </c>
      <c r="O182">
        <f>Notes!$B$15*SQRT(D182)-F182*Notes!$E$6*1000</f>
        <v>16.30319707614413</v>
      </c>
    </row>
    <row r="183" spans="1:15" x14ac:dyDescent="0.25">
      <c r="A183" t="s">
        <v>132</v>
      </c>
      <c r="B183">
        <v>301.34500000000003</v>
      </c>
      <c r="C183">
        <v>2.2627799999999998</v>
      </c>
      <c r="D183">
        <v>20.260999999999999</v>
      </c>
      <c r="E183">
        <v>-1.37588</v>
      </c>
      <c r="F183">
        <v>-1.30674</v>
      </c>
      <c r="G183">
        <v>-7.1529999999999996E-2</v>
      </c>
      <c r="H183">
        <f>SQRT((SQRT(D183)*Notes!$B$22)^2+(F183*Notes!$E$4*1000)^2)</f>
        <v>2.4119226489555574</v>
      </c>
      <c r="I183">
        <f>F183*1000*Notes!$E$5</f>
        <v>-4.8012893849838818</v>
      </c>
      <c r="J183">
        <f t="shared" si="8"/>
        <v>-12.037057331850555</v>
      </c>
      <c r="K183">
        <f t="shared" si="9"/>
        <v>2.4344785618827904</v>
      </c>
      <c r="L183">
        <f t="shared" si="10"/>
        <v>-7.2357679468666722</v>
      </c>
      <c r="M183">
        <f t="shared" si="11"/>
        <v>7.2357679468666722</v>
      </c>
      <c r="N183">
        <f>-Notes!$B$15*SQRT(D183)+F183*Notes!$E$6*1000</f>
        <v>-17.247493430320375</v>
      </c>
      <c r="O183">
        <f>Notes!$B$15*SQRT(D183)-F183*Notes!$E$6*1000</f>
        <v>17.247493430320375</v>
      </c>
    </row>
    <row r="184" spans="1:15" x14ac:dyDescent="0.25">
      <c r="A184" t="s">
        <v>133</v>
      </c>
      <c r="B184">
        <v>305.92200000000003</v>
      </c>
      <c r="C184">
        <v>2.2899400000000001</v>
      </c>
      <c r="D184">
        <v>35.847000000000001</v>
      </c>
      <c r="E184">
        <v>-2.0293999999999999</v>
      </c>
      <c r="F184">
        <v>-1.6341300000000001</v>
      </c>
      <c r="G184">
        <v>-7.1529999999999996E-2</v>
      </c>
      <c r="H184">
        <f>SQRT((SQRT(D184)*Notes!$B$22)^2+(F184*Notes!$E$4*1000)^2)</f>
        <v>3.1930796199675879</v>
      </c>
      <c r="I184">
        <f>F184*1000*Notes!$E$5</f>
        <v>-6.0042020774474736</v>
      </c>
      <c r="J184">
        <f t="shared" si="8"/>
        <v>-15.583440937350238</v>
      </c>
      <c r="K184">
        <f t="shared" si="9"/>
        <v>3.5750367824552907</v>
      </c>
      <c r="L184">
        <f t="shared" si="10"/>
        <v>-9.5792388599027642</v>
      </c>
      <c r="M184">
        <f t="shared" si="11"/>
        <v>9.5792388599027642</v>
      </c>
      <c r="N184">
        <f>-Notes!$B$15*SQRT(D184)+F184*Notes!$E$6*1000</f>
        <v>-22.504733172195039</v>
      </c>
      <c r="O184">
        <f>Notes!$B$15*SQRT(D184)-F184*Notes!$E$6*1000</f>
        <v>22.504733172195039</v>
      </c>
    </row>
    <row r="185" spans="1:15" x14ac:dyDescent="0.25">
      <c r="A185" t="s">
        <v>134</v>
      </c>
      <c r="B185">
        <v>306.79199999999997</v>
      </c>
      <c r="C185">
        <v>2.2936200000000002</v>
      </c>
      <c r="D185">
        <v>39.485999999999997</v>
      </c>
      <c r="E185">
        <v>-2.15361</v>
      </c>
      <c r="F185">
        <v>-1.6963600000000001</v>
      </c>
      <c r="G185">
        <v>-7.1529999999999996E-2</v>
      </c>
      <c r="H185">
        <f>SQRT((SQRT(D185)*Notes!$B$22)^2+(F185*Notes!$E$4*1000)^2)</f>
        <v>3.3486090686757009</v>
      </c>
      <c r="I185">
        <f>F185*1000*Notes!$E$5</f>
        <v>-6.2328506520893665</v>
      </c>
      <c r="J185">
        <f t="shared" si="8"/>
        <v>-16.278677858116467</v>
      </c>
      <c r="K185">
        <f t="shared" si="9"/>
        <v>3.8129765539377356</v>
      </c>
      <c r="L185">
        <f t="shared" si="10"/>
        <v>-10.045827206027102</v>
      </c>
      <c r="M185">
        <f t="shared" si="11"/>
        <v>10.045827206027102</v>
      </c>
      <c r="N185">
        <f>-Notes!$B$15*SQRT(D185)+F185*Notes!$E$6*1000</f>
        <v>-23.540841962021076</v>
      </c>
      <c r="O185">
        <f>Notes!$B$15*SQRT(D185)-F185*Notes!$E$6*1000</f>
        <v>23.540841962021076</v>
      </c>
    </row>
    <row r="186" spans="1:15" x14ac:dyDescent="0.25">
      <c r="A186" t="s">
        <v>135</v>
      </c>
      <c r="B186">
        <v>307.173</v>
      </c>
      <c r="C186">
        <v>2.2951199999999998</v>
      </c>
      <c r="D186">
        <v>41.148000000000003</v>
      </c>
      <c r="E186">
        <v>-2.2080199999999999</v>
      </c>
      <c r="F186">
        <v>-1.7236100000000001</v>
      </c>
      <c r="G186">
        <v>-7.1529999999999996E-2</v>
      </c>
      <c r="H186">
        <f>SQRT((SQRT(D186)*Notes!$B$22)^2+(F186*Notes!$E$4*1000)^2)</f>
        <v>3.4172293617512013</v>
      </c>
      <c r="I186">
        <f>F186*1000*Notes!$E$5</f>
        <v>-6.3329739633378246</v>
      </c>
      <c r="J186">
        <f t="shared" si="8"/>
        <v>-16.584662048591429</v>
      </c>
      <c r="K186">
        <f t="shared" si="9"/>
        <v>3.9187141219157802</v>
      </c>
      <c r="L186">
        <f t="shared" si="10"/>
        <v>-10.251688085253605</v>
      </c>
      <c r="M186">
        <f t="shared" si="11"/>
        <v>10.251688085253605</v>
      </c>
      <c r="N186">
        <f>-Notes!$B$15*SQRT(D186)+F186*Notes!$E$6*1000</f>
        <v>-23.997221415830843</v>
      </c>
      <c r="O186">
        <f>Notes!$B$15*SQRT(D186)-F186*Notes!$E$6*1000</f>
        <v>23.997221415830843</v>
      </c>
    </row>
    <row r="187" spans="1:15" x14ac:dyDescent="0.25">
      <c r="A187" t="s">
        <v>9</v>
      </c>
      <c r="B187">
        <v>311.66899999999998</v>
      </c>
      <c r="C187">
        <v>2.3100800000000001</v>
      </c>
      <c r="D187">
        <v>51.625</v>
      </c>
      <c r="E187">
        <v>-2.7299999999999998E-3</v>
      </c>
      <c r="F187">
        <v>-1.87741</v>
      </c>
      <c r="G187">
        <v>1.9599999999999999E-3</v>
      </c>
      <c r="H187">
        <f>SQRT((SQRT(D187)*Notes!$B$22)^2+(F187*Notes!$E$4*1000)^2)</f>
        <v>3.8203264973468842</v>
      </c>
      <c r="I187">
        <f>F187*1000*Notes!$E$5</f>
        <v>-6.8980736062740791</v>
      </c>
      <c r="J187">
        <f t="shared" si="8"/>
        <v>-18.359053098314732</v>
      </c>
      <c r="K187">
        <f t="shared" si="9"/>
        <v>4.5629058857665745</v>
      </c>
      <c r="L187">
        <f t="shared" si="10"/>
        <v>-11.460979492040654</v>
      </c>
      <c r="M187">
        <f t="shared" si="11"/>
        <v>11.460979492040654</v>
      </c>
      <c r="N187">
        <f>-Notes!$B$15*SQRT(D187)+F187*Notes!$E$6*1000</f>
        <v>-26.655813399220715</v>
      </c>
      <c r="O187">
        <f>Notes!$B$15*SQRT(D187)-F187*Notes!$E$6*1000</f>
        <v>26.655813399220715</v>
      </c>
    </row>
    <row r="188" spans="1:15" x14ac:dyDescent="0.25">
      <c r="A188" t="s">
        <v>136</v>
      </c>
      <c r="B188">
        <v>312.887</v>
      </c>
      <c r="C188">
        <v>2.3138299999999998</v>
      </c>
      <c r="D188">
        <v>51.661000000000001</v>
      </c>
      <c r="E188">
        <v>-2.632E-2</v>
      </c>
      <c r="F188">
        <v>-1.8750199999999999</v>
      </c>
      <c r="G188">
        <v>1.9599999999999999E-3</v>
      </c>
      <c r="H188">
        <f>SQRT((SQRT(D188)*Notes!$B$22)^2+(F188*Notes!$E$4*1000)^2)</f>
        <v>3.8212461720049564</v>
      </c>
      <c r="I188">
        <f>F188*1000*Notes!$E$5</f>
        <v>-6.8892921488838468</v>
      </c>
      <c r="J188">
        <f t="shared" si="8"/>
        <v>-18.353030664898718</v>
      </c>
      <c r="K188">
        <f t="shared" si="9"/>
        <v>4.5744463671310225</v>
      </c>
      <c r="L188">
        <f t="shared" si="10"/>
        <v>-11.463738516014869</v>
      </c>
      <c r="M188">
        <f t="shared" si="11"/>
        <v>11.463738516014869</v>
      </c>
      <c r="N188">
        <f>-Notes!$B$15*SQRT(D188)+F188*Notes!$E$6*1000</f>
        <v>-26.65232117269813</v>
      </c>
      <c r="O188">
        <f>Notes!$B$15*SQRT(D188)-F188*Notes!$E$6*1000</f>
        <v>26.65232117269813</v>
      </c>
    </row>
    <row r="189" spans="1:15" x14ac:dyDescent="0.25">
      <c r="A189" t="s">
        <v>9</v>
      </c>
      <c r="B189">
        <v>317.38200000000001</v>
      </c>
      <c r="C189">
        <v>2.32883</v>
      </c>
      <c r="D189">
        <v>40.895000000000003</v>
      </c>
      <c r="E189">
        <v>2.17496</v>
      </c>
      <c r="F189">
        <v>-1.69418</v>
      </c>
      <c r="G189">
        <v>7.4690000000000006E-2</v>
      </c>
      <c r="H189">
        <f>SQRT((SQRT(D189)*Notes!$B$22)^2+(F189*Notes!$E$4*1000)^2)</f>
        <v>3.403375492300436</v>
      </c>
      <c r="I189">
        <f>F189*1000*Notes!$E$5</f>
        <v>-6.2248407871894891</v>
      </c>
      <c r="J189">
        <f t="shared" si="8"/>
        <v>-16.434967264090798</v>
      </c>
      <c r="K189">
        <f t="shared" si="9"/>
        <v>3.9852856897118194</v>
      </c>
      <c r="L189">
        <f t="shared" si="10"/>
        <v>-10.210126476901308</v>
      </c>
      <c r="M189">
        <f t="shared" si="11"/>
        <v>10.210126476901308</v>
      </c>
      <c r="N189">
        <f>-Notes!$B$15*SQRT(D189)+F189*Notes!$E$6*1000</f>
        <v>-23.82203439497426</v>
      </c>
      <c r="O189">
        <f>Notes!$B$15*SQRT(D189)-F189*Notes!$E$6*1000</f>
        <v>23.82203439497426</v>
      </c>
    </row>
    <row r="190" spans="1:15" x14ac:dyDescent="0.25">
      <c r="A190" t="s">
        <v>137</v>
      </c>
      <c r="B190">
        <v>318.63299999999998</v>
      </c>
      <c r="C190">
        <v>2.33405</v>
      </c>
      <c r="D190">
        <v>35.671999999999997</v>
      </c>
      <c r="E190">
        <v>1.99966</v>
      </c>
      <c r="F190">
        <v>-1.6007499999999999</v>
      </c>
      <c r="G190">
        <v>7.4690000000000006E-2</v>
      </c>
      <c r="H190">
        <f>SQRT((SQRT(D190)*Notes!$B$22)^2+(F190*Notes!$E$4*1000)^2)</f>
        <v>3.1811649700268547</v>
      </c>
      <c r="I190">
        <f>F190*1000*Notes!$E$5</f>
        <v>-5.881555613980554</v>
      </c>
      <c r="J190">
        <f t="shared" si="8"/>
        <v>-15.425050524061119</v>
      </c>
      <c r="K190">
        <f t="shared" si="9"/>
        <v>3.6619392961000106</v>
      </c>
      <c r="L190">
        <f t="shared" si="10"/>
        <v>-9.5434949100805646</v>
      </c>
      <c r="M190">
        <f t="shared" si="11"/>
        <v>9.5434949100805646</v>
      </c>
      <c r="N190">
        <f>-Notes!$B$15*SQRT(D190)+F190*Notes!$E$6*1000</f>
        <v>-22.326331877180234</v>
      </c>
      <c r="O190">
        <f>Notes!$B$15*SQRT(D190)-F190*Notes!$E$6*1000</f>
        <v>22.326331877180234</v>
      </c>
    </row>
    <row r="191" spans="1:15" x14ac:dyDescent="0.25">
      <c r="A191" t="s">
        <v>138</v>
      </c>
      <c r="B191">
        <v>323.20999999999998</v>
      </c>
      <c r="C191">
        <v>2.3612500000000001</v>
      </c>
      <c r="D191">
        <v>20.303000000000001</v>
      </c>
      <c r="E191">
        <v>1.35832</v>
      </c>
      <c r="F191">
        <v>-1.25891</v>
      </c>
      <c r="G191">
        <v>7.4690000000000006E-2</v>
      </c>
      <c r="H191">
        <f>SQRT((SQRT(D191)*Notes!$B$22)^2+(F191*Notes!$E$4*1000)^2)</f>
        <v>2.4072029490899203</v>
      </c>
      <c r="I191">
        <f>F191*1000*Notes!$E$5</f>
        <v>-4.6255500096806248</v>
      </c>
      <c r="J191">
        <f t="shared" si="8"/>
        <v>-11.847158856950387</v>
      </c>
      <c r="K191">
        <f t="shared" si="9"/>
        <v>2.596058837589136</v>
      </c>
      <c r="L191">
        <f t="shared" si="10"/>
        <v>-7.2216088472697608</v>
      </c>
      <c r="M191">
        <f t="shared" si="11"/>
        <v>7.2216088472697608</v>
      </c>
      <c r="N191">
        <f>-Notes!$B$15*SQRT(D191)+F191*Notes!$E$6*1000</f>
        <v>-17.058824256633539</v>
      </c>
      <c r="O191">
        <f>Notes!$B$15*SQRT(D191)-F191*Notes!$E$6*1000</f>
        <v>17.058824256633539</v>
      </c>
    </row>
    <row r="192" spans="1:15" x14ac:dyDescent="0.25">
      <c r="A192" t="s">
        <v>139</v>
      </c>
      <c r="B192">
        <v>324.46100000000001</v>
      </c>
      <c r="C192">
        <v>2.3719299999999999</v>
      </c>
      <c r="D192">
        <v>17.123999999999999</v>
      </c>
      <c r="E192">
        <v>1.18303</v>
      </c>
      <c r="F192">
        <v>-1.1654800000000001</v>
      </c>
      <c r="G192">
        <v>7.4690000000000006E-2</v>
      </c>
      <c r="H192">
        <f>SQRT((SQRT(D192)*Notes!$B$22)^2+(F192*Notes!$E$4*1000)^2)</f>
        <v>2.2120763991085477</v>
      </c>
      <c r="I192">
        <f>F192*1000*Notes!$E$5</f>
        <v>-4.2822648364716889</v>
      </c>
      <c r="J192">
        <f t="shared" si="8"/>
        <v>-10.918494033797332</v>
      </c>
      <c r="K192">
        <f t="shared" si="9"/>
        <v>2.3539643608539542</v>
      </c>
      <c r="L192">
        <f t="shared" si="10"/>
        <v>-6.6362291973256431</v>
      </c>
      <c r="M192">
        <f t="shared" si="11"/>
        <v>6.6362291973256431</v>
      </c>
      <c r="N192">
        <f>-Notes!$B$15*SQRT(D192)+F192*Notes!$E$6*1000</f>
        <v>-15.705631876679094</v>
      </c>
      <c r="O192">
        <f>Notes!$B$15*SQRT(D192)-F192*Notes!$E$6*1000</f>
        <v>15.705631876679094</v>
      </c>
    </row>
    <row r="193" spans="1:15" x14ac:dyDescent="0.25">
      <c r="A193" t="s">
        <v>9</v>
      </c>
      <c r="B193">
        <v>328.95699999999999</v>
      </c>
      <c r="C193">
        <v>2.4245999999999999</v>
      </c>
      <c r="D193">
        <v>12.023</v>
      </c>
      <c r="E193">
        <v>4.1439999999999998E-2</v>
      </c>
      <c r="F193">
        <v>-0.99848999999999999</v>
      </c>
      <c r="G193">
        <v>1.4599999999999999E-3</v>
      </c>
      <c r="H193">
        <f>SQRT((SQRT(D193)*Notes!$B$22)^2+(F193*Notes!$E$4*1000)^2)</f>
        <v>1.856763262131899</v>
      </c>
      <c r="I193">
        <f>F193*1000*Notes!$E$5</f>
        <v>-3.6687018366412265</v>
      </c>
      <c r="J193">
        <f t="shared" si="8"/>
        <v>-9.2389916230369238</v>
      </c>
      <c r="K193">
        <f t="shared" si="9"/>
        <v>1.9015879497544703</v>
      </c>
      <c r="L193">
        <f t="shared" si="10"/>
        <v>-5.5702897863956968</v>
      </c>
      <c r="M193">
        <f t="shared" si="11"/>
        <v>5.5702897863956968</v>
      </c>
      <c r="N193">
        <f>-Notes!$B$15*SQRT(D193)+F193*Notes!$E$6*1000</f>
        <v>-13.252099871633487</v>
      </c>
      <c r="O193">
        <f>Notes!$B$15*SQRT(D193)-F193*Notes!$E$6*1000</f>
        <v>13.252099871633487</v>
      </c>
    </row>
    <row r="194" spans="1:15" x14ac:dyDescent="0.25">
      <c r="A194" t="s">
        <v>140</v>
      </c>
      <c r="B194">
        <v>329.82900000000001</v>
      </c>
      <c r="C194">
        <v>2.4361600000000001</v>
      </c>
      <c r="D194">
        <v>12.013999999999999</v>
      </c>
      <c r="E194">
        <v>-3.1189999999999999E-2</v>
      </c>
      <c r="F194">
        <v>-0.99722</v>
      </c>
      <c r="G194">
        <v>1.4599999999999999E-3</v>
      </c>
      <c r="H194">
        <f>SQRT((SQRT(D194)*Notes!$B$22)^2+(F194*Notes!$E$4*1000)^2)</f>
        <v>1.8559353774044558</v>
      </c>
      <c r="I194">
        <f>F194*1000*Notes!$E$5</f>
        <v>-3.6640355391995554</v>
      </c>
      <c r="J194">
        <f t="shared" si="8"/>
        <v>-9.2318416714129228</v>
      </c>
      <c r="K194">
        <f t="shared" si="9"/>
        <v>1.903770593013812</v>
      </c>
      <c r="L194">
        <f t="shared" si="10"/>
        <v>-5.5678061322133674</v>
      </c>
      <c r="M194">
        <f t="shared" si="11"/>
        <v>5.5678061322133674</v>
      </c>
      <c r="N194">
        <f>-Notes!$B$15*SQRT(D194)+F194*Notes!$E$6*1000</f>
        <v>-13.243375458105398</v>
      </c>
      <c r="O194">
        <f>Notes!$B$15*SQRT(D194)-F194*Notes!$E$6*1000</f>
        <v>13.243375458105398</v>
      </c>
    </row>
    <row r="195" spans="1:15" x14ac:dyDescent="0.25">
      <c r="A195" t="s">
        <v>9</v>
      </c>
      <c r="B195">
        <v>329.98099999999999</v>
      </c>
      <c r="C195">
        <v>2.4381699999999999</v>
      </c>
      <c r="D195">
        <v>12.025</v>
      </c>
      <c r="E195">
        <v>-4.3889999999999998E-2</v>
      </c>
      <c r="F195">
        <v>-0.997</v>
      </c>
      <c r="G195">
        <v>1.4599999999999999E-3</v>
      </c>
      <c r="H195">
        <f>SQRT((SQRT(D195)*Notes!$B$22)^2+(F195*Notes!$E$4*1000)^2)</f>
        <v>1.8566846695649204</v>
      </c>
      <c r="I195">
        <f>F195*1000*Notes!$E$5</f>
        <v>-3.6632272042096594</v>
      </c>
      <c r="J195">
        <f t="shared" ref="J195:J258" si="12">I195-3*H195</f>
        <v>-9.2332812129044211</v>
      </c>
      <c r="K195">
        <f t="shared" ref="K195:K258" si="13">I195+3*H195</f>
        <v>1.9068268044851018</v>
      </c>
      <c r="L195">
        <f t="shared" ref="L195:L258" si="14">-3*H195</f>
        <v>-5.5700540086947612</v>
      </c>
      <c r="M195">
        <f t="shared" ref="M195:M258" si="15">3*H195</f>
        <v>5.5700540086947612</v>
      </c>
      <c r="N195">
        <f>-Notes!$B$15*SQRT(D195)+F195*Notes!$E$6*1000</f>
        <v>-13.246596387269733</v>
      </c>
      <c r="O195">
        <f>Notes!$B$15*SQRT(D195)-F195*Notes!$E$6*1000</f>
        <v>13.246596387269733</v>
      </c>
    </row>
    <row r="196" spans="1:15" x14ac:dyDescent="0.25">
      <c r="A196" t="s">
        <v>141</v>
      </c>
      <c r="B196">
        <v>330.17500000000001</v>
      </c>
      <c r="C196">
        <v>2.4407299999999998</v>
      </c>
      <c r="D196">
        <v>12.045</v>
      </c>
      <c r="E196">
        <v>-6.003E-2</v>
      </c>
      <c r="F196">
        <v>-0.99672000000000005</v>
      </c>
      <c r="G196">
        <v>1.4599999999999999E-3</v>
      </c>
      <c r="H196">
        <f>SQRT((SQRT(D196)*Notes!$B$22)^2+(F196*Notes!$E$4*1000)^2)</f>
        <v>1.8580640071502754</v>
      </c>
      <c r="I196">
        <f>F196*1000*Notes!$E$5</f>
        <v>-3.6621984142225195</v>
      </c>
      <c r="J196">
        <f t="shared" si="12"/>
        <v>-9.2363904356733464</v>
      </c>
      <c r="K196">
        <f t="shared" si="13"/>
        <v>1.9119936072283066</v>
      </c>
      <c r="L196">
        <f t="shared" si="14"/>
        <v>-5.574192021450826</v>
      </c>
      <c r="M196">
        <f t="shared" si="15"/>
        <v>5.574192021450826</v>
      </c>
      <c r="N196">
        <f>-Notes!$B$15*SQRT(D196)+F196*Notes!$E$6*1000</f>
        <v>-13.252951682683449</v>
      </c>
      <c r="O196">
        <f>Notes!$B$15*SQRT(D196)-F196*Notes!$E$6*1000</f>
        <v>13.252951682683449</v>
      </c>
    </row>
    <row r="197" spans="1:15" x14ac:dyDescent="0.25">
      <c r="A197" t="s">
        <v>9</v>
      </c>
      <c r="B197">
        <v>334.67099999999999</v>
      </c>
      <c r="C197">
        <v>2.4929199999999998</v>
      </c>
      <c r="D197">
        <v>17.402999999999999</v>
      </c>
      <c r="E197">
        <v>-1.21343</v>
      </c>
      <c r="F197">
        <v>-1.15204</v>
      </c>
      <c r="G197">
        <v>-7.1400000000000005E-2</v>
      </c>
      <c r="H197">
        <f>SQRT((SQRT(D197)*Notes!$B$22)^2+(F197*Notes!$E$4*1000)^2)</f>
        <v>2.22672871634509</v>
      </c>
      <c r="I197">
        <f>F197*1000*Notes!$E$5</f>
        <v>-4.232882917088963</v>
      </c>
      <c r="J197">
        <f t="shared" si="12"/>
        <v>-10.913069066124233</v>
      </c>
      <c r="K197">
        <f t="shared" si="13"/>
        <v>2.4473032319463073</v>
      </c>
      <c r="L197">
        <f t="shared" si="14"/>
        <v>-6.6801861490352703</v>
      </c>
      <c r="M197">
        <f t="shared" si="15"/>
        <v>6.6801861490352703</v>
      </c>
      <c r="N197">
        <f>-Notes!$B$15*SQRT(D197)+F197*Notes!$E$6*1000</f>
        <v>-15.736912623750687</v>
      </c>
      <c r="O197">
        <f>Notes!$B$15*SQRT(D197)-F197*Notes!$E$6*1000</f>
        <v>15.736912623750687</v>
      </c>
    </row>
    <row r="198" spans="1:15" x14ac:dyDescent="0.25">
      <c r="A198" t="s">
        <v>142</v>
      </c>
      <c r="B198">
        <v>335.05200000000002</v>
      </c>
      <c r="C198">
        <v>2.4963099999999998</v>
      </c>
      <c r="D198">
        <v>18.347999999999999</v>
      </c>
      <c r="E198">
        <v>-1.26755</v>
      </c>
      <c r="F198">
        <v>-1.1792499999999999</v>
      </c>
      <c r="G198">
        <v>-7.1400000000000005E-2</v>
      </c>
      <c r="H198">
        <f>SQRT((SQRT(D198)*Notes!$B$22)^2+(F198*Notes!$E$4*1000)^2)</f>
        <v>2.2858658043154647</v>
      </c>
      <c r="I198">
        <f>F198*1000*Notes!$E$5</f>
        <v>-4.3328592583392584</v>
      </c>
      <c r="J198">
        <f t="shared" si="12"/>
        <v>-11.190456671285652</v>
      </c>
      <c r="K198">
        <f t="shared" si="13"/>
        <v>2.5247381546071352</v>
      </c>
      <c r="L198">
        <f t="shared" si="14"/>
        <v>-6.8575974129463937</v>
      </c>
      <c r="M198">
        <f t="shared" si="15"/>
        <v>6.8575974129463937</v>
      </c>
      <c r="N198">
        <f>-Notes!$B$15*SQRT(D198)+F198*Notes!$E$6*1000</f>
        <v>-16.143181279515389</v>
      </c>
      <c r="O198">
        <f>Notes!$B$15*SQRT(D198)-F198*Notes!$E$6*1000</f>
        <v>16.143181279515389</v>
      </c>
    </row>
    <row r="199" spans="1:15" x14ac:dyDescent="0.25">
      <c r="A199" t="s">
        <v>143</v>
      </c>
      <c r="B199">
        <v>335.92200000000003</v>
      </c>
      <c r="C199">
        <v>2.5034200000000002</v>
      </c>
      <c r="D199">
        <v>20.661000000000001</v>
      </c>
      <c r="E199">
        <v>-1.39114</v>
      </c>
      <c r="F199">
        <v>-1.24136</v>
      </c>
      <c r="G199">
        <v>-7.1400000000000005E-2</v>
      </c>
      <c r="H199">
        <f>SQRT((SQRT(D199)*Notes!$B$22)^2+(F199*Notes!$E$4*1000)^2)</f>
        <v>2.4242529191228823</v>
      </c>
      <c r="I199">
        <f>F199*1000*Notes!$E$5</f>
        <v>-4.5610669229866634</v>
      </c>
      <c r="J199">
        <f t="shared" si="12"/>
        <v>-11.833825680355311</v>
      </c>
      <c r="K199">
        <f t="shared" si="13"/>
        <v>2.711691834381984</v>
      </c>
      <c r="L199">
        <f t="shared" si="14"/>
        <v>-7.2727587573686474</v>
      </c>
      <c r="M199">
        <f t="shared" si="15"/>
        <v>7.2727587573686474</v>
      </c>
      <c r="N199">
        <f>-Notes!$B$15*SQRT(D199)+F199*Notes!$E$6*1000</f>
        <v>-17.088462889830637</v>
      </c>
      <c r="O199">
        <f>Notes!$B$15*SQRT(D199)-F199*Notes!$E$6*1000</f>
        <v>17.088462889830637</v>
      </c>
    </row>
    <row r="200" spans="1:15" x14ac:dyDescent="0.25">
      <c r="A200" t="s">
        <v>144</v>
      </c>
      <c r="B200">
        <v>340.49799999999999</v>
      </c>
      <c r="C200">
        <v>2.5301200000000001</v>
      </c>
      <c r="D200">
        <v>36.372</v>
      </c>
      <c r="E200">
        <v>-2.0413600000000001</v>
      </c>
      <c r="F200">
        <v>-1.56816</v>
      </c>
      <c r="G200">
        <v>-7.1400000000000005E-2</v>
      </c>
      <c r="H200">
        <f>SQRT((SQRT(D200)*Notes!$B$22)^2+(F200*Notes!$E$4*1000)^2)</f>
        <v>3.2056299978112728</v>
      </c>
      <c r="I200">
        <f>F200*1000*Notes!$E$5</f>
        <v>-5.7618118079773515</v>
      </c>
      <c r="J200">
        <f t="shared" si="12"/>
        <v>-15.378701801411172</v>
      </c>
      <c r="K200">
        <f t="shared" si="13"/>
        <v>3.8550781854564677</v>
      </c>
      <c r="L200">
        <f t="shared" si="14"/>
        <v>-9.6168899934338192</v>
      </c>
      <c r="M200">
        <f t="shared" si="15"/>
        <v>9.6168899934338192</v>
      </c>
      <c r="N200">
        <f>-Notes!$B$15*SQRT(D200)+F200*Notes!$E$6*1000</f>
        <v>-22.341836917632943</v>
      </c>
      <c r="O200">
        <f>Notes!$B$15*SQRT(D200)-F200*Notes!$E$6*1000</f>
        <v>22.341836917632943</v>
      </c>
    </row>
    <row r="201" spans="1:15" x14ac:dyDescent="0.25">
      <c r="A201" t="s">
        <v>145</v>
      </c>
      <c r="B201">
        <v>341.36799999999999</v>
      </c>
      <c r="C201">
        <v>2.5337499999999999</v>
      </c>
      <c r="D201">
        <v>40.030999999999999</v>
      </c>
      <c r="E201">
        <v>-2.1649500000000002</v>
      </c>
      <c r="F201">
        <v>-1.63028</v>
      </c>
      <c r="G201">
        <v>-7.1400000000000005E-2</v>
      </c>
      <c r="H201">
        <f>SQRT((SQRT(D201)*Notes!$B$22)^2+(F201*Notes!$E$4*1000)^2)</f>
        <v>3.3610124140453301</v>
      </c>
      <c r="I201">
        <f>F201*1000*Notes!$E$5</f>
        <v>-5.9900562151242962</v>
      </c>
      <c r="J201">
        <f t="shared" si="12"/>
        <v>-16.073093457260285</v>
      </c>
      <c r="K201">
        <f t="shared" si="13"/>
        <v>4.0929810270116942</v>
      </c>
      <c r="L201">
        <f t="shared" si="14"/>
        <v>-10.08303724213599</v>
      </c>
      <c r="M201">
        <f t="shared" si="15"/>
        <v>10.08303724213599</v>
      </c>
      <c r="N201">
        <f>-Notes!$B$15*SQRT(D201)+F201*Notes!$E$6*1000</f>
        <v>-23.376263786248344</v>
      </c>
      <c r="O201">
        <f>Notes!$B$15*SQRT(D201)-F201*Notes!$E$6*1000</f>
        <v>23.376263786248344</v>
      </c>
    </row>
    <row r="202" spans="1:15" x14ac:dyDescent="0.25">
      <c r="A202" t="s">
        <v>146</v>
      </c>
      <c r="B202">
        <v>341.74900000000002</v>
      </c>
      <c r="C202">
        <v>2.5352299999999999</v>
      </c>
      <c r="D202">
        <v>41.701000000000001</v>
      </c>
      <c r="E202">
        <v>-2.2190799999999999</v>
      </c>
      <c r="F202">
        <v>-1.6574800000000001</v>
      </c>
      <c r="G202">
        <v>-7.1400000000000005E-2</v>
      </c>
      <c r="H202">
        <f>SQRT((SQRT(D202)*Notes!$B$22)^2+(F202*Notes!$E$4*1000)^2)</f>
        <v>3.4295409192979132</v>
      </c>
      <c r="I202">
        <f>F202*1000*Notes!$E$5</f>
        <v>-6.0899958138750518</v>
      </c>
      <c r="J202">
        <f t="shared" si="12"/>
        <v>-16.37861857176879</v>
      </c>
      <c r="K202">
        <f t="shared" si="13"/>
        <v>4.1986269440186872</v>
      </c>
      <c r="L202">
        <f t="shared" si="14"/>
        <v>-10.288622757893739</v>
      </c>
      <c r="M202">
        <f t="shared" si="15"/>
        <v>10.288622757893739</v>
      </c>
      <c r="N202">
        <f>-Notes!$B$15*SQRT(D202)+F202*Notes!$E$6*1000</f>
        <v>-23.831763169178586</v>
      </c>
      <c r="O202">
        <f>Notes!$B$15*SQRT(D202)-F202*Notes!$E$6*1000</f>
        <v>23.831763169178586</v>
      </c>
    </row>
    <row r="203" spans="1:15" x14ac:dyDescent="0.25">
      <c r="A203" t="s">
        <v>9</v>
      </c>
      <c r="B203">
        <v>346.245</v>
      </c>
      <c r="C203">
        <v>2.5500099999999999</v>
      </c>
      <c r="D203">
        <v>52.234999999999999</v>
      </c>
      <c r="E203">
        <v>2.1100000000000001E-2</v>
      </c>
      <c r="F203">
        <v>-1.82033</v>
      </c>
      <c r="G203">
        <v>-1.1100000000000001E-3</v>
      </c>
      <c r="H203">
        <f>SQRT((SQRT(D203)*Notes!$B$22)^2+(F203*Notes!$E$4*1000)^2)</f>
        <v>3.8337557536473881</v>
      </c>
      <c r="I203">
        <f>F203*1000*Notes!$E$5</f>
        <v>-6.6883474188956562</v>
      </c>
      <c r="J203">
        <f t="shared" si="12"/>
        <v>-18.18961467983782</v>
      </c>
      <c r="K203">
        <f t="shared" si="13"/>
        <v>4.812919842046508</v>
      </c>
      <c r="L203">
        <f t="shared" si="14"/>
        <v>-11.501267260942164</v>
      </c>
      <c r="M203">
        <f t="shared" si="15"/>
        <v>11.501267260942164</v>
      </c>
      <c r="N203">
        <f>-Notes!$B$15*SQRT(D203)+F203*Notes!$E$6*1000</f>
        <v>-26.526697346760251</v>
      </c>
      <c r="O203">
        <f>Notes!$B$15*SQRT(D203)-F203*Notes!$E$6*1000</f>
        <v>26.526697346760251</v>
      </c>
    </row>
    <row r="204" spans="1:15" x14ac:dyDescent="0.25">
      <c r="A204" t="s">
        <v>147</v>
      </c>
      <c r="B204">
        <v>347.46300000000002</v>
      </c>
      <c r="C204">
        <v>2.5537200000000002</v>
      </c>
      <c r="D204">
        <v>52.212000000000003</v>
      </c>
      <c r="E204">
        <v>-2.2200000000000002E-3</v>
      </c>
      <c r="F204">
        <v>-1.82168</v>
      </c>
      <c r="G204">
        <v>-1.1100000000000001E-3</v>
      </c>
      <c r="H204">
        <f>SQRT((SQRT(D204)*Notes!$B$22)^2+(F204*Notes!$E$4*1000)^2)</f>
        <v>3.8331408915658942</v>
      </c>
      <c r="I204">
        <f>F204*1000*Notes!$E$5</f>
        <v>-6.6933076563336531</v>
      </c>
      <c r="J204">
        <f t="shared" si="12"/>
        <v>-18.192730331031335</v>
      </c>
      <c r="K204">
        <f t="shared" si="13"/>
        <v>4.8061150183640304</v>
      </c>
      <c r="L204">
        <f t="shared" si="14"/>
        <v>-11.499422674697684</v>
      </c>
      <c r="M204">
        <f t="shared" si="15"/>
        <v>11.499422674697684</v>
      </c>
      <c r="N204">
        <f>-Notes!$B$15*SQRT(D204)+F204*Notes!$E$6*1000</f>
        <v>-26.528208752844797</v>
      </c>
      <c r="O204">
        <f>Notes!$B$15*SQRT(D204)-F204*Notes!$E$6*1000</f>
        <v>26.528208752844797</v>
      </c>
    </row>
    <row r="205" spans="1:15" x14ac:dyDescent="0.25">
      <c r="A205" t="s">
        <v>9</v>
      </c>
      <c r="B205">
        <v>351.959</v>
      </c>
      <c r="C205">
        <v>2.5685899999999999</v>
      </c>
      <c r="D205">
        <v>41.177</v>
      </c>
      <c r="E205">
        <v>2.2146400000000002</v>
      </c>
      <c r="F205">
        <v>-1.6611199999999999</v>
      </c>
      <c r="G205">
        <v>6.9309999999999997E-2</v>
      </c>
      <c r="H205">
        <f>SQRT((SQRT(D205)*Notes!$B$22)^2+(F205*Notes!$E$4*1000)^2)</f>
        <v>3.4098098232399212</v>
      </c>
      <c r="I205">
        <f>F205*1000*Notes!$E$5</f>
        <v>-6.1033700837078726</v>
      </c>
      <c r="J205">
        <f t="shared" si="12"/>
        <v>-16.332799553427634</v>
      </c>
      <c r="K205">
        <f t="shared" si="13"/>
        <v>4.1260593860118906</v>
      </c>
      <c r="L205">
        <f t="shared" si="14"/>
        <v>-10.229429469719763</v>
      </c>
      <c r="M205">
        <f t="shared" si="15"/>
        <v>10.229429469719763</v>
      </c>
      <c r="N205">
        <f>-Notes!$B$15*SQRT(D205)+F205*Notes!$E$6*1000</f>
        <v>-23.740712649863415</v>
      </c>
      <c r="O205">
        <f>Notes!$B$15*SQRT(D205)-F205*Notes!$E$6*1000</f>
        <v>23.740712649863415</v>
      </c>
    </row>
    <row r="206" spans="1:15" x14ac:dyDescent="0.25">
      <c r="A206" t="s">
        <v>148</v>
      </c>
      <c r="B206">
        <v>353.21</v>
      </c>
      <c r="C206">
        <v>2.5737800000000002</v>
      </c>
      <c r="D206">
        <v>35.860999999999997</v>
      </c>
      <c r="E206">
        <v>2.0352600000000001</v>
      </c>
      <c r="F206">
        <v>-1.5744100000000001</v>
      </c>
      <c r="G206">
        <v>6.9309999999999997E-2</v>
      </c>
      <c r="H206">
        <f>SQRT((SQRT(D206)*Notes!$B$22)^2+(F206*Notes!$E$4*1000)^2)</f>
        <v>3.1853776464303847</v>
      </c>
      <c r="I206">
        <f>F206*1000*Notes!$E$5</f>
        <v>-5.7847758701903009</v>
      </c>
      <c r="J206">
        <f t="shared" si="12"/>
        <v>-15.340908809481455</v>
      </c>
      <c r="K206">
        <f t="shared" si="13"/>
        <v>3.7713570691008522</v>
      </c>
      <c r="L206">
        <f t="shared" si="14"/>
        <v>-9.5561329392911531</v>
      </c>
      <c r="M206">
        <f t="shared" si="15"/>
        <v>9.5561329392911531</v>
      </c>
      <c r="N206">
        <f>-Notes!$B$15*SQRT(D206)+F206*Notes!$E$6*1000</f>
        <v>-22.257006016901695</v>
      </c>
      <c r="O206">
        <f>Notes!$B$15*SQRT(D206)-F206*Notes!$E$6*1000</f>
        <v>22.257006016901695</v>
      </c>
    </row>
    <row r="207" spans="1:15" x14ac:dyDescent="0.25">
      <c r="A207" t="s">
        <v>149</v>
      </c>
      <c r="B207">
        <v>357.78699999999998</v>
      </c>
      <c r="C207">
        <v>2.6009500000000001</v>
      </c>
      <c r="D207">
        <v>20.234000000000002</v>
      </c>
      <c r="E207">
        <v>1.3789499999999999</v>
      </c>
      <c r="F207">
        <v>-1.2571699999999999</v>
      </c>
      <c r="G207">
        <v>6.9309999999999997E-2</v>
      </c>
      <c r="H207">
        <f>SQRT((SQRT(D207)*Notes!$B$22)^2+(F207*Notes!$E$4*1000)^2)</f>
        <v>2.4031668366887224</v>
      </c>
      <c r="I207">
        <f>F207*1000*Notes!$E$5</f>
        <v>-4.6191568147605384</v>
      </c>
      <c r="J207">
        <f t="shared" si="12"/>
        <v>-11.828657324826706</v>
      </c>
      <c r="K207">
        <f t="shared" si="13"/>
        <v>2.5903436953056289</v>
      </c>
      <c r="L207">
        <f t="shared" si="14"/>
        <v>-7.2095005100661673</v>
      </c>
      <c r="M207">
        <f t="shared" si="15"/>
        <v>7.2095005100661673</v>
      </c>
      <c r="N207">
        <f>-Notes!$B$15*SQRT(D207)+F207*Notes!$E$6*1000</f>
        <v>-17.031496318078862</v>
      </c>
      <c r="O207">
        <f>Notes!$B$15*SQRT(D207)-F207*Notes!$E$6*1000</f>
        <v>17.031496318078862</v>
      </c>
    </row>
    <row r="208" spans="1:15" x14ac:dyDescent="0.25">
      <c r="A208" t="s">
        <v>150</v>
      </c>
      <c r="B208">
        <v>359.03800000000001</v>
      </c>
      <c r="C208">
        <v>2.6116899999999998</v>
      </c>
      <c r="D208">
        <v>17.009</v>
      </c>
      <c r="E208">
        <v>1.19957</v>
      </c>
      <c r="F208">
        <v>-1.1704600000000001</v>
      </c>
      <c r="G208">
        <v>6.9309999999999997E-2</v>
      </c>
      <c r="H208">
        <f>SQRT((SQRT(D208)*Notes!$B$22)^2+(F208*Notes!$E$4*1000)^2)</f>
        <v>2.2059332628473656</v>
      </c>
      <c r="I208">
        <f>F208*1000*Notes!$E$5</f>
        <v>-4.3005626012429667</v>
      </c>
      <c r="J208">
        <f t="shared" si="12"/>
        <v>-10.918362389785063</v>
      </c>
      <c r="K208">
        <f t="shared" si="13"/>
        <v>2.3172371872991304</v>
      </c>
      <c r="L208">
        <f t="shared" si="14"/>
        <v>-6.6177997885420972</v>
      </c>
      <c r="M208">
        <f t="shared" si="15"/>
        <v>6.6177997885420972</v>
      </c>
      <c r="N208">
        <f>-Notes!$B$15*SQRT(D208)+F208*Notes!$E$6*1000</f>
        <v>-15.690179845291429</v>
      </c>
      <c r="O208">
        <f>Notes!$B$15*SQRT(D208)-F208*Notes!$E$6*1000</f>
        <v>15.690179845291429</v>
      </c>
    </row>
    <row r="209" spans="1:15" x14ac:dyDescent="0.25">
      <c r="A209" t="s">
        <v>9</v>
      </c>
      <c r="B209">
        <v>363.53300000000002</v>
      </c>
      <c r="C209">
        <v>2.6650999999999998</v>
      </c>
      <c r="D209">
        <v>11.786</v>
      </c>
      <c r="E209">
        <v>5.4019999999999999E-2</v>
      </c>
      <c r="F209">
        <v>-1.0294300000000001</v>
      </c>
      <c r="G209">
        <v>-4.9199999999999999E-3</v>
      </c>
      <c r="H209">
        <f>SQRT((SQRT(D209)*Notes!$B$22)^2+(F209*Notes!$E$4*1000)^2)</f>
        <v>1.8445390653290619</v>
      </c>
      <c r="I209">
        <f>F209*1000*Notes!$E$5</f>
        <v>-3.7823831302202104</v>
      </c>
      <c r="J209">
        <f t="shared" si="12"/>
        <v>-9.316000326207396</v>
      </c>
      <c r="K209">
        <f t="shared" si="13"/>
        <v>1.7512340657669747</v>
      </c>
      <c r="L209">
        <f t="shared" si="14"/>
        <v>-5.5336171959871852</v>
      </c>
      <c r="M209">
        <f t="shared" si="15"/>
        <v>5.5336171959871852</v>
      </c>
      <c r="N209">
        <f>-Notes!$B$15*SQRT(D209)+F209*Notes!$E$6*1000</f>
        <v>-13.292293414105735</v>
      </c>
      <c r="O209">
        <f>Notes!$B$15*SQRT(D209)-F209*Notes!$E$6*1000</f>
        <v>13.292293414105735</v>
      </c>
    </row>
    <row r="210" spans="1:15" x14ac:dyDescent="0.25">
      <c r="A210" t="s">
        <v>151</v>
      </c>
      <c r="B210">
        <v>364.416</v>
      </c>
      <c r="C210">
        <v>2.6770499999999999</v>
      </c>
      <c r="D210">
        <v>11.757</v>
      </c>
      <c r="E210">
        <v>-2.111E-2</v>
      </c>
      <c r="F210">
        <v>-1.0337700000000001</v>
      </c>
      <c r="G210">
        <v>-4.9199999999999999E-3</v>
      </c>
      <c r="H210">
        <f>SQRT((SQRT(D210)*Notes!$B$22)^2+(F210*Notes!$E$4*1000)^2)</f>
        <v>1.8431331913313949</v>
      </c>
      <c r="I210">
        <f>F210*1000*Notes!$E$5</f>
        <v>-3.7983293750208822</v>
      </c>
      <c r="J210">
        <f t="shared" si="12"/>
        <v>-9.3277289490150661</v>
      </c>
      <c r="K210">
        <f t="shared" si="13"/>
        <v>1.7310701989733022</v>
      </c>
      <c r="L210">
        <f t="shared" si="14"/>
        <v>-5.5293995739941844</v>
      </c>
      <c r="M210">
        <f t="shared" si="15"/>
        <v>5.5293995739941844</v>
      </c>
      <c r="N210">
        <f>-Notes!$B$15*SQRT(D210)+F210*Notes!$E$6*1000</f>
        <v>-13.299476687083491</v>
      </c>
      <c r="O210">
        <f>Notes!$B$15*SQRT(D210)-F210*Notes!$E$6*1000</f>
        <v>13.299476687083491</v>
      </c>
    </row>
    <row r="211" spans="1:15" x14ac:dyDescent="0.25">
      <c r="A211" t="s">
        <v>152</v>
      </c>
      <c r="B211">
        <v>364.75099999999998</v>
      </c>
      <c r="C211">
        <v>2.6815799999999999</v>
      </c>
      <c r="D211">
        <v>11.78</v>
      </c>
      <c r="E211">
        <v>-4.9610000000000001E-2</v>
      </c>
      <c r="F211">
        <v>-1.03542</v>
      </c>
      <c r="G211">
        <v>-4.9199999999999999E-3</v>
      </c>
      <c r="H211">
        <f>SQRT((SQRT(D211)*Notes!$B$22)^2+(F211*Notes!$E$4*1000)^2)</f>
        <v>1.8450340297601657</v>
      </c>
      <c r="I211">
        <f>F211*1000*Notes!$E$5</f>
        <v>-3.8043918874451013</v>
      </c>
      <c r="J211">
        <f t="shared" si="12"/>
        <v>-9.3394939767255991</v>
      </c>
      <c r="K211">
        <f t="shared" si="13"/>
        <v>1.7307102018353957</v>
      </c>
      <c r="L211">
        <f t="shared" si="14"/>
        <v>-5.535102089280497</v>
      </c>
      <c r="M211">
        <f t="shared" si="15"/>
        <v>5.535102089280497</v>
      </c>
      <c r="N211">
        <f>-Notes!$B$15*SQRT(D211)+F211*Notes!$E$6*1000</f>
        <v>-13.315163785294558</v>
      </c>
      <c r="O211">
        <f>Notes!$B$15*SQRT(D211)-F211*Notes!$E$6*1000</f>
        <v>13.315163785294558</v>
      </c>
    </row>
    <row r="212" spans="1:15" x14ac:dyDescent="0.25">
      <c r="A212" t="s">
        <v>9</v>
      </c>
      <c r="B212">
        <v>369.24700000000001</v>
      </c>
      <c r="C212">
        <v>2.7350099999999999</v>
      </c>
      <c r="D212">
        <v>16.998000000000001</v>
      </c>
      <c r="E212">
        <v>-1.1907000000000001</v>
      </c>
      <c r="F212">
        <v>-1.2246900000000001</v>
      </c>
      <c r="G212">
        <v>-8.0420000000000005E-2</v>
      </c>
      <c r="H212">
        <f>SQRT((SQRT(D212)*Notes!$B$22)^2+(F212*Notes!$E$4*1000)^2)</f>
        <v>2.2133785365977867</v>
      </c>
      <c r="I212">
        <f>F212*1000*Notes!$E$5</f>
        <v>-4.4998171762522849</v>
      </c>
      <c r="J212">
        <f t="shared" si="12"/>
        <v>-11.139952786045644</v>
      </c>
      <c r="K212">
        <f t="shared" si="13"/>
        <v>2.1403184335410748</v>
      </c>
      <c r="L212">
        <f t="shared" si="14"/>
        <v>-6.6401356097933597</v>
      </c>
      <c r="M212">
        <f t="shared" si="15"/>
        <v>6.6401356097933597</v>
      </c>
      <c r="N212">
        <f>-Notes!$B$15*SQRT(D212)+F212*Notes!$E$6*1000</f>
        <v>-15.914422428750164</v>
      </c>
      <c r="O212">
        <f>Notes!$B$15*SQRT(D212)-F212*Notes!$E$6*1000</f>
        <v>15.914422428750164</v>
      </c>
    </row>
    <row r="213" spans="1:15" x14ac:dyDescent="0.25">
      <c r="A213" t="s">
        <v>153</v>
      </c>
      <c r="B213">
        <v>369.55200000000002</v>
      </c>
      <c r="C213">
        <v>2.7378100000000001</v>
      </c>
      <c r="D213">
        <v>17.736999999999998</v>
      </c>
      <c r="E213">
        <v>-1.2340500000000001</v>
      </c>
      <c r="F213">
        <v>-1.2492000000000001</v>
      </c>
      <c r="G213">
        <v>-8.0420000000000005E-2</v>
      </c>
      <c r="H213">
        <f>SQRT((SQRT(D213)*Notes!$B$22)^2+(F213*Notes!$E$4*1000)^2)</f>
        <v>2.2607019773975603</v>
      </c>
      <c r="I213">
        <f>F213*1000*Notes!$E$5</f>
        <v>-4.5898730426265866</v>
      </c>
      <c r="J213">
        <f t="shared" si="12"/>
        <v>-11.371978974819267</v>
      </c>
      <c r="K213">
        <f t="shared" si="13"/>
        <v>2.1922328895660943</v>
      </c>
      <c r="L213">
        <f t="shared" si="14"/>
        <v>-6.7821059321926809</v>
      </c>
      <c r="M213">
        <f t="shared" si="15"/>
        <v>6.7821059321926809</v>
      </c>
      <c r="N213">
        <f>-Notes!$B$15*SQRT(D213)+F213*Notes!$E$6*1000</f>
        <v>-16.249007231455696</v>
      </c>
      <c r="O213">
        <f>Notes!$B$15*SQRT(D213)-F213*Notes!$E$6*1000</f>
        <v>16.249007231455696</v>
      </c>
    </row>
    <row r="214" spans="1:15" x14ac:dyDescent="0.25">
      <c r="A214" t="s">
        <v>9</v>
      </c>
      <c r="B214">
        <v>369.70400000000001</v>
      </c>
      <c r="C214">
        <v>2.73916</v>
      </c>
      <c r="D214">
        <v>18.116</v>
      </c>
      <c r="E214">
        <v>-1.25573</v>
      </c>
      <c r="F214">
        <v>-1.26145</v>
      </c>
      <c r="G214">
        <v>-8.0420000000000005E-2</v>
      </c>
      <c r="H214">
        <f>SQRT((SQRT(D214)*Notes!$B$22)^2+(F214*Notes!$E$4*1000)^2)</f>
        <v>2.2845711945096356</v>
      </c>
      <c r="I214">
        <f>F214*1000*Notes!$E$5</f>
        <v>-4.6348826045639671</v>
      </c>
      <c r="J214">
        <f t="shared" si="12"/>
        <v>-11.488596188092874</v>
      </c>
      <c r="K214">
        <f t="shared" si="13"/>
        <v>2.2188309789649399</v>
      </c>
      <c r="L214">
        <f t="shared" si="14"/>
        <v>-6.8537135835289069</v>
      </c>
      <c r="M214">
        <f t="shared" si="15"/>
        <v>6.8537135835289069</v>
      </c>
      <c r="N214">
        <f>-Notes!$B$15*SQRT(D214)+F214*Notes!$E$6*1000</f>
        <v>-16.417384632415377</v>
      </c>
      <c r="O214">
        <f>Notes!$B$15*SQRT(D214)-F214*Notes!$E$6*1000</f>
        <v>16.417384632415377</v>
      </c>
    </row>
    <row r="215" spans="1:15" x14ac:dyDescent="0.25">
      <c r="A215" t="s">
        <v>154</v>
      </c>
      <c r="B215">
        <v>370.49799999999999</v>
      </c>
      <c r="C215">
        <v>2.7457699999999998</v>
      </c>
      <c r="D215">
        <v>20.199000000000002</v>
      </c>
      <c r="E215">
        <v>-1.3686400000000001</v>
      </c>
      <c r="F215">
        <v>-1.3252900000000001</v>
      </c>
      <c r="G215">
        <v>-8.0420000000000005E-2</v>
      </c>
      <c r="H215">
        <f>SQRT((SQRT(D215)*Notes!$B$22)^2+(F215*Notes!$E$4*1000)^2)</f>
        <v>2.4113209714840256</v>
      </c>
      <c r="I215">
        <f>F215*1000*Notes!$E$5</f>
        <v>-4.8694467216319159</v>
      </c>
      <c r="J215">
        <f t="shared" si="12"/>
        <v>-12.103409636083992</v>
      </c>
      <c r="K215">
        <f t="shared" si="13"/>
        <v>2.3645161928201608</v>
      </c>
      <c r="L215">
        <f t="shared" si="14"/>
        <v>-7.2339629144520767</v>
      </c>
      <c r="M215">
        <f t="shared" si="15"/>
        <v>7.2339629144520767</v>
      </c>
      <c r="N215">
        <f>-Notes!$B$15*SQRT(D215)+F215*Notes!$E$6*1000</f>
        <v>-17.307383058934452</v>
      </c>
      <c r="O215">
        <f>Notes!$B$15*SQRT(D215)-F215*Notes!$E$6*1000</f>
        <v>17.307383058934452</v>
      </c>
    </row>
    <row r="216" spans="1:15" x14ac:dyDescent="0.25">
      <c r="A216" t="s">
        <v>155</v>
      </c>
      <c r="B216">
        <v>375.07499999999999</v>
      </c>
      <c r="C216">
        <v>2.7730199999999998</v>
      </c>
      <c r="D216">
        <v>35.707000000000001</v>
      </c>
      <c r="E216">
        <v>-2.01966</v>
      </c>
      <c r="F216">
        <v>-1.6933400000000001</v>
      </c>
      <c r="G216">
        <v>-8.0420000000000005E-2</v>
      </c>
      <c r="H216">
        <f>SQRT((SQRT(D216)*Notes!$B$22)^2+(F216*Notes!$E$4*1000)^2)</f>
        <v>3.1957979061297186</v>
      </c>
      <c r="I216">
        <f>F216*1000*Notes!$E$5</f>
        <v>-6.2217544172280697</v>
      </c>
      <c r="J216">
        <f t="shared" si="12"/>
        <v>-15.809148135617225</v>
      </c>
      <c r="K216">
        <f t="shared" si="13"/>
        <v>3.3656393011610852</v>
      </c>
      <c r="L216">
        <f t="shared" si="14"/>
        <v>-9.5873937183891549</v>
      </c>
      <c r="M216">
        <f t="shared" si="15"/>
        <v>9.5873937183891549</v>
      </c>
      <c r="N216">
        <f>-Notes!$B$15*SQRT(D216)+F216*Notes!$E$6*1000</f>
        <v>-22.722797206880962</v>
      </c>
      <c r="O216">
        <f>Notes!$B$15*SQRT(D216)-F216*Notes!$E$6*1000</f>
        <v>22.722797206880962</v>
      </c>
    </row>
    <row r="217" spans="1:15" x14ac:dyDescent="0.25">
      <c r="A217" t="s">
        <v>156</v>
      </c>
      <c r="B217">
        <v>375.94499999999999</v>
      </c>
      <c r="C217">
        <v>2.7767200000000001</v>
      </c>
      <c r="D217">
        <v>39.329000000000001</v>
      </c>
      <c r="E217">
        <v>-2.1434000000000002</v>
      </c>
      <c r="F217">
        <v>-1.76329</v>
      </c>
      <c r="G217">
        <v>-8.0420000000000005E-2</v>
      </c>
      <c r="H217">
        <f>SQRT((SQRT(D217)*Notes!$B$22)^2+(F217*Notes!$E$4*1000)^2)</f>
        <v>3.3519521795710645</v>
      </c>
      <c r="I217">
        <f>F217*1000*Notes!$E$5</f>
        <v>-6.478768201515396</v>
      </c>
      <c r="J217">
        <f t="shared" si="12"/>
        <v>-16.53462474022859</v>
      </c>
      <c r="K217">
        <f t="shared" si="13"/>
        <v>3.5770883371977975</v>
      </c>
      <c r="L217">
        <f t="shared" si="14"/>
        <v>-10.055856538713194</v>
      </c>
      <c r="M217">
        <f t="shared" si="15"/>
        <v>10.055856538713194</v>
      </c>
      <c r="N217">
        <f>-Notes!$B$15*SQRT(D217)+F217*Notes!$E$6*1000</f>
        <v>-23.789229331812983</v>
      </c>
      <c r="O217">
        <f>Notes!$B$15*SQRT(D217)-F217*Notes!$E$6*1000</f>
        <v>23.789229331812983</v>
      </c>
    </row>
    <row r="218" spans="1:15" x14ac:dyDescent="0.25">
      <c r="A218" t="s">
        <v>157</v>
      </c>
      <c r="B218">
        <v>376.32600000000002</v>
      </c>
      <c r="C218">
        <v>2.7782300000000002</v>
      </c>
      <c r="D218">
        <v>40.982999999999997</v>
      </c>
      <c r="E218">
        <v>-2.1975899999999999</v>
      </c>
      <c r="F218">
        <v>-1.79393</v>
      </c>
      <c r="G218">
        <v>-8.0420000000000005E-2</v>
      </c>
      <c r="H218">
        <f>SQRT((SQRT(D218)*Notes!$B$22)^2+(F218*Notes!$E$4*1000)^2)</f>
        <v>3.4208334291726388</v>
      </c>
      <c r="I218">
        <f>F218*1000*Notes!$E$5</f>
        <v>-6.5913472201081591</v>
      </c>
      <c r="J218">
        <f t="shared" si="12"/>
        <v>-16.853847507626075</v>
      </c>
      <c r="K218">
        <f t="shared" si="13"/>
        <v>3.6711530674097572</v>
      </c>
      <c r="L218">
        <f t="shared" si="14"/>
        <v>-10.262500287517916</v>
      </c>
      <c r="M218">
        <f t="shared" si="15"/>
        <v>10.262500287517916</v>
      </c>
      <c r="N218">
        <f>-Notes!$B$15*SQRT(D218)+F218*Notes!$E$6*1000</f>
        <v>-24.258879893571269</v>
      </c>
      <c r="O218">
        <f>Notes!$B$15*SQRT(D218)-F218*Notes!$E$6*1000</f>
        <v>24.258879893571269</v>
      </c>
    </row>
    <row r="219" spans="1:15" x14ac:dyDescent="0.25">
      <c r="A219" t="s">
        <v>9</v>
      </c>
      <c r="B219">
        <v>380.822</v>
      </c>
      <c r="C219">
        <v>2.7932399999999999</v>
      </c>
      <c r="D219">
        <v>51.472000000000001</v>
      </c>
      <c r="E219">
        <v>2.2899999999999999E-3</v>
      </c>
      <c r="F219">
        <v>-1.97919</v>
      </c>
      <c r="G219">
        <v>-2.2799999999999999E-3</v>
      </c>
      <c r="H219">
        <f>SQRT((SQRT(D219)*Notes!$B$22)^2+(F219*Notes!$E$4*1000)^2)</f>
        <v>3.8291937295106813</v>
      </c>
      <c r="I219">
        <f>F219*1000*Notes!$E$5</f>
        <v>-7.2720387665995148</v>
      </c>
      <c r="J219">
        <f t="shared" si="12"/>
        <v>-18.759619955131559</v>
      </c>
      <c r="K219">
        <f t="shared" si="13"/>
        <v>4.215542421932529</v>
      </c>
      <c r="L219">
        <f t="shared" si="14"/>
        <v>-11.487581188532044</v>
      </c>
      <c r="M219">
        <f t="shared" si="15"/>
        <v>11.487581188532044</v>
      </c>
      <c r="N219">
        <f>-Notes!$B$15*SQRT(D219)+F219*Notes!$E$6*1000</f>
        <v>-27.055379087431447</v>
      </c>
      <c r="O219">
        <f>Notes!$B$15*SQRT(D219)-F219*Notes!$E$6*1000</f>
        <v>27.055379087431447</v>
      </c>
    </row>
    <row r="220" spans="1:15" x14ac:dyDescent="0.25">
      <c r="A220" t="s">
        <v>158</v>
      </c>
      <c r="B220">
        <v>382.03899999999999</v>
      </c>
      <c r="C220">
        <v>2.7970100000000002</v>
      </c>
      <c r="D220">
        <v>51.494999999999997</v>
      </c>
      <c r="E220">
        <v>-2.137E-2</v>
      </c>
      <c r="F220">
        <v>-1.98197</v>
      </c>
      <c r="G220">
        <v>-2.2799999999999999E-3</v>
      </c>
      <c r="H220">
        <f>SQRT((SQRT(D220)*Notes!$B$22)^2+(F220*Notes!$E$4*1000)^2)</f>
        <v>3.8303824466695784</v>
      </c>
      <c r="I220">
        <f>F220*1000*Notes!$E$5</f>
        <v>-7.2822531814718339</v>
      </c>
      <c r="J220">
        <f t="shared" si="12"/>
        <v>-18.773400521480568</v>
      </c>
      <c r="K220">
        <f t="shared" si="13"/>
        <v>4.2088941585369017</v>
      </c>
      <c r="L220">
        <f t="shared" si="14"/>
        <v>-11.491147340008736</v>
      </c>
      <c r="M220">
        <f t="shared" si="15"/>
        <v>11.491147340008736</v>
      </c>
      <c r="N220">
        <f>-Notes!$B$15*SQRT(D220)+F220*Notes!$E$6*1000</f>
        <v>-27.071240511839314</v>
      </c>
      <c r="O220">
        <f>Notes!$B$15*SQRT(D220)-F220*Notes!$E$6*1000</f>
        <v>27.071240511839314</v>
      </c>
    </row>
    <row r="221" spans="1:15" x14ac:dyDescent="0.25">
      <c r="A221" t="s">
        <v>9</v>
      </c>
      <c r="B221">
        <v>386.53500000000003</v>
      </c>
      <c r="C221">
        <v>2.8120699999999998</v>
      </c>
      <c r="D221">
        <v>40.665999999999997</v>
      </c>
      <c r="E221">
        <v>2.1724299999999999</v>
      </c>
      <c r="F221">
        <v>-1.80568</v>
      </c>
      <c r="G221">
        <v>7.6380000000000003E-2</v>
      </c>
      <c r="H221">
        <f>SQRT((SQRT(D221)*Notes!$B$22)^2+(F221*Notes!$E$4*1000)^2)</f>
        <v>3.4102943978626787</v>
      </c>
      <c r="I221">
        <f>F221*1000*Notes!$E$5</f>
        <v>-6.6345196570685037</v>
      </c>
      <c r="J221">
        <f t="shared" si="12"/>
        <v>-16.86540285065654</v>
      </c>
      <c r="K221">
        <f t="shared" si="13"/>
        <v>3.596363536519533</v>
      </c>
      <c r="L221">
        <f t="shared" si="14"/>
        <v>-10.230883193588037</v>
      </c>
      <c r="M221">
        <f t="shared" si="15"/>
        <v>10.230883193588037</v>
      </c>
      <c r="N221">
        <f>-Notes!$B$15*SQRT(D221)+F221*Notes!$E$6*1000</f>
        <v>-24.243410205769372</v>
      </c>
      <c r="O221">
        <f>Notes!$B$15*SQRT(D221)-F221*Notes!$E$6*1000</f>
        <v>24.243410205769372</v>
      </c>
    </row>
    <row r="222" spans="1:15" x14ac:dyDescent="0.25">
      <c r="A222" t="s">
        <v>159</v>
      </c>
      <c r="B222">
        <v>387.786</v>
      </c>
      <c r="C222">
        <v>2.81731</v>
      </c>
      <c r="D222">
        <v>35.451000000000001</v>
      </c>
      <c r="E222">
        <v>1.9964900000000001</v>
      </c>
      <c r="F222">
        <v>-1.7101299999999999</v>
      </c>
      <c r="G222">
        <v>7.6380000000000003E-2</v>
      </c>
      <c r="H222">
        <f>SQRT((SQRT(D222)*Notes!$B$22)^2+(F222*Notes!$E$4*1000)^2)</f>
        <v>3.1876827496303841</v>
      </c>
      <c r="I222">
        <f>F222*1000*Notes!$E$5</f>
        <v>-6.2834450739569352</v>
      </c>
      <c r="J222">
        <f t="shared" si="12"/>
        <v>-15.846493322848088</v>
      </c>
      <c r="K222">
        <f t="shared" si="13"/>
        <v>3.279603174934218</v>
      </c>
      <c r="L222">
        <f t="shared" si="14"/>
        <v>-9.5630482488911532</v>
      </c>
      <c r="M222">
        <f t="shared" si="15"/>
        <v>9.5630482488911532</v>
      </c>
      <c r="N222">
        <f>-Notes!$B$15*SQRT(D222)+F222*Notes!$E$6*1000</f>
        <v>-22.73723783457412</v>
      </c>
      <c r="O222">
        <f>Notes!$B$15*SQRT(D222)-F222*Notes!$E$6*1000</f>
        <v>22.73723783457412</v>
      </c>
    </row>
    <row r="223" spans="1:15" x14ac:dyDescent="0.25">
      <c r="A223" t="s">
        <v>160</v>
      </c>
      <c r="B223">
        <v>392.363</v>
      </c>
      <c r="C223">
        <v>2.8447200000000001</v>
      </c>
      <c r="D223">
        <v>20.122</v>
      </c>
      <c r="E223">
        <v>1.3527800000000001</v>
      </c>
      <c r="F223">
        <v>-1.36053</v>
      </c>
      <c r="G223">
        <v>7.6380000000000003E-2</v>
      </c>
      <c r="H223">
        <f>SQRT((SQRT(D223)*Notes!$B$22)^2+(F223*Notes!$E$4*1000)^2)</f>
        <v>2.4125174690342455</v>
      </c>
      <c r="I223">
        <f>F223*1000*Notes!$E$5</f>
        <v>-4.9989272900134081</v>
      </c>
      <c r="J223">
        <f t="shared" si="12"/>
        <v>-12.236479697116145</v>
      </c>
      <c r="K223">
        <f t="shared" si="13"/>
        <v>2.2386251170893283</v>
      </c>
      <c r="L223">
        <f t="shared" si="14"/>
        <v>-7.2375524071027364</v>
      </c>
      <c r="M223">
        <f t="shared" si="15"/>
        <v>7.2375524071027364</v>
      </c>
      <c r="N223">
        <f>-Notes!$B$15*SQRT(D223)+F223*Notes!$E$6*1000</f>
        <v>-17.432963707547184</v>
      </c>
      <c r="O223">
        <f>Notes!$B$15*SQRT(D223)-F223*Notes!$E$6*1000</f>
        <v>17.432963707547184</v>
      </c>
    </row>
    <row r="224" spans="1:15" x14ac:dyDescent="0.25">
      <c r="A224" t="s">
        <v>161</v>
      </c>
      <c r="B224">
        <v>393.61399999999998</v>
      </c>
      <c r="C224">
        <v>2.8555100000000002</v>
      </c>
      <c r="D224">
        <v>16.957999999999998</v>
      </c>
      <c r="E224">
        <v>1.17685</v>
      </c>
      <c r="F224">
        <v>-1.26498</v>
      </c>
      <c r="G224">
        <v>7.6380000000000003E-2</v>
      </c>
      <c r="H224">
        <f>SQRT((SQRT(D224)*Notes!$B$22)^2+(F224*Notes!$E$4*1000)^2)</f>
        <v>2.2172371433810603</v>
      </c>
      <c r="I224">
        <f>F224*1000*Notes!$E$5</f>
        <v>-4.6478527069018405</v>
      </c>
      <c r="J224">
        <f t="shared" si="12"/>
        <v>-11.299564137045021</v>
      </c>
      <c r="K224">
        <f t="shared" si="13"/>
        <v>2.0038587232413398</v>
      </c>
      <c r="L224">
        <f t="shared" si="14"/>
        <v>-6.6517114301431803</v>
      </c>
      <c r="M224">
        <f t="shared" si="15"/>
        <v>6.6517114301431803</v>
      </c>
      <c r="N224">
        <f>-Notes!$B$15*SQRT(D224)+F224*Notes!$E$6*1000</f>
        <v>-16.070930296865342</v>
      </c>
      <c r="O224">
        <f>Notes!$B$15*SQRT(D224)-F224*Notes!$E$6*1000</f>
        <v>16.070930296865342</v>
      </c>
    </row>
    <row r="225" spans="1:15" x14ac:dyDescent="0.25">
      <c r="A225" t="s">
        <v>9</v>
      </c>
      <c r="B225">
        <v>398.11</v>
      </c>
      <c r="C225">
        <v>2.9087299999999998</v>
      </c>
      <c r="D225">
        <v>11.904</v>
      </c>
      <c r="E225">
        <v>3.8039999999999997E-2</v>
      </c>
      <c r="F225">
        <v>-1.1020700000000001</v>
      </c>
      <c r="G225">
        <v>-1.9E-3</v>
      </c>
      <c r="H225">
        <f>SQRT((SQRT(D225)*Notes!$B$22)^2+(F225*Notes!$E$4*1000)^2)</f>
        <v>1.8644422688957099</v>
      </c>
      <c r="I225">
        <f>F225*1000*Notes!$E$5</f>
        <v>-4.0492806468839921</v>
      </c>
      <c r="J225">
        <f t="shared" si="12"/>
        <v>-9.6426074535711219</v>
      </c>
      <c r="K225">
        <f t="shared" si="13"/>
        <v>1.5440461598031376</v>
      </c>
      <c r="L225">
        <f t="shared" si="14"/>
        <v>-5.5933268066871298</v>
      </c>
      <c r="M225">
        <f t="shared" si="15"/>
        <v>5.5933268066871298</v>
      </c>
      <c r="N225">
        <f>-Notes!$B$15*SQRT(D225)+F225*Notes!$E$6*1000</f>
        <v>-13.64211820542571</v>
      </c>
      <c r="O225">
        <f>Notes!$B$15*SQRT(D225)-F225*Notes!$E$6*1000</f>
        <v>13.64211820542571</v>
      </c>
    </row>
    <row r="226" spans="1:15" x14ac:dyDescent="0.25">
      <c r="A226" t="s">
        <v>162</v>
      </c>
      <c r="B226">
        <v>398.99299999999999</v>
      </c>
      <c r="C226">
        <v>2.92055</v>
      </c>
      <c r="D226">
        <v>11.901999999999999</v>
      </c>
      <c r="E226">
        <v>-3.6229999999999998E-2</v>
      </c>
      <c r="F226">
        <v>-1.10375</v>
      </c>
      <c r="G226">
        <v>-1.9E-3</v>
      </c>
      <c r="H226">
        <f>SQRT((SQRT(D226)*Notes!$B$22)^2+(F226*Notes!$E$4*1000)^2)</f>
        <v>1.8645746825782505</v>
      </c>
      <c r="I226">
        <f>F226*1000*Notes!$E$5</f>
        <v>-4.0554533868068319</v>
      </c>
      <c r="J226">
        <f t="shared" si="12"/>
        <v>-9.6491774345415831</v>
      </c>
      <c r="K226">
        <f t="shared" si="13"/>
        <v>1.5382706609279193</v>
      </c>
      <c r="L226">
        <f t="shared" si="14"/>
        <v>-5.5937240477347512</v>
      </c>
      <c r="M226">
        <f t="shared" si="15"/>
        <v>5.5937240477347512</v>
      </c>
      <c r="N226">
        <f>-Notes!$B$15*SQRT(D226)+F226*Notes!$E$6*1000</f>
        <v>-13.648415734468152</v>
      </c>
      <c r="O226">
        <f>Notes!$B$15*SQRT(D226)-F226*Notes!$E$6*1000</f>
        <v>13.648415734468152</v>
      </c>
    </row>
    <row r="227" spans="1:15" x14ac:dyDescent="0.25">
      <c r="A227" t="s">
        <v>163</v>
      </c>
      <c r="B227">
        <v>399.32799999999997</v>
      </c>
      <c r="C227">
        <v>2.92502</v>
      </c>
      <c r="D227">
        <v>11.936</v>
      </c>
      <c r="E227">
        <v>-6.4409999999999995E-2</v>
      </c>
      <c r="F227">
        <v>-1.10439</v>
      </c>
      <c r="G227">
        <v>-1.9E-3</v>
      </c>
      <c r="H227">
        <f>SQRT((SQRT(D227)*Notes!$B$22)^2+(F227*Notes!$E$4*1000)^2)</f>
        <v>1.8670834325454901</v>
      </c>
      <c r="I227">
        <f>F227*1000*Notes!$E$5</f>
        <v>-4.0578049067774371</v>
      </c>
      <c r="J227">
        <f t="shared" si="12"/>
        <v>-9.6590552044139066</v>
      </c>
      <c r="K227">
        <f t="shared" si="13"/>
        <v>1.5434453908590333</v>
      </c>
      <c r="L227">
        <f t="shared" si="14"/>
        <v>-5.6012502976364704</v>
      </c>
      <c r="M227">
        <f t="shared" si="15"/>
        <v>5.6012502976364704</v>
      </c>
      <c r="N227">
        <f>-Notes!$B$15*SQRT(D227)+F227*Notes!$E$6*1000</f>
        <v>-13.663968293809841</v>
      </c>
      <c r="O227">
        <f>Notes!$B$15*SQRT(D227)-F227*Notes!$E$6*1000</f>
        <v>13.663968293809841</v>
      </c>
    </row>
    <row r="228" spans="1:15" x14ac:dyDescent="0.25">
      <c r="A228" t="s">
        <v>9</v>
      </c>
      <c r="B228">
        <v>403.82299999999998</v>
      </c>
      <c r="C228">
        <v>2.9775999999999998</v>
      </c>
      <c r="D228">
        <v>17.291</v>
      </c>
      <c r="E228">
        <v>-1.21746</v>
      </c>
      <c r="F228">
        <v>-1.2862</v>
      </c>
      <c r="G228">
        <v>-8.0729999999999996E-2</v>
      </c>
      <c r="H228">
        <f>SQRT((SQRT(D228)*Notes!$B$22)^2+(F228*Notes!$E$4*1000)^2)</f>
        <v>2.2402988552186143</v>
      </c>
      <c r="I228">
        <f>F228*1000*Notes!$E$5</f>
        <v>-4.7258202909272455</v>
      </c>
      <c r="J228">
        <f t="shared" si="12"/>
        <v>-11.446716856583087</v>
      </c>
      <c r="K228">
        <f t="shared" si="13"/>
        <v>1.9950762747285973</v>
      </c>
      <c r="L228">
        <f t="shared" si="14"/>
        <v>-6.7208965656558428</v>
      </c>
      <c r="M228">
        <f t="shared" si="15"/>
        <v>6.7208965656558428</v>
      </c>
      <c r="N228">
        <f>-Notes!$B$15*SQRT(D228)+F228*Notes!$E$6*1000</f>
        <v>-16.265160690652564</v>
      </c>
      <c r="O228">
        <f>Notes!$B$15*SQRT(D228)-F228*Notes!$E$6*1000</f>
        <v>16.265160690652564</v>
      </c>
    </row>
    <row r="229" spans="1:15" x14ac:dyDescent="0.25">
      <c r="A229" t="s">
        <v>164</v>
      </c>
      <c r="B229">
        <v>404.12799999999999</v>
      </c>
      <c r="C229">
        <v>2.9803500000000001</v>
      </c>
      <c r="D229">
        <v>18.047000000000001</v>
      </c>
      <c r="E229">
        <v>-1.2612099999999999</v>
      </c>
      <c r="F229">
        <v>-1.31081</v>
      </c>
      <c r="G229">
        <v>-8.0729999999999996E-2</v>
      </c>
      <c r="H229">
        <f>SQRT((SQRT(D229)*Notes!$B$22)^2+(F229*Notes!$E$4*1000)^2)</f>
        <v>2.2882433027527553</v>
      </c>
      <c r="I229">
        <f>F229*1000*Notes!$E$5</f>
        <v>-4.8162435822969538</v>
      </c>
      <c r="J229">
        <f t="shared" si="12"/>
        <v>-11.680973490555219</v>
      </c>
      <c r="K229">
        <f t="shared" si="13"/>
        <v>2.0484863259613117</v>
      </c>
      <c r="L229">
        <f t="shared" si="14"/>
        <v>-6.8647299082582656</v>
      </c>
      <c r="M229">
        <f t="shared" si="15"/>
        <v>6.8647299082582656</v>
      </c>
      <c r="N229">
        <f>-Notes!$B$15*SQRT(D229)+F229*Notes!$E$6*1000</f>
        <v>-16.603464028738696</v>
      </c>
      <c r="O229">
        <f>Notes!$B$15*SQRT(D229)-F229*Notes!$E$6*1000</f>
        <v>16.603464028738696</v>
      </c>
    </row>
    <row r="230" spans="1:15" x14ac:dyDescent="0.25">
      <c r="A230" t="s">
        <v>9</v>
      </c>
      <c r="B230">
        <v>404.28100000000001</v>
      </c>
      <c r="C230">
        <v>2.9816799999999999</v>
      </c>
      <c r="D230">
        <v>18.434999999999999</v>
      </c>
      <c r="E230">
        <v>-1.2830900000000001</v>
      </c>
      <c r="F230">
        <v>-1.32311</v>
      </c>
      <c r="G230">
        <v>-8.0729999999999996E-2</v>
      </c>
      <c r="H230">
        <f>SQRT((SQRT(D230)*Notes!$B$22)^2+(F230*Notes!$E$4*1000)^2)</f>
        <v>2.3124396421561242</v>
      </c>
      <c r="I230">
        <f>F230*1000*Notes!$E$5</f>
        <v>-4.8614368567320385</v>
      </c>
      <c r="J230">
        <f t="shared" si="12"/>
        <v>-11.798755783200411</v>
      </c>
      <c r="K230">
        <f t="shared" si="13"/>
        <v>2.075882069736334</v>
      </c>
      <c r="L230">
        <f t="shared" si="14"/>
        <v>-6.9373189264683726</v>
      </c>
      <c r="M230">
        <f t="shared" si="15"/>
        <v>6.9373189264683726</v>
      </c>
      <c r="N230">
        <f>-Notes!$B$15*SQRT(D230)+F230*Notes!$E$6*1000</f>
        <v>-16.773791766250447</v>
      </c>
      <c r="O230">
        <f>Notes!$B$15*SQRT(D230)-F230*Notes!$E$6*1000</f>
        <v>16.773791766250447</v>
      </c>
    </row>
    <row r="231" spans="1:15" x14ac:dyDescent="0.25">
      <c r="A231" t="s">
        <v>165</v>
      </c>
      <c r="B231">
        <v>405.07400000000001</v>
      </c>
      <c r="C231">
        <v>2.9881700000000002</v>
      </c>
      <c r="D231">
        <v>20.562000000000001</v>
      </c>
      <c r="E231">
        <v>-1.39703</v>
      </c>
      <c r="F231">
        <v>-1.3871899999999999</v>
      </c>
      <c r="G231">
        <v>-8.0729999999999996E-2</v>
      </c>
      <c r="H231">
        <f>SQRT((SQRT(D231)*Notes!$B$22)^2+(F231*Notes!$E$4*1000)^2)</f>
        <v>2.4406034644720367</v>
      </c>
      <c r="I231">
        <f>F231*1000*Notes!$E$5</f>
        <v>-5.0968827937889634</v>
      </c>
      <c r="J231">
        <f t="shared" si="12"/>
        <v>-12.418693187205072</v>
      </c>
      <c r="K231">
        <f t="shared" si="13"/>
        <v>2.2249275996271463</v>
      </c>
      <c r="L231">
        <f t="shared" si="14"/>
        <v>-7.3218103934161096</v>
      </c>
      <c r="M231">
        <f t="shared" si="15"/>
        <v>7.3218103934161096</v>
      </c>
      <c r="N231">
        <f>-Notes!$B$15*SQRT(D231)+F231*Notes!$E$6*1000</f>
        <v>-17.672358950070056</v>
      </c>
      <c r="O231">
        <f>Notes!$B$15*SQRT(D231)-F231*Notes!$E$6*1000</f>
        <v>17.672358950070056</v>
      </c>
    </row>
    <row r="232" spans="1:15" x14ac:dyDescent="0.25">
      <c r="A232" t="s">
        <v>166</v>
      </c>
      <c r="B232">
        <v>409.65100000000001</v>
      </c>
      <c r="C232">
        <v>3.0149300000000001</v>
      </c>
      <c r="D232">
        <v>36.356999999999999</v>
      </c>
      <c r="E232">
        <v>-2.0540500000000002</v>
      </c>
      <c r="F232">
        <v>-1.7566600000000001</v>
      </c>
      <c r="G232">
        <v>-8.0729999999999996E-2</v>
      </c>
      <c r="H232">
        <f>SQRT((SQRT(D232)*Notes!$B$22)^2+(F232*Notes!$E$4*1000)^2)</f>
        <v>3.2318527324325719</v>
      </c>
      <c r="I232">
        <f>F232*1000*Notes!$E$5</f>
        <v>-6.4544079243199004</v>
      </c>
      <c r="J232">
        <f t="shared" si="12"/>
        <v>-16.149966121617616</v>
      </c>
      <c r="K232">
        <f t="shared" si="13"/>
        <v>3.2411502729778157</v>
      </c>
      <c r="L232">
        <f t="shared" si="14"/>
        <v>-9.6955581972977161</v>
      </c>
      <c r="M232">
        <f t="shared" si="15"/>
        <v>9.6955581972977161</v>
      </c>
      <c r="N232">
        <f>-Notes!$B$15*SQRT(D232)+F232*Notes!$E$6*1000</f>
        <v>-23.130153197994634</v>
      </c>
      <c r="O232">
        <f>Notes!$B$15*SQRT(D232)-F232*Notes!$E$6*1000</f>
        <v>23.130153197994634</v>
      </c>
    </row>
    <row r="233" spans="1:15" x14ac:dyDescent="0.25">
      <c r="A233" t="s">
        <v>167</v>
      </c>
      <c r="B233">
        <v>410.52100000000002</v>
      </c>
      <c r="C233">
        <v>3.0185599999999999</v>
      </c>
      <c r="D233">
        <v>40.04</v>
      </c>
      <c r="E233">
        <v>-2.1789299999999998</v>
      </c>
      <c r="F233">
        <v>-1.8268899999999999</v>
      </c>
      <c r="G233">
        <v>-8.0729999999999996E-2</v>
      </c>
      <c r="H233">
        <f>SQRT((SQRT(D233)*Notes!$B$22)^2+(F233*Notes!$E$4*1000)^2)</f>
        <v>3.3891226641902721</v>
      </c>
      <c r="I233">
        <f>F233*1000*Notes!$E$5</f>
        <v>-6.7124504985943672</v>
      </c>
      <c r="J233">
        <f t="shared" si="12"/>
        <v>-16.879818491165185</v>
      </c>
      <c r="K233">
        <f t="shared" si="13"/>
        <v>3.45491749397645</v>
      </c>
      <c r="L233">
        <f t="shared" si="14"/>
        <v>-10.167367992570817</v>
      </c>
      <c r="M233">
        <f t="shared" si="15"/>
        <v>10.167367992570817</v>
      </c>
      <c r="N233">
        <f>-Notes!$B$15*SQRT(D233)+F233*Notes!$E$6*1000</f>
        <v>-24.203743799818952</v>
      </c>
      <c r="O233">
        <f>Notes!$B$15*SQRT(D233)-F233*Notes!$E$6*1000</f>
        <v>24.203743799818952</v>
      </c>
    </row>
    <row r="234" spans="1:15" x14ac:dyDescent="0.25">
      <c r="A234" t="s">
        <v>168</v>
      </c>
      <c r="B234">
        <v>410.90199999999999</v>
      </c>
      <c r="C234">
        <v>3.0200499999999999</v>
      </c>
      <c r="D234">
        <v>41.720999999999997</v>
      </c>
      <c r="E234">
        <v>-2.2336200000000002</v>
      </c>
      <c r="F234">
        <v>-1.85764</v>
      </c>
      <c r="G234">
        <v>-8.0729999999999996E-2</v>
      </c>
      <c r="H234">
        <f>SQRT((SQRT(D234)*Notes!$B$22)^2+(F234*Notes!$E$4*1000)^2)</f>
        <v>3.4584653249057231</v>
      </c>
      <c r="I234">
        <f>F234*1000*Notes!$E$5</f>
        <v>-6.8254336846820776</v>
      </c>
      <c r="J234">
        <f t="shared" si="12"/>
        <v>-17.200829659399247</v>
      </c>
      <c r="K234">
        <f t="shared" si="13"/>
        <v>3.5499622900350909</v>
      </c>
      <c r="L234">
        <f t="shared" si="14"/>
        <v>-10.375395974717168</v>
      </c>
      <c r="M234">
        <f t="shared" si="15"/>
        <v>10.375395974717168</v>
      </c>
      <c r="N234">
        <f>-Notes!$B$15*SQRT(D234)+F234*Notes!$E$6*1000</f>
        <v>-24.676337892692189</v>
      </c>
      <c r="O234">
        <f>Notes!$B$15*SQRT(D234)-F234*Notes!$E$6*1000</f>
        <v>24.676337892692189</v>
      </c>
    </row>
    <row r="235" spans="1:15" x14ac:dyDescent="0.25">
      <c r="A235" t="s">
        <v>9</v>
      </c>
      <c r="B235">
        <v>415.39800000000002</v>
      </c>
      <c r="C235">
        <v>3.0348000000000002</v>
      </c>
      <c r="D235">
        <v>52.338999999999999</v>
      </c>
      <c r="E235">
        <v>2.6099999999999999E-3</v>
      </c>
      <c r="F235">
        <v>-2.0366599999999999</v>
      </c>
      <c r="G235">
        <v>3.6000000000000002E-4</v>
      </c>
      <c r="H235">
        <f>SQRT((SQRT(D235)*Notes!$B$22)^2+(F235*Notes!$E$4*1000)^2)</f>
        <v>3.8671872465348636</v>
      </c>
      <c r="I235">
        <f>F235*1000*Notes!$E$5</f>
        <v>-7.4831979114600244</v>
      </c>
      <c r="J235">
        <f t="shared" si="12"/>
        <v>-19.084759651064616</v>
      </c>
      <c r="K235">
        <f t="shared" si="13"/>
        <v>4.1183638281445667</v>
      </c>
      <c r="L235">
        <f t="shared" si="14"/>
        <v>-11.601561739604591</v>
      </c>
      <c r="M235">
        <f t="shared" si="15"/>
        <v>11.601561739604591</v>
      </c>
      <c r="N235">
        <f>-Notes!$B$15*SQRT(D235)+F235*Notes!$E$6*1000</f>
        <v>-27.453917510513755</v>
      </c>
      <c r="O235">
        <f>Notes!$B$15*SQRT(D235)-F235*Notes!$E$6*1000</f>
        <v>27.453917510513755</v>
      </c>
    </row>
    <row r="236" spans="1:15" x14ac:dyDescent="0.25">
      <c r="A236" t="s">
        <v>169</v>
      </c>
      <c r="B236">
        <v>416.24700000000001</v>
      </c>
      <c r="C236">
        <v>3.0373899999999998</v>
      </c>
      <c r="D236">
        <v>52.348999999999997</v>
      </c>
      <c r="E236">
        <v>-1.362E-2</v>
      </c>
      <c r="F236">
        <v>-2.0363600000000002</v>
      </c>
      <c r="G236">
        <v>3.6000000000000002E-4</v>
      </c>
      <c r="H236">
        <f>SQRT((SQRT(D236)*Notes!$B$22)^2+(F236*Notes!$E$4*1000)^2)</f>
        <v>3.8674848743995267</v>
      </c>
      <c r="I236">
        <f>F236*1000*Notes!$E$5</f>
        <v>-7.4820956364738036</v>
      </c>
      <c r="J236">
        <f t="shared" si="12"/>
        <v>-19.084550259672383</v>
      </c>
      <c r="K236">
        <f t="shared" si="13"/>
        <v>4.120358986724777</v>
      </c>
      <c r="L236">
        <f t="shared" si="14"/>
        <v>-11.602454623198581</v>
      </c>
      <c r="M236">
        <f t="shared" si="15"/>
        <v>11.602454623198581</v>
      </c>
      <c r="N236">
        <f>-Notes!$B$15*SQRT(D236)+F236*Notes!$E$6*1000</f>
        <v>-27.454463308450837</v>
      </c>
      <c r="O236">
        <f>Notes!$B$15*SQRT(D236)-F236*Notes!$E$6*1000</f>
        <v>27.454463308450837</v>
      </c>
    </row>
    <row r="237" spans="1:15" x14ac:dyDescent="0.25">
      <c r="A237" t="s">
        <v>9</v>
      </c>
      <c r="B237">
        <v>416.45100000000002</v>
      </c>
      <c r="C237">
        <v>3.0379999999999998</v>
      </c>
      <c r="D237">
        <v>52.354999999999997</v>
      </c>
      <c r="E237">
        <v>-1.7500000000000002E-2</v>
      </c>
      <c r="F237">
        <v>-2.0362800000000001</v>
      </c>
      <c r="G237">
        <v>3.6000000000000002E-4</v>
      </c>
      <c r="H237">
        <f>SQRT((SQRT(D237)*Notes!$B$22)^2+(F237*Notes!$E$4*1000)^2)</f>
        <v>3.8676779562298989</v>
      </c>
      <c r="I237">
        <f>F237*1000*Notes!$E$5</f>
        <v>-7.4818016964774783</v>
      </c>
      <c r="J237">
        <f t="shared" si="12"/>
        <v>-19.084835565167175</v>
      </c>
      <c r="K237">
        <f t="shared" si="13"/>
        <v>4.1212321722122178</v>
      </c>
      <c r="L237">
        <f t="shared" si="14"/>
        <v>-11.603033868689696</v>
      </c>
      <c r="M237">
        <f t="shared" si="15"/>
        <v>11.603033868689696</v>
      </c>
      <c r="N237">
        <f>-Notes!$B$15*SQRT(D237)+F237*Notes!$E$6*1000</f>
        <v>-27.455210633179547</v>
      </c>
      <c r="O237">
        <f>Notes!$B$15*SQRT(D237)-F237*Notes!$E$6*1000</f>
        <v>27.455210633179547</v>
      </c>
    </row>
    <row r="238" spans="1:15" x14ac:dyDescent="0.25">
      <c r="A238" t="s">
        <v>170</v>
      </c>
      <c r="B238">
        <v>416.61599999999999</v>
      </c>
      <c r="C238">
        <v>3.03851</v>
      </c>
      <c r="D238">
        <v>52.360999999999997</v>
      </c>
      <c r="E238">
        <v>-2.0660000000000001E-2</v>
      </c>
      <c r="F238">
        <v>-2.0362300000000002</v>
      </c>
      <c r="G238">
        <v>3.6000000000000002E-4</v>
      </c>
      <c r="H238">
        <f>SQRT((SQRT(D238)*Notes!$B$22)^2+(F238*Notes!$E$4*1000)^2)</f>
        <v>3.8678753825256837</v>
      </c>
      <c r="I238">
        <f>F238*1000*Notes!$E$5</f>
        <v>-7.481617983979775</v>
      </c>
      <c r="J238">
        <f t="shared" si="12"/>
        <v>-19.085244131556827</v>
      </c>
      <c r="K238">
        <f t="shared" si="13"/>
        <v>4.1220081635972763</v>
      </c>
      <c r="L238">
        <f t="shared" si="14"/>
        <v>-11.603626147577051</v>
      </c>
      <c r="M238">
        <f t="shared" si="15"/>
        <v>11.603626147577051</v>
      </c>
      <c r="N238">
        <f>-Notes!$B$15*SQRT(D238)+F238*Notes!$E$6*1000</f>
        <v>-27.456083874461015</v>
      </c>
      <c r="O238">
        <f>Notes!$B$15*SQRT(D238)-F238*Notes!$E$6*1000</f>
        <v>27.456083874461015</v>
      </c>
    </row>
    <row r="239" spans="1:15" x14ac:dyDescent="0.25">
      <c r="A239" t="s">
        <v>9</v>
      </c>
      <c r="B239">
        <v>421.11200000000002</v>
      </c>
      <c r="C239">
        <v>3.0533100000000002</v>
      </c>
      <c r="D239">
        <v>41.4</v>
      </c>
      <c r="E239">
        <v>2.2172999999999998</v>
      </c>
      <c r="F239">
        <v>-1.8436999999999999</v>
      </c>
      <c r="G239">
        <v>8.158E-2</v>
      </c>
      <c r="H239">
        <f>SQRT((SQRT(D239)*Notes!$B$22)^2+(F239*Notes!$E$4*1000)^2)</f>
        <v>3.44413278951561</v>
      </c>
      <c r="I239">
        <f>F239*1000*Notes!$E$5</f>
        <v>-6.7742146403223149</v>
      </c>
      <c r="J239">
        <f t="shared" si="12"/>
        <v>-17.106613008869147</v>
      </c>
      <c r="K239">
        <f t="shared" si="13"/>
        <v>3.558183728224515</v>
      </c>
      <c r="L239">
        <f t="shared" si="14"/>
        <v>-10.33239836854683</v>
      </c>
      <c r="M239">
        <f t="shared" si="15"/>
        <v>10.33239836854683</v>
      </c>
      <c r="N239">
        <f>-Notes!$B$15*SQRT(D239)+F239*Notes!$E$6*1000</f>
        <v>-24.55275441617944</v>
      </c>
      <c r="O239">
        <f>Notes!$B$15*SQRT(D239)-F239*Notes!$E$6*1000</f>
        <v>24.55275441617944</v>
      </c>
    </row>
    <row r="240" spans="1:15" x14ac:dyDescent="0.25">
      <c r="A240" t="s">
        <v>171</v>
      </c>
      <c r="B240">
        <v>422.36200000000002</v>
      </c>
      <c r="C240">
        <v>3.0584699999999998</v>
      </c>
      <c r="D240">
        <v>36.076000000000001</v>
      </c>
      <c r="E240">
        <v>2.0385200000000001</v>
      </c>
      <c r="F240">
        <v>-1.7416400000000001</v>
      </c>
      <c r="G240">
        <v>8.158E-2</v>
      </c>
      <c r="H240">
        <f>SQRT((SQRT(D240)*Notes!$B$22)^2+(F240*Notes!$E$4*1000)^2)</f>
        <v>3.2181104146704009</v>
      </c>
      <c r="I240">
        <f>F240*1000*Notes!$E$5</f>
        <v>-6.3992206900097406</v>
      </c>
      <c r="J240">
        <f t="shared" si="12"/>
        <v>-16.053551934020945</v>
      </c>
      <c r="K240">
        <f t="shared" si="13"/>
        <v>3.2551105540014627</v>
      </c>
      <c r="L240">
        <f t="shared" si="14"/>
        <v>-9.6543312440112032</v>
      </c>
      <c r="M240">
        <f t="shared" si="15"/>
        <v>9.6543312440112032</v>
      </c>
      <c r="N240">
        <f>-Notes!$B$15*SQRT(D240)+F240*Notes!$E$6*1000</f>
        <v>-23.006083376025426</v>
      </c>
      <c r="O240">
        <f>Notes!$B$15*SQRT(D240)-F240*Notes!$E$6*1000</f>
        <v>23.006083376025426</v>
      </c>
    </row>
    <row r="241" spans="1:15" x14ac:dyDescent="0.25">
      <c r="A241" t="s">
        <v>172</v>
      </c>
      <c r="B241">
        <v>426.93900000000002</v>
      </c>
      <c r="C241">
        <v>3.0854400000000002</v>
      </c>
      <c r="D241">
        <v>20.408999999999999</v>
      </c>
      <c r="E241">
        <v>1.38445</v>
      </c>
      <c r="F241">
        <v>-1.36825</v>
      </c>
      <c r="G241">
        <v>8.158E-2</v>
      </c>
      <c r="H241">
        <f>SQRT((SQRT(D241)*Notes!$B$22)^2+(F241*Notes!$E$4*1000)^2)</f>
        <v>2.4293587372043772</v>
      </c>
      <c r="I241">
        <f>F241*1000*Notes!$E$5</f>
        <v>-5.0272924996588433</v>
      </c>
      <c r="J241">
        <f t="shared" si="12"/>
        <v>-12.315368711271976</v>
      </c>
      <c r="K241">
        <f t="shared" si="13"/>
        <v>2.2607837119542884</v>
      </c>
      <c r="L241">
        <f t="shared" si="14"/>
        <v>-7.2880762116131317</v>
      </c>
      <c r="M241">
        <f t="shared" si="15"/>
        <v>7.2880762116131317</v>
      </c>
      <c r="N241">
        <f>-Notes!$B$15*SQRT(D241)+F241*Notes!$E$6*1000</f>
        <v>-17.548665357801422</v>
      </c>
      <c r="O241">
        <f>Notes!$B$15*SQRT(D241)-F241*Notes!$E$6*1000</f>
        <v>17.548665357801422</v>
      </c>
    </row>
    <row r="242" spans="1:15" x14ac:dyDescent="0.25">
      <c r="A242" t="s">
        <v>173</v>
      </c>
      <c r="B242">
        <v>428.19</v>
      </c>
      <c r="C242">
        <v>3.0960899999999998</v>
      </c>
      <c r="D242">
        <v>17.169</v>
      </c>
      <c r="E242">
        <v>1.20567</v>
      </c>
      <c r="F242">
        <v>-1.2662</v>
      </c>
      <c r="G242">
        <v>8.158E-2</v>
      </c>
      <c r="H242">
        <f>SQRT((SQRT(D242)*Notes!$B$22)^2+(F242*Notes!$E$4*1000)^2)</f>
        <v>2.2299489656151636</v>
      </c>
      <c r="I242">
        <f>F242*1000*Notes!$E$5</f>
        <v>-4.6523352918458079</v>
      </c>
      <c r="J242">
        <f t="shared" si="12"/>
        <v>-11.3421821886913</v>
      </c>
      <c r="K242">
        <f t="shared" si="13"/>
        <v>2.0375116049996835</v>
      </c>
      <c r="L242">
        <f t="shared" si="14"/>
        <v>-6.6898468968454914</v>
      </c>
      <c r="M242">
        <f t="shared" si="15"/>
        <v>6.6898468968454914</v>
      </c>
      <c r="N242">
        <f>-Notes!$B$15*SQRT(D242)+F242*Notes!$E$6*1000</f>
        <v>-16.142780437450103</v>
      </c>
      <c r="O242">
        <f>Notes!$B$15*SQRT(D242)-F242*Notes!$E$6*1000</f>
        <v>16.142780437450103</v>
      </c>
    </row>
    <row r="243" spans="1:15" x14ac:dyDescent="0.25">
      <c r="A243" t="s">
        <v>9</v>
      </c>
      <c r="B243">
        <v>432.68599999999998</v>
      </c>
      <c r="C243">
        <v>3.1489400000000001</v>
      </c>
      <c r="D243">
        <v>11.914</v>
      </c>
      <c r="E243">
        <v>5.7160000000000002E-2</v>
      </c>
      <c r="F243">
        <v>-1.07908</v>
      </c>
      <c r="G243">
        <v>3.8600000000000001E-3</v>
      </c>
      <c r="H243">
        <f>SQRT((SQRT(D243)*Notes!$B$22)^2+(F243*Notes!$E$4*1000)^2)</f>
        <v>1.8614405104065672</v>
      </c>
      <c r="I243">
        <f>F243*1000*Notes!$E$5</f>
        <v>-3.9648096404398787</v>
      </c>
      <c r="J243">
        <f t="shared" si="12"/>
        <v>-9.5491311716595817</v>
      </c>
      <c r="K243">
        <f t="shared" si="13"/>
        <v>1.6195118907798234</v>
      </c>
      <c r="L243">
        <f t="shared" si="14"/>
        <v>-5.5843215312197021</v>
      </c>
      <c r="M243">
        <f t="shared" si="15"/>
        <v>5.5843215312197021</v>
      </c>
      <c r="N243">
        <f>-Notes!$B$15*SQRT(D243)+F243*Notes!$E$6*1000</f>
        <v>-13.549362002488721</v>
      </c>
      <c r="O243">
        <f>Notes!$B$15*SQRT(D243)-F243*Notes!$E$6*1000</f>
        <v>13.549362002488721</v>
      </c>
    </row>
    <row r="244" spans="1:15" x14ac:dyDescent="0.25">
      <c r="A244" t="s">
        <v>174</v>
      </c>
      <c r="B244">
        <v>433.55799999999999</v>
      </c>
      <c r="C244">
        <v>3.1606100000000001</v>
      </c>
      <c r="D244">
        <v>11.878</v>
      </c>
      <c r="E244">
        <v>-1.6250000000000001E-2</v>
      </c>
      <c r="F244">
        <v>-1.07572</v>
      </c>
      <c r="G244">
        <v>3.8600000000000001E-3</v>
      </c>
      <c r="H244">
        <f>SQRT((SQRT(D244)*Notes!$B$22)^2+(F244*Notes!$E$4*1000)^2)</f>
        <v>1.858350054441515</v>
      </c>
      <c r="I244">
        <f>F244*1000*Notes!$E$5</f>
        <v>-3.9524641605941975</v>
      </c>
      <c r="J244">
        <f t="shared" si="12"/>
        <v>-9.5275143239187425</v>
      </c>
      <c r="K244">
        <f t="shared" si="13"/>
        <v>1.6225860027303476</v>
      </c>
      <c r="L244">
        <f t="shared" si="14"/>
        <v>-5.5750501633245451</v>
      </c>
      <c r="M244">
        <f t="shared" si="15"/>
        <v>5.5750501633245451</v>
      </c>
      <c r="N244">
        <f>-Notes!$B$15*SQRT(D244)+F244*Notes!$E$6*1000</f>
        <v>-13.521617453271062</v>
      </c>
      <c r="O244">
        <f>Notes!$B$15*SQRT(D244)-F244*Notes!$E$6*1000</f>
        <v>13.521617453271062</v>
      </c>
    </row>
    <row r="245" spans="1:15" x14ac:dyDescent="0.25">
      <c r="A245" t="s">
        <v>9</v>
      </c>
      <c r="B245">
        <v>433.71</v>
      </c>
      <c r="C245">
        <v>3.1626500000000002</v>
      </c>
      <c r="D245">
        <v>11.885</v>
      </c>
      <c r="E245">
        <v>-2.9080000000000002E-2</v>
      </c>
      <c r="F245">
        <v>-1.07514</v>
      </c>
      <c r="G245">
        <v>3.8600000000000001E-3</v>
      </c>
      <c r="H245">
        <f>SQRT((SQRT(D245)*Notes!$B$22)^2+(F245*Notes!$E$4*1000)^2)</f>
        <v>1.8587544907272271</v>
      </c>
      <c r="I245">
        <f>F245*1000*Notes!$E$5</f>
        <v>-3.9503330956208353</v>
      </c>
      <c r="J245">
        <f t="shared" si="12"/>
        <v>-9.5265965678025175</v>
      </c>
      <c r="K245">
        <f t="shared" si="13"/>
        <v>1.6259303765608459</v>
      </c>
      <c r="L245">
        <f t="shared" si="14"/>
        <v>-5.5762634721816813</v>
      </c>
      <c r="M245">
        <f t="shared" si="15"/>
        <v>5.5762634721816813</v>
      </c>
      <c r="N245">
        <f>-Notes!$B$15*SQRT(D245)+F245*Notes!$E$6*1000</f>
        <v>-13.521834722086734</v>
      </c>
      <c r="O245">
        <f>Notes!$B$15*SQRT(D245)-F245*Notes!$E$6*1000</f>
        <v>13.521834722086734</v>
      </c>
    </row>
    <row r="246" spans="1:15" x14ac:dyDescent="0.25">
      <c r="A246" t="s">
        <v>175</v>
      </c>
      <c r="B246">
        <v>433.904</v>
      </c>
      <c r="C246">
        <v>3.1652399999999998</v>
      </c>
      <c r="D246">
        <v>11.9</v>
      </c>
      <c r="E246">
        <v>-4.539E-2</v>
      </c>
      <c r="F246">
        <v>-1.07439</v>
      </c>
      <c r="G246">
        <v>3.8600000000000001E-3</v>
      </c>
      <c r="H246">
        <f>SQRT((SQRT(D246)*Notes!$B$22)^2+(F246*Notes!$E$4*1000)^2)</f>
        <v>1.8596994864805343</v>
      </c>
      <c r="I246">
        <f>F246*1000*Notes!$E$5</f>
        <v>-3.9475774081552815</v>
      </c>
      <c r="J246">
        <f t="shared" si="12"/>
        <v>-9.5266758675968841</v>
      </c>
      <c r="K246">
        <f t="shared" si="13"/>
        <v>1.6315210512863216</v>
      </c>
      <c r="L246">
        <f t="shared" si="14"/>
        <v>-5.5790984594416031</v>
      </c>
      <c r="M246">
        <f t="shared" si="15"/>
        <v>5.5790984594416031</v>
      </c>
      <c r="N246">
        <f>-Notes!$B$15*SQRT(D246)+F246*Notes!$E$6*1000</f>
        <v>-13.524367317511482</v>
      </c>
      <c r="O246">
        <f>Notes!$B$15*SQRT(D246)-F246*Notes!$E$6*1000</f>
        <v>13.524367317511482</v>
      </c>
    </row>
    <row r="247" spans="1:15" x14ac:dyDescent="0.25">
      <c r="A247" t="s">
        <v>9</v>
      </c>
      <c r="B247">
        <v>438.4</v>
      </c>
      <c r="C247">
        <v>3.2182599999999999</v>
      </c>
      <c r="D247">
        <v>17.081</v>
      </c>
      <c r="E247">
        <v>-1.1881600000000001</v>
      </c>
      <c r="F247">
        <v>-1.2271099999999999</v>
      </c>
      <c r="G247">
        <v>-7.2760000000000005E-2</v>
      </c>
      <c r="H247">
        <f>SQRT((SQRT(D247)*Notes!$B$22)^2+(F247*Notes!$E$4*1000)^2)</f>
        <v>2.2186894661568726</v>
      </c>
      <c r="I247">
        <f>F247*1000*Notes!$E$5</f>
        <v>-4.5087088611411383</v>
      </c>
      <c r="J247">
        <f t="shared" si="12"/>
        <v>-11.164777259611757</v>
      </c>
      <c r="K247">
        <f t="shared" si="13"/>
        <v>2.1473595373294794</v>
      </c>
      <c r="L247">
        <f t="shared" si="14"/>
        <v>-6.6560683984706177</v>
      </c>
      <c r="M247">
        <f t="shared" si="15"/>
        <v>6.6560683984706177</v>
      </c>
      <c r="N247">
        <f>-Notes!$B$15*SQRT(D247)+F247*Notes!$E$6*1000</f>
        <v>-15.950851142432789</v>
      </c>
      <c r="O247">
        <f>Notes!$B$15*SQRT(D247)-F247*Notes!$E$6*1000</f>
        <v>15.950851142432789</v>
      </c>
    </row>
    <row r="248" spans="1:15" x14ac:dyDescent="0.25">
      <c r="A248" t="s">
        <v>176</v>
      </c>
      <c r="B248">
        <v>438.78100000000001</v>
      </c>
      <c r="C248">
        <v>3.2217199999999999</v>
      </c>
      <c r="D248">
        <v>18.007000000000001</v>
      </c>
      <c r="E248">
        <v>-1.24196</v>
      </c>
      <c r="F248">
        <v>-1.25484</v>
      </c>
      <c r="G248">
        <v>-7.2760000000000005E-2</v>
      </c>
      <c r="H248">
        <f>SQRT((SQRT(D248)*Notes!$B$22)^2+(F248*Notes!$E$4*1000)^2)</f>
        <v>2.277260768235406</v>
      </c>
      <c r="I248">
        <f>F248*1000*Notes!$E$5</f>
        <v>-4.610595812367551</v>
      </c>
      <c r="J248">
        <f t="shared" si="12"/>
        <v>-11.442378117073769</v>
      </c>
      <c r="K248">
        <f t="shared" si="13"/>
        <v>2.2211864923386671</v>
      </c>
      <c r="L248">
        <f t="shared" si="14"/>
        <v>-6.8317823047062181</v>
      </c>
      <c r="M248">
        <f t="shared" si="15"/>
        <v>6.8317823047062181</v>
      </c>
      <c r="N248">
        <f>-Notes!$B$15*SQRT(D248)+F248*Notes!$E$6*1000</f>
        <v>-16.356122986242035</v>
      </c>
      <c r="O248">
        <f>Notes!$B$15*SQRT(D248)-F248*Notes!$E$6*1000</f>
        <v>16.356122986242035</v>
      </c>
    </row>
    <row r="249" spans="1:15" x14ac:dyDescent="0.25">
      <c r="A249" t="s">
        <v>177</v>
      </c>
      <c r="B249">
        <v>439.65100000000001</v>
      </c>
      <c r="C249">
        <v>3.2289699999999999</v>
      </c>
      <c r="D249">
        <v>20.274999999999999</v>
      </c>
      <c r="E249">
        <v>-1.3647899999999999</v>
      </c>
      <c r="F249">
        <v>-1.3181400000000001</v>
      </c>
      <c r="G249">
        <v>-7.2760000000000005E-2</v>
      </c>
      <c r="H249">
        <f>SQRT((SQRT(D249)*Notes!$B$22)^2+(F249*Notes!$E$4*1000)^2)</f>
        <v>2.4143972725186944</v>
      </c>
      <c r="I249">
        <f>F249*1000*Notes!$E$5</f>
        <v>-4.8431758344603013</v>
      </c>
      <c r="J249">
        <f t="shared" si="12"/>
        <v>-12.086367652016385</v>
      </c>
      <c r="K249">
        <f t="shared" si="13"/>
        <v>2.4000159830957815</v>
      </c>
      <c r="L249">
        <f t="shared" si="14"/>
        <v>-7.2431918175560828</v>
      </c>
      <c r="M249">
        <f t="shared" si="15"/>
        <v>7.2431918175560828</v>
      </c>
      <c r="N249">
        <f>-Notes!$B$15*SQRT(D249)+F249*Notes!$E$6*1000</f>
        <v>-17.299427623998284</v>
      </c>
      <c r="O249">
        <f>Notes!$B$15*SQRT(D249)-F249*Notes!$E$6*1000</f>
        <v>17.299427623998284</v>
      </c>
    </row>
    <row r="250" spans="1:15" x14ac:dyDescent="0.25">
      <c r="A250" t="s">
        <v>178</v>
      </c>
      <c r="B250">
        <v>444.22800000000001</v>
      </c>
      <c r="C250">
        <v>3.25617</v>
      </c>
      <c r="D250">
        <v>35.725000000000001</v>
      </c>
      <c r="E250">
        <v>-2.0110199999999998</v>
      </c>
      <c r="F250">
        <v>-1.6511499999999999</v>
      </c>
      <c r="G250">
        <v>-7.2760000000000005E-2</v>
      </c>
      <c r="H250">
        <f>SQRT((SQRT(D250)*Notes!$B$22)^2+(F250*Notes!$E$4*1000)^2)</f>
        <v>3.1904508935748228</v>
      </c>
      <c r="I250">
        <f>F250*1000*Notes!$E$5</f>
        <v>-6.0667378116657762</v>
      </c>
      <c r="J250">
        <f t="shared" si="12"/>
        <v>-15.638090492390244</v>
      </c>
      <c r="K250">
        <f t="shared" si="13"/>
        <v>3.5046148690586918</v>
      </c>
      <c r="L250">
        <f t="shared" si="14"/>
        <v>-9.571352680724468</v>
      </c>
      <c r="M250">
        <f t="shared" si="15"/>
        <v>9.571352680724468</v>
      </c>
      <c r="N250">
        <f>-Notes!$B$15*SQRT(D250)+F250*Notes!$E$6*1000</f>
        <v>-22.549563794327693</v>
      </c>
      <c r="O250">
        <f>Notes!$B$15*SQRT(D250)-F250*Notes!$E$6*1000</f>
        <v>22.549563794327693</v>
      </c>
    </row>
    <row r="251" spans="1:15" x14ac:dyDescent="0.25">
      <c r="A251" t="s">
        <v>179</v>
      </c>
      <c r="B251">
        <v>445.09699999999998</v>
      </c>
      <c r="C251">
        <v>3.2598600000000002</v>
      </c>
      <c r="D251">
        <v>39.331000000000003</v>
      </c>
      <c r="E251">
        <v>-2.1338499999999998</v>
      </c>
      <c r="F251">
        <v>-1.71445</v>
      </c>
      <c r="G251">
        <v>-7.2760000000000005E-2</v>
      </c>
      <c r="H251">
        <f>SQRT((SQRT(D251)*Notes!$B$22)^2+(F251*Notes!$E$4*1000)^2)</f>
        <v>3.3450394349145465</v>
      </c>
      <c r="I251">
        <f>F251*1000*Notes!$E$5</f>
        <v>-6.2993178337585265</v>
      </c>
      <c r="J251">
        <f t="shared" si="12"/>
        <v>-16.334436138502166</v>
      </c>
      <c r="K251">
        <f t="shared" si="13"/>
        <v>3.7358004709851125</v>
      </c>
      <c r="L251">
        <f t="shared" si="14"/>
        <v>-10.035118304743639</v>
      </c>
      <c r="M251">
        <f t="shared" si="15"/>
        <v>10.035118304743639</v>
      </c>
      <c r="N251">
        <f>-Notes!$B$15*SQRT(D251)+F251*Notes!$E$6*1000</f>
        <v>-23.584552732827603</v>
      </c>
      <c r="O251">
        <f>Notes!$B$15*SQRT(D251)-F251*Notes!$E$6*1000</f>
        <v>23.584552732827603</v>
      </c>
    </row>
    <row r="252" spans="1:15" x14ac:dyDescent="0.25">
      <c r="A252" t="s">
        <v>180</v>
      </c>
      <c r="B252">
        <v>445.47800000000001</v>
      </c>
      <c r="C252">
        <v>3.2613699999999999</v>
      </c>
      <c r="D252">
        <v>40.978000000000002</v>
      </c>
      <c r="E252">
        <v>-2.18764</v>
      </c>
      <c r="F252">
        <v>-1.74217</v>
      </c>
      <c r="G252">
        <v>-7.2760000000000005E-2</v>
      </c>
      <c r="H252">
        <f>SQRT((SQRT(D252)*Notes!$B$22)^2+(F252*Notes!$E$4*1000)^2)</f>
        <v>3.4132576022354733</v>
      </c>
      <c r="I252">
        <f>F252*1000*Notes!$E$5</f>
        <v>-6.4011680424853985</v>
      </c>
      <c r="J252">
        <f t="shared" si="12"/>
        <v>-16.640940849191818</v>
      </c>
      <c r="K252">
        <f t="shared" si="13"/>
        <v>3.8386047642210208</v>
      </c>
      <c r="L252">
        <f t="shared" si="14"/>
        <v>-10.239772806706419</v>
      </c>
      <c r="M252">
        <f t="shared" si="15"/>
        <v>10.239772806706419</v>
      </c>
      <c r="N252">
        <f>-Notes!$B$15*SQRT(D252)+F252*Notes!$E$6*1000</f>
        <v>-24.040504464285238</v>
      </c>
      <c r="O252">
        <f>Notes!$B$15*SQRT(D252)-F252*Notes!$E$6*1000</f>
        <v>24.040504464285238</v>
      </c>
    </row>
    <row r="253" spans="1:15" x14ac:dyDescent="0.25">
      <c r="A253" t="s">
        <v>9</v>
      </c>
      <c r="B253">
        <v>449.97399999999999</v>
      </c>
      <c r="C253">
        <v>3.2764000000000002</v>
      </c>
      <c r="D253">
        <v>51.4</v>
      </c>
      <c r="E253">
        <v>1.0699999999999999E-2</v>
      </c>
      <c r="F253">
        <v>-1.90086</v>
      </c>
      <c r="G253">
        <v>1.9E-3</v>
      </c>
      <c r="H253">
        <f>SQRT((SQRT(D253)*Notes!$B$22)^2+(F253*Notes!$E$4*1000)^2)</f>
        <v>3.8157494029085126</v>
      </c>
      <c r="I253">
        <f>F253*1000*Notes!$E$5</f>
        <v>-6.984234767697064</v>
      </c>
      <c r="J253">
        <f t="shared" si="12"/>
        <v>-18.4314829764226</v>
      </c>
      <c r="K253">
        <f t="shared" si="13"/>
        <v>4.4630134410284743</v>
      </c>
      <c r="L253">
        <f t="shared" si="14"/>
        <v>-11.447248208725538</v>
      </c>
      <c r="M253">
        <f t="shared" si="15"/>
        <v>11.447248208725538</v>
      </c>
      <c r="N253">
        <f>-Notes!$B$15*SQRT(D253)+F253*Notes!$E$6*1000</f>
        <v>-26.713334450474381</v>
      </c>
      <c r="O253">
        <f>Notes!$B$15*SQRT(D253)-F253*Notes!$E$6*1000</f>
        <v>26.713334450474381</v>
      </c>
    </row>
    <row r="254" spans="1:15" x14ac:dyDescent="0.25">
      <c r="A254" t="s">
        <v>181</v>
      </c>
      <c r="B254">
        <v>450.61399999999998</v>
      </c>
      <c r="C254">
        <v>3.2783799999999998</v>
      </c>
      <c r="D254">
        <v>51.393999999999998</v>
      </c>
      <c r="E254">
        <v>-1.75E-3</v>
      </c>
      <c r="F254">
        <v>-1.89964</v>
      </c>
      <c r="G254">
        <v>1.9E-3</v>
      </c>
      <c r="H254">
        <f>SQRT((SQRT(D254)*Notes!$B$22)^2+(F254*Notes!$E$4*1000)^2)</f>
        <v>3.8153744277184303</v>
      </c>
      <c r="I254">
        <f>F254*1000*Notes!$E$5</f>
        <v>-6.9797521827530966</v>
      </c>
      <c r="J254">
        <f t="shared" si="12"/>
        <v>-18.425875465908387</v>
      </c>
      <c r="K254">
        <f t="shared" si="13"/>
        <v>4.4663711004021946</v>
      </c>
      <c r="L254">
        <f t="shared" si="14"/>
        <v>-11.446123283155291</v>
      </c>
      <c r="M254">
        <f t="shared" si="15"/>
        <v>11.446123283155291</v>
      </c>
      <c r="N254">
        <f>-Notes!$B$15*SQRT(D254)+F254*Notes!$E$6*1000</f>
        <v>-26.707118034365948</v>
      </c>
      <c r="O254">
        <f>Notes!$B$15*SQRT(D254)-F254*Notes!$E$6*1000</f>
        <v>26.707118034365948</v>
      </c>
    </row>
    <row r="255" spans="1:15" x14ac:dyDescent="0.25">
      <c r="A255" t="s">
        <v>9</v>
      </c>
      <c r="B255">
        <v>450.81700000000001</v>
      </c>
      <c r="C255">
        <v>3.27901</v>
      </c>
      <c r="D255">
        <v>51.396000000000001</v>
      </c>
      <c r="E255">
        <v>-5.7000000000000002E-3</v>
      </c>
      <c r="F255">
        <v>-1.8992599999999999</v>
      </c>
      <c r="G255">
        <v>1.9E-3</v>
      </c>
      <c r="H255">
        <f>SQRT((SQRT(D255)*Notes!$B$22)^2+(F255*Notes!$E$4*1000)^2)</f>
        <v>3.8153914422434738</v>
      </c>
      <c r="I255">
        <f>F255*1000*Notes!$E$5</f>
        <v>-6.9783559677705496</v>
      </c>
      <c r="J255">
        <f t="shared" si="12"/>
        <v>-18.424530294500972</v>
      </c>
      <c r="K255">
        <f t="shared" si="13"/>
        <v>4.4678183589598719</v>
      </c>
      <c r="L255">
        <f t="shared" si="14"/>
        <v>-11.446174326730421</v>
      </c>
      <c r="M255">
        <f t="shared" si="15"/>
        <v>11.446174326730421</v>
      </c>
      <c r="N255">
        <f>-Notes!$B$15*SQRT(D255)+F255*Notes!$E$6*1000</f>
        <v>-26.705886740700585</v>
      </c>
      <c r="O255">
        <f>Notes!$B$15*SQRT(D255)-F255*Notes!$E$6*1000</f>
        <v>26.705886740700585</v>
      </c>
    </row>
    <row r="256" spans="1:15" x14ac:dyDescent="0.25">
      <c r="A256" t="s">
        <v>182</v>
      </c>
      <c r="B256">
        <v>450.846</v>
      </c>
      <c r="C256">
        <v>3.2791000000000001</v>
      </c>
      <c r="D256">
        <v>51.396000000000001</v>
      </c>
      <c r="E256">
        <v>-6.2599999999999999E-3</v>
      </c>
      <c r="F256">
        <v>-1.8992</v>
      </c>
      <c r="G256">
        <v>1.9E-3</v>
      </c>
      <c r="H256">
        <f>SQRT((SQRT(D256)*Notes!$B$22)^2+(F256*Notes!$E$4*1000)^2)</f>
        <v>3.8153832090027175</v>
      </c>
      <c r="I256">
        <f>F256*1000*Notes!$E$5</f>
        <v>-6.9781355127733056</v>
      </c>
      <c r="J256">
        <f t="shared" si="12"/>
        <v>-18.424285139781457</v>
      </c>
      <c r="K256">
        <f t="shared" si="13"/>
        <v>4.4680141142348466</v>
      </c>
      <c r="L256">
        <f t="shared" si="14"/>
        <v>-11.446149627008152</v>
      </c>
      <c r="M256">
        <f t="shared" si="15"/>
        <v>11.446149627008152</v>
      </c>
      <c r="N256">
        <f>-Notes!$B$15*SQRT(D256)+F256*Notes!$E$6*1000</f>
        <v>-26.705634783453736</v>
      </c>
      <c r="O256">
        <f>Notes!$B$15*SQRT(D256)-F256*Notes!$E$6*1000</f>
        <v>26.705634783453736</v>
      </c>
    </row>
    <row r="257" spans="1:15" x14ac:dyDescent="0.25">
      <c r="A257" t="s">
        <v>9</v>
      </c>
      <c r="B257">
        <v>450.99799999999999</v>
      </c>
      <c r="C257">
        <v>3.2795700000000001</v>
      </c>
      <c r="D257">
        <v>51.399000000000001</v>
      </c>
      <c r="E257">
        <v>-9.2200000000000008E-3</v>
      </c>
      <c r="F257">
        <v>-1.8989100000000001</v>
      </c>
      <c r="G257">
        <v>1.9E-3</v>
      </c>
      <c r="H257">
        <f>SQRT((SQRT(D257)*Notes!$B$22)^2+(F257*Notes!$E$4*1000)^2)</f>
        <v>3.8154471648110402</v>
      </c>
      <c r="I257">
        <f>F257*1000*Notes!$E$5</f>
        <v>-6.9770699802866245</v>
      </c>
      <c r="J257">
        <f t="shared" si="12"/>
        <v>-18.423411474719746</v>
      </c>
      <c r="K257">
        <f t="shared" si="13"/>
        <v>4.469271514146496</v>
      </c>
      <c r="L257">
        <f t="shared" si="14"/>
        <v>-11.446341494433121</v>
      </c>
      <c r="M257">
        <f t="shared" si="15"/>
        <v>11.446341494433121</v>
      </c>
      <c r="N257">
        <f>-Notes!$B$15*SQRT(D257)+F257*Notes!$E$6*1000</f>
        <v>-26.704963630146111</v>
      </c>
      <c r="O257">
        <f>Notes!$B$15*SQRT(D257)-F257*Notes!$E$6*1000</f>
        <v>26.704963630146111</v>
      </c>
    </row>
    <row r="258" spans="1:15" x14ac:dyDescent="0.25">
      <c r="A258" t="s">
        <v>183</v>
      </c>
      <c r="B258">
        <v>451.19200000000001</v>
      </c>
      <c r="C258">
        <v>3.28017</v>
      </c>
      <c r="D258">
        <v>51.402999999999999</v>
      </c>
      <c r="E258">
        <v>-1.299E-2</v>
      </c>
      <c r="F258">
        <v>-1.89855</v>
      </c>
      <c r="G258">
        <v>1.9E-3</v>
      </c>
      <c r="H258">
        <f>SQRT((SQRT(D258)*Notes!$B$22)^2+(F258*Notes!$E$4*1000)^2)</f>
        <v>3.8155361047475798</v>
      </c>
      <c r="I258">
        <f>F258*1000*Notes!$E$5</f>
        <v>-6.9757472503031579</v>
      </c>
      <c r="J258">
        <f t="shared" si="12"/>
        <v>-18.422355564545896</v>
      </c>
      <c r="K258">
        <f t="shared" si="13"/>
        <v>4.4708610639395818</v>
      </c>
      <c r="L258">
        <f t="shared" si="14"/>
        <v>-11.44660831424274</v>
      </c>
      <c r="M258">
        <f t="shared" si="15"/>
        <v>11.44660831424274</v>
      </c>
      <c r="N258">
        <f>-Notes!$B$15*SQRT(D258)+F258*Notes!$E$6*1000</f>
        <v>-26.70418071525296</v>
      </c>
      <c r="O258">
        <f>Notes!$B$15*SQRT(D258)-F258*Notes!$E$6*1000</f>
        <v>26.70418071525296</v>
      </c>
    </row>
    <row r="259" spans="1:15" x14ac:dyDescent="0.25">
      <c r="A259" t="s">
        <v>9</v>
      </c>
      <c r="B259">
        <v>455.68799999999999</v>
      </c>
      <c r="C259">
        <v>3.2952599999999999</v>
      </c>
      <c r="D259">
        <v>40.665999999999997</v>
      </c>
      <c r="E259">
        <v>2.1718999999999999</v>
      </c>
      <c r="F259">
        <v>-1.7167399999999999</v>
      </c>
      <c r="G259">
        <v>7.5770000000000004E-2</v>
      </c>
      <c r="H259">
        <f>SQRT((SQRT(D259)*Notes!$B$22)^2+(F259*Notes!$E$4*1000)^2)</f>
        <v>3.3976089583943336</v>
      </c>
      <c r="I259">
        <f>F259*1000*Notes!$E$5</f>
        <v>-6.3077318661533504</v>
      </c>
      <c r="J259">
        <f t="shared" ref="J259:J322" si="16">I259-3*H259</f>
        <v>-16.500558741336352</v>
      </c>
      <c r="K259">
        <f t="shared" ref="K259:K322" si="17">I259+3*H259</f>
        <v>3.8850950090296514</v>
      </c>
      <c r="L259">
        <f t="shared" ref="L259:L322" si="18">-3*H259</f>
        <v>-10.192826875183002</v>
      </c>
      <c r="M259">
        <f t="shared" ref="M259:M322" si="19">3*H259</f>
        <v>10.192826875183002</v>
      </c>
      <c r="N259">
        <f>-Notes!$B$15*SQRT(D259)+F259*Notes!$E$6*1000</f>
        <v>-23.869925580187932</v>
      </c>
      <c r="O259">
        <f>Notes!$B$15*SQRT(D259)-F259*Notes!$E$6*1000</f>
        <v>23.869925580187932</v>
      </c>
    </row>
    <row r="260" spans="1:15" x14ac:dyDescent="0.25">
      <c r="A260" t="s">
        <v>184</v>
      </c>
      <c r="B260">
        <v>456.93900000000002</v>
      </c>
      <c r="C260">
        <v>3.3005</v>
      </c>
      <c r="D260">
        <v>35.451999999999998</v>
      </c>
      <c r="E260">
        <v>1.9960199999999999</v>
      </c>
      <c r="F260">
        <v>-1.6219600000000001</v>
      </c>
      <c r="G260">
        <v>7.5770000000000004E-2</v>
      </c>
      <c r="H260">
        <f>SQRT((SQRT(D260)*Notes!$B$22)^2+(F260*Notes!$E$4*1000)^2)</f>
        <v>3.1749956949110993</v>
      </c>
      <c r="I260">
        <f>F260*1000*Notes!$E$5</f>
        <v>-5.9594864555064184</v>
      </c>
      <c r="J260">
        <f t="shared" si="16"/>
        <v>-15.484473540239716</v>
      </c>
      <c r="K260">
        <f t="shared" si="17"/>
        <v>3.5655006292268787</v>
      </c>
      <c r="L260">
        <f t="shared" si="18"/>
        <v>-9.5249870847332971</v>
      </c>
      <c r="M260">
        <f t="shared" si="19"/>
        <v>9.5249870847332971</v>
      </c>
      <c r="N260">
        <f>-Notes!$B$15*SQRT(D260)+F260*Notes!$E$6*1000</f>
        <v>-22.367206058943566</v>
      </c>
      <c r="O260">
        <f>Notes!$B$15*SQRT(D260)-F260*Notes!$E$6*1000</f>
        <v>22.367206058943566</v>
      </c>
    </row>
    <row r="261" spans="1:15" x14ac:dyDescent="0.25">
      <c r="A261" t="s">
        <v>185</v>
      </c>
      <c r="B261">
        <v>461.51600000000002</v>
      </c>
      <c r="C261">
        <v>3.3279100000000001</v>
      </c>
      <c r="D261">
        <v>20.126000000000001</v>
      </c>
      <c r="E261">
        <v>1.3525700000000001</v>
      </c>
      <c r="F261">
        <v>-1.27518</v>
      </c>
      <c r="G261">
        <v>7.5770000000000004E-2</v>
      </c>
      <c r="H261">
        <f>SQRT((SQRT(D261)*Notes!$B$22)^2+(F261*Notes!$E$4*1000)^2)</f>
        <v>2.3998506684539787</v>
      </c>
      <c r="I261">
        <f>F261*1000*Notes!$E$5</f>
        <v>-4.685330056433374</v>
      </c>
      <c r="J261">
        <f t="shared" si="16"/>
        <v>-11.884882061795309</v>
      </c>
      <c r="K261">
        <f t="shared" si="17"/>
        <v>2.5142219489285615</v>
      </c>
      <c r="L261">
        <f t="shared" si="18"/>
        <v>-7.1995520053619355</v>
      </c>
      <c r="M261">
        <f t="shared" si="19"/>
        <v>7.1995520053619355</v>
      </c>
      <c r="N261">
        <f>-Notes!$B$15*SQRT(D261)+F261*Notes!$E$6*1000</f>
        <v>-17.075719331056852</v>
      </c>
      <c r="O261">
        <f>Notes!$B$15*SQRT(D261)-F261*Notes!$E$6*1000</f>
        <v>17.075719331056852</v>
      </c>
    </row>
    <row r="262" spans="1:15" x14ac:dyDescent="0.25">
      <c r="A262" t="s">
        <v>186</v>
      </c>
      <c r="B262">
        <v>462.767</v>
      </c>
      <c r="C262">
        <v>3.3386900000000002</v>
      </c>
      <c r="D262">
        <v>16.962</v>
      </c>
      <c r="E262">
        <v>1.1767000000000001</v>
      </c>
      <c r="F262">
        <v>-1.1803999999999999</v>
      </c>
      <c r="G262">
        <v>7.5770000000000004E-2</v>
      </c>
      <c r="H262">
        <f>SQRT((SQRT(D262)*Notes!$B$22)^2+(F262*Notes!$E$4*1000)^2)</f>
        <v>2.20458167871592</v>
      </c>
      <c r="I262">
        <f>F262*1000*Notes!$E$5</f>
        <v>-4.3370846457864412</v>
      </c>
      <c r="J262">
        <f t="shared" si="16"/>
        <v>-10.950829681934202</v>
      </c>
      <c r="K262">
        <f t="shared" si="17"/>
        <v>2.276660390361319</v>
      </c>
      <c r="L262">
        <f t="shared" si="18"/>
        <v>-6.6137450361477601</v>
      </c>
      <c r="M262">
        <f t="shared" si="19"/>
        <v>6.6137450361477601</v>
      </c>
      <c r="N262">
        <f>-Notes!$B$15*SQRT(D262)+F262*Notes!$E$6*1000</f>
        <v>-15.71702337942607</v>
      </c>
      <c r="O262">
        <f>Notes!$B$15*SQRT(D262)-F262*Notes!$E$6*1000</f>
        <v>15.71702337942607</v>
      </c>
    </row>
    <row r="263" spans="1:15" x14ac:dyDescent="0.25">
      <c r="A263" t="s">
        <v>9</v>
      </c>
      <c r="B263">
        <v>467.262</v>
      </c>
      <c r="C263">
        <v>3.3919100000000002</v>
      </c>
      <c r="D263">
        <v>11.895</v>
      </c>
      <c r="E263">
        <v>3.7909999999999999E-2</v>
      </c>
      <c r="F263">
        <v>-1.01004</v>
      </c>
      <c r="G263">
        <v>1.8E-3</v>
      </c>
      <c r="H263">
        <f>SQRT((SQRT(D263)*Notes!$B$22)^2+(F263*Notes!$E$4*1000)^2)</f>
        <v>1.84937476644361</v>
      </c>
      <c r="I263">
        <f>F263*1000*Notes!$E$5</f>
        <v>-3.7111394236107569</v>
      </c>
      <c r="J263">
        <f t="shared" si="16"/>
        <v>-9.2592637229415864</v>
      </c>
      <c r="K263">
        <f t="shared" si="17"/>
        <v>1.8369848757200731</v>
      </c>
      <c r="L263">
        <f t="shared" si="18"/>
        <v>-5.54812429933083</v>
      </c>
      <c r="M263">
        <f t="shared" si="19"/>
        <v>5.54812429933083</v>
      </c>
      <c r="N263">
        <f>-Notes!$B$15*SQRT(D263)+F263*Notes!$E$6*1000</f>
        <v>-13.252249548040048</v>
      </c>
      <c r="O263">
        <f>Notes!$B$15*SQRT(D263)-F263*Notes!$E$6*1000</f>
        <v>13.252249548040048</v>
      </c>
    </row>
    <row r="264" spans="1:15" x14ac:dyDescent="0.25">
      <c r="A264" t="s">
        <v>187</v>
      </c>
      <c r="B264">
        <v>468.13400000000001</v>
      </c>
      <c r="C264">
        <v>3.4035899999999999</v>
      </c>
      <c r="D264">
        <v>11.893000000000001</v>
      </c>
      <c r="E264">
        <v>-3.5470000000000002E-2</v>
      </c>
      <c r="F264">
        <v>-1.00847</v>
      </c>
      <c r="G264">
        <v>1.8E-3</v>
      </c>
      <c r="H264">
        <f>SQRT((SQRT(D264)*Notes!$B$22)^2+(F264*Notes!$E$4*1000)^2)</f>
        <v>1.8489958495517707</v>
      </c>
      <c r="I264">
        <f>F264*1000*Notes!$E$5</f>
        <v>-3.705370851182864</v>
      </c>
      <c r="J264">
        <f t="shared" si="16"/>
        <v>-9.252358399838176</v>
      </c>
      <c r="K264">
        <f t="shared" si="17"/>
        <v>1.8416166974724479</v>
      </c>
      <c r="L264">
        <f t="shared" si="18"/>
        <v>-5.546987548655312</v>
      </c>
      <c r="M264">
        <f t="shared" si="19"/>
        <v>5.546987548655312</v>
      </c>
      <c r="N264">
        <f>-Notes!$B$15*SQRT(D264)+F264*Notes!$E$6*1000</f>
        <v>-13.244899106423738</v>
      </c>
      <c r="O264">
        <f>Notes!$B$15*SQRT(D264)-F264*Notes!$E$6*1000</f>
        <v>13.244899106423738</v>
      </c>
    </row>
    <row r="265" spans="1:15" x14ac:dyDescent="0.25">
      <c r="A265" t="s">
        <v>9</v>
      </c>
      <c r="B265">
        <v>468.28699999999998</v>
      </c>
      <c r="C265">
        <v>3.4056299999999999</v>
      </c>
      <c r="D265">
        <v>11.906000000000001</v>
      </c>
      <c r="E265">
        <v>-4.8309999999999999E-2</v>
      </c>
      <c r="F265">
        <v>-1.0082</v>
      </c>
      <c r="G265">
        <v>1.8E-3</v>
      </c>
      <c r="H265">
        <f>SQRT((SQRT(D265)*Notes!$B$22)^2+(F265*Notes!$E$4*1000)^2)</f>
        <v>1.8498827284519934</v>
      </c>
      <c r="I265">
        <f>F265*1000*Notes!$E$5</f>
        <v>-3.7043788036952643</v>
      </c>
      <c r="J265">
        <f t="shared" si="16"/>
        <v>-9.2540269890512441</v>
      </c>
      <c r="K265">
        <f t="shared" si="17"/>
        <v>1.8452693816607164</v>
      </c>
      <c r="L265">
        <f t="shared" si="18"/>
        <v>-5.5496481853559807</v>
      </c>
      <c r="M265">
        <f t="shared" si="19"/>
        <v>5.5496481853559807</v>
      </c>
      <c r="N265">
        <f>-Notes!$B$15*SQRT(D265)+F265*Notes!$E$6*1000</f>
        <v>-13.248688302985016</v>
      </c>
      <c r="O265">
        <f>Notes!$B$15*SQRT(D265)-F265*Notes!$E$6*1000</f>
        <v>13.248688302985016</v>
      </c>
    </row>
    <row r="266" spans="1:15" x14ac:dyDescent="0.25">
      <c r="A266" t="s">
        <v>188</v>
      </c>
      <c r="B266">
        <v>468.48</v>
      </c>
      <c r="C266">
        <v>3.40821</v>
      </c>
      <c r="D266">
        <v>11.928000000000001</v>
      </c>
      <c r="E266">
        <v>-6.4610000000000001E-2</v>
      </c>
      <c r="F266">
        <v>-1.0078499999999999</v>
      </c>
      <c r="G266">
        <v>1.8E-3</v>
      </c>
      <c r="H266">
        <f>SQRT((SQRT(D266)*Notes!$B$22)^2+(F266*Notes!$E$4*1000)^2)</f>
        <v>1.85139870184389</v>
      </c>
      <c r="I266">
        <f>F266*1000*Notes!$E$5</f>
        <v>-3.7030928162113388</v>
      </c>
      <c r="J266">
        <f t="shared" si="16"/>
        <v>-9.2572889217430081</v>
      </c>
      <c r="K266">
        <f t="shared" si="17"/>
        <v>1.851103289320331</v>
      </c>
      <c r="L266">
        <f t="shared" si="18"/>
        <v>-5.5541961055316698</v>
      </c>
      <c r="M266">
        <f t="shared" si="19"/>
        <v>5.5541961055316698</v>
      </c>
      <c r="N266">
        <f>-Notes!$B$15*SQRT(D266)+F266*Notes!$E$6*1000</f>
        <v>-13.255543671365491</v>
      </c>
      <c r="O266">
        <f>Notes!$B$15*SQRT(D266)-F266*Notes!$E$6*1000</f>
        <v>13.255543671365491</v>
      </c>
    </row>
    <row r="267" spans="1:15" x14ac:dyDescent="0.25">
      <c r="A267" t="s">
        <v>9</v>
      </c>
      <c r="B267">
        <v>472.976</v>
      </c>
      <c r="C267">
        <v>3.4607800000000002</v>
      </c>
      <c r="D267">
        <v>17.327000000000002</v>
      </c>
      <c r="E267">
        <v>-1.2192700000000001</v>
      </c>
      <c r="F267">
        <v>-1.1629799999999999</v>
      </c>
      <c r="G267">
        <v>-7.1679999999999994E-2</v>
      </c>
      <c r="H267">
        <f>SQRT((SQRT(D267)*Notes!$B$22)^2+(F267*Notes!$E$4*1000)^2)</f>
        <v>2.2237910820720423</v>
      </c>
      <c r="I267">
        <f>F267*1000*Notes!$E$5</f>
        <v>-4.2730792115865084</v>
      </c>
      <c r="J267">
        <f t="shared" si="16"/>
        <v>-10.944452457802637</v>
      </c>
      <c r="K267">
        <f t="shared" si="17"/>
        <v>2.3982940346296191</v>
      </c>
      <c r="L267">
        <f t="shared" si="18"/>
        <v>-6.6713732462161275</v>
      </c>
      <c r="M267">
        <f t="shared" si="19"/>
        <v>6.6713732462161275</v>
      </c>
      <c r="N267">
        <f>-Notes!$B$15*SQRT(D267)+F267*Notes!$E$6*1000</f>
        <v>-15.759028116923062</v>
      </c>
      <c r="O267">
        <f>Notes!$B$15*SQRT(D267)-F267*Notes!$E$6*1000</f>
        <v>15.759028116923062</v>
      </c>
    </row>
    <row r="268" spans="1:15" x14ac:dyDescent="0.25">
      <c r="A268" t="s">
        <v>189</v>
      </c>
      <c r="B268">
        <v>473.35700000000003</v>
      </c>
      <c r="C268">
        <v>3.4641899999999999</v>
      </c>
      <c r="D268">
        <v>18.277000000000001</v>
      </c>
      <c r="E268">
        <v>-1.2739499999999999</v>
      </c>
      <c r="F268">
        <v>-1.1902900000000001</v>
      </c>
      <c r="G268">
        <v>-7.1679999999999994E-2</v>
      </c>
      <c r="H268">
        <f>SQRT((SQRT(D268)*Notes!$B$22)^2+(F268*Notes!$E$4*1000)^2)</f>
        <v>2.2833435265528168</v>
      </c>
      <c r="I268">
        <f>F268*1000*Notes!$E$5</f>
        <v>-4.3734229778322122</v>
      </c>
      <c r="J268">
        <f t="shared" si="16"/>
        <v>-11.223453557490663</v>
      </c>
      <c r="K268">
        <f t="shared" si="17"/>
        <v>2.4766076018262382</v>
      </c>
      <c r="L268">
        <f t="shared" si="18"/>
        <v>-6.8500305796584504</v>
      </c>
      <c r="M268">
        <f t="shared" si="19"/>
        <v>6.8500305796584504</v>
      </c>
      <c r="N268">
        <f>-Notes!$B$15*SQRT(D268)+F268*Notes!$E$6*1000</f>
        <v>-16.16786756979851</v>
      </c>
      <c r="O268">
        <f>Notes!$B$15*SQRT(D268)-F268*Notes!$E$6*1000</f>
        <v>16.16786756979851</v>
      </c>
    </row>
    <row r="269" spans="1:15" x14ac:dyDescent="0.25">
      <c r="A269" t="s">
        <v>190</v>
      </c>
      <c r="B269">
        <v>474.22699999999998</v>
      </c>
      <c r="C269">
        <v>3.47133</v>
      </c>
      <c r="D269">
        <v>20.602</v>
      </c>
      <c r="E269">
        <v>-1.3988</v>
      </c>
      <c r="F269">
        <v>-1.25265</v>
      </c>
      <c r="G269">
        <v>-7.1679999999999994E-2</v>
      </c>
      <c r="H269">
        <f>SQRT((SQRT(D269)*Notes!$B$22)^2+(F269*Notes!$E$4*1000)^2)</f>
        <v>2.4226421010844734</v>
      </c>
      <c r="I269">
        <f>F269*1000*Notes!$E$5</f>
        <v>-4.6025492049681347</v>
      </c>
      <c r="J269">
        <f t="shared" si="16"/>
        <v>-11.870475508221555</v>
      </c>
      <c r="K269">
        <f t="shared" si="17"/>
        <v>2.6653770982852851</v>
      </c>
      <c r="L269">
        <f t="shared" si="18"/>
        <v>-7.2679263032534198</v>
      </c>
      <c r="M269">
        <f t="shared" si="19"/>
        <v>7.2679263032534198</v>
      </c>
      <c r="N269">
        <f>-Notes!$B$15*SQRT(D269)+F269*Notes!$E$6*1000</f>
        <v>-17.118904561577693</v>
      </c>
      <c r="O269">
        <f>Notes!$B$15*SQRT(D269)-F269*Notes!$E$6*1000</f>
        <v>17.118904561577693</v>
      </c>
    </row>
    <row r="270" spans="1:15" x14ac:dyDescent="0.25">
      <c r="A270" t="s">
        <v>191</v>
      </c>
      <c r="B270">
        <v>478.80399999999997</v>
      </c>
      <c r="C270">
        <v>3.4980500000000001</v>
      </c>
      <c r="D270">
        <v>36.412999999999997</v>
      </c>
      <c r="E270">
        <v>-2.0556299999999998</v>
      </c>
      <c r="F270">
        <v>-1.5807199999999999</v>
      </c>
      <c r="G270">
        <v>-7.1679999999999994E-2</v>
      </c>
      <c r="H270">
        <f>SQRT((SQRT(D270)*Notes!$B$22)^2+(F270*Notes!$E$4*1000)^2)</f>
        <v>3.20901630390434</v>
      </c>
      <c r="I270">
        <f>F270*1000*Notes!$E$5</f>
        <v>-5.8079603874004935</v>
      </c>
      <c r="J270">
        <f t="shared" si="16"/>
        <v>-15.435009299113513</v>
      </c>
      <c r="K270">
        <f t="shared" si="17"/>
        <v>3.8190885243125265</v>
      </c>
      <c r="L270">
        <f t="shared" si="18"/>
        <v>-9.62704891171302</v>
      </c>
      <c r="M270">
        <f t="shared" si="19"/>
        <v>9.62704891171302</v>
      </c>
      <c r="N270">
        <f>-Notes!$B$15*SQRT(D270)+F270*Notes!$E$6*1000</f>
        <v>-22.403458253760459</v>
      </c>
      <c r="O270">
        <f>Notes!$B$15*SQRT(D270)-F270*Notes!$E$6*1000</f>
        <v>22.403458253760459</v>
      </c>
    </row>
    <row r="271" spans="1:15" x14ac:dyDescent="0.25">
      <c r="A271" t="s">
        <v>192</v>
      </c>
      <c r="B271">
        <v>480.05500000000001</v>
      </c>
      <c r="C271">
        <v>3.5031599999999998</v>
      </c>
      <c r="D271">
        <v>41.78</v>
      </c>
      <c r="E271">
        <v>-2.23515</v>
      </c>
      <c r="F271">
        <v>-1.67039</v>
      </c>
      <c r="G271">
        <v>-7.1679999999999994E-2</v>
      </c>
      <c r="H271">
        <f>SQRT((SQRT(D271)*Notes!$B$22)^2+(F271*Notes!$E$4*1000)^2)</f>
        <v>3.4343036355201795</v>
      </c>
      <c r="I271">
        <f>F271*1000*Notes!$E$5</f>
        <v>-6.1374303807821198</v>
      </c>
      <c r="J271">
        <f t="shared" si="16"/>
        <v>-16.440341287342658</v>
      </c>
      <c r="K271">
        <f t="shared" si="17"/>
        <v>4.1654805257784178</v>
      </c>
      <c r="L271">
        <f t="shared" si="18"/>
        <v>-10.302910906560538</v>
      </c>
      <c r="M271">
        <f t="shared" si="19"/>
        <v>10.302910906560538</v>
      </c>
      <c r="N271">
        <f>-Notes!$B$15*SQRT(D271)+F271*Notes!$E$6*1000</f>
        <v>-23.901949448876742</v>
      </c>
      <c r="O271">
        <f>Notes!$B$15*SQRT(D271)-F271*Notes!$E$6*1000</f>
        <v>23.901949448876742</v>
      </c>
    </row>
    <row r="272" spans="1:15" x14ac:dyDescent="0.25">
      <c r="A272" t="s">
        <v>9</v>
      </c>
      <c r="B272">
        <v>484.55099999999999</v>
      </c>
      <c r="C272">
        <v>3.51789</v>
      </c>
      <c r="D272">
        <v>52.406999999999996</v>
      </c>
      <c r="E272">
        <v>7.5599999999999999E-3</v>
      </c>
      <c r="F272">
        <v>-1.8322499999999999</v>
      </c>
      <c r="G272">
        <v>-7.9000000000000001E-4</v>
      </c>
      <c r="H272">
        <f>SQRT((SQRT(D272)*Notes!$B$22)^2+(F272*Notes!$E$4*1000)^2)</f>
        <v>3.841233417519347</v>
      </c>
      <c r="I272">
        <f>F272*1000*Notes!$E$5</f>
        <v>-6.732144478348193</v>
      </c>
      <c r="J272">
        <f t="shared" si="16"/>
        <v>-18.255844730906233</v>
      </c>
      <c r="K272">
        <f t="shared" si="17"/>
        <v>4.7915557742098471</v>
      </c>
      <c r="L272">
        <f t="shared" si="18"/>
        <v>-11.52370025255804</v>
      </c>
      <c r="M272">
        <f t="shared" si="19"/>
        <v>11.52370025255804</v>
      </c>
      <c r="N272">
        <f>-Notes!$B$15*SQRT(D272)+F272*Notes!$E$6*1000</f>
        <v>-26.607815736613425</v>
      </c>
      <c r="O272">
        <f>Notes!$B$15*SQRT(D272)-F272*Notes!$E$6*1000</f>
        <v>26.607815736613425</v>
      </c>
    </row>
    <row r="273" spans="1:15" x14ac:dyDescent="0.25">
      <c r="A273" t="s">
        <v>193</v>
      </c>
      <c r="B273">
        <v>485.42200000000003</v>
      </c>
      <c r="C273">
        <v>3.52054</v>
      </c>
      <c r="D273">
        <v>52.408000000000001</v>
      </c>
      <c r="E273">
        <v>-9.0699999999999999E-3</v>
      </c>
      <c r="F273">
        <v>-1.83294</v>
      </c>
      <c r="G273">
        <v>-7.9000000000000001E-4</v>
      </c>
      <c r="H273">
        <f>SQRT((SQRT(D273)*Notes!$B$22)^2+(F273*Notes!$E$4*1000)^2)</f>
        <v>3.8413585105841457</v>
      </c>
      <c r="I273">
        <f>F273*1000*Notes!$E$5</f>
        <v>-6.7346797108165024</v>
      </c>
      <c r="J273">
        <f t="shared" si="16"/>
        <v>-18.258755242568938</v>
      </c>
      <c r="K273">
        <f t="shared" si="17"/>
        <v>4.7893958209359351</v>
      </c>
      <c r="L273">
        <f t="shared" si="18"/>
        <v>-11.524075531752437</v>
      </c>
      <c r="M273">
        <f t="shared" si="19"/>
        <v>11.524075531752437</v>
      </c>
      <c r="N273">
        <f>-Notes!$B$15*SQRT(D273)+F273*Notes!$E$6*1000</f>
        <v>-26.610893693948398</v>
      </c>
      <c r="O273">
        <f>Notes!$B$15*SQRT(D273)-F273*Notes!$E$6*1000</f>
        <v>26.610893693948398</v>
      </c>
    </row>
    <row r="274" spans="1:15" x14ac:dyDescent="0.25">
      <c r="A274" t="s">
        <v>9</v>
      </c>
      <c r="B274">
        <v>485.57499999999999</v>
      </c>
      <c r="C274">
        <v>3.5209999999999999</v>
      </c>
      <c r="D274">
        <v>52.411999999999999</v>
      </c>
      <c r="E274">
        <v>-1.1979999999999999E-2</v>
      </c>
      <c r="F274">
        <v>-1.8330599999999999</v>
      </c>
      <c r="G274">
        <v>-7.9000000000000001E-4</v>
      </c>
      <c r="H274">
        <f>SQRT((SQRT(D274)*Notes!$B$22)^2+(F274*Notes!$E$4*1000)^2)</f>
        <v>3.841511685920584</v>
      </c>
      <c r="I274">
        <f>F274*1000*Notes!$E$5</f>
        <v>-6.7351206208109913</v>
      </c>
      <c r="J274">
        <f t="shared" si="16"/>
        <v>-18.259655678572745</v>
      </c>
      <c r="K274">
        <f t="shared" si="17"/>
        <v>4.7894144369507616</v>
      </c>
      <c r="L274">
        <f t="shared" si="18"/>
        <v>-11.524535057761753</v>
      </c>
      <c r="M274">
        <f t="shared" si="19"/>
        <v>11.524535057761753</v>
      </c>
      <c r="N274">
        <f>-Notes!$B$15*SQRT(D274)+F274*Notes!$E$6*1000</f>
        <v>-26.612119387211653</v>
      </c>
      <c r="O274">
        <f>Notes!$B$15*SQRT(D274)-F274*Notes!$E$6*1000</f>
        <v>26.612119387211653</v>
      </c>
    </row>
    <row r="275" spans="1:15" x14ac:dyDescent="0.25">
      <c r="A275" t="s">
        <v>194</v>
      </c>
      <c r="B275">
        <v>485.76799999999997</v>
      </c>
      <c r="C275">
        <v>3.5215900000000002</v>
      </c>
      <c r="D275">
        <v>52.417000000000002</v>
      </c>
      <c r="E275">
        <v>-1.5679999999999999E-2</v>
      </c>
      <c r="F275">
        <v>-1.8332200000000001</v>
      </c>
      <c r="G275">
        <v>-7.9000000000000001E-4</v>
      </c>
      <c r="H275">
        <f>SQRT((SQRT(D275)*Notes!$B$22)^2+(F275*Notes!$E$4*1000)^2)</f>
        <v>3.8417044633930275</v>
      </c>
      <c r="I275">
        <f>F275*1000*Notes!$E$5</f>
        <v>-6.7357085008036428</v>
      </c>
      <c r="J275">
        <f t="shared" si="16"/>
        <v>-18.260821890982726</v>
      </c>
      <c r="K275">
        <f t="shared" si="17"/>
        <v>4.7894048893754402</v>
      </c>
      <c r="L275">
        <f t="shared" si="18"/>
        <v>-11.525113390179083</v>
      </c>
      <c r="M275">
        <f t="shared" si="19"/>
        <v>11.525113390179083</v>
      </c>
      <c r="N275">
        <f>-Notes!$B$15*SQRT(D275)+F275*Notes!$E$6*1000</f>
        <v>-26.613693457934662</v>
      </c>
      <c r="O275">
        <f>Notes!$B$15*SQRT(D275)-F275*Notes!$E$6*1000</f>
        <v>26.613693457934662</v>
      </c>
    </row>
    <row r="276" spans="1:15" x14ac:dyDescent="0.25">
      <c r="A276" t="s">
        <v>9</v>
      </c>
      <c r="B276">
        <v>490.26400000000001</v>
      </c>
      <c r="C276">
        <v>3.5363799999999999</v>
      </c>
      <c r="D276">
        <v>41.476999999999997</v>
      </c>
      <c r="E276">
        <v>2.2194500000000001</v>
      </c>
      <c r="F276">
        <v>-1.67069</v>
      </c>
      <c r="G276">
        <v>7.0260000000000003E-2</v>
      </c>
      <c r="H276">
        <f>SQRT((SQRT(D276)*Notes!$B$22)^2+(F276*Notes!$E$4*1000)^2)</f>
        <v>3.4226830706570999</v>
      </c>
      <c r="I276">
        <f>F276*1000*Notes!$E$5</f>
        <v>-6.1385326557683406</v>
      </c>
      <c r="J276">
        <f t="shared" si="16"/>
        <v>-16.406581867739639</v>
      </c>
      <c r="K276">
        <f t="shared" si="17"/>
        <v>4.1295165562029581</v>
      </c>
      <c r="L276">
        <f t="shared" si="18"/>
        <v>-10.268049211971299</v>
      </c>
      <c r="M276">
        <f t="shared" si="19"/>
        <v>10.268049211971299</v>
      </c>
      <c r="N276">
        <f>-Notes!$B$15*SQRT(D276)+F276*Notes!$E$6*1000</f>
        <v>-23.841861411756149</v>
      </c>
      <c r="O276">
        <f>Notes!$B$15*SQRT(D276)-F276*Notes!$E$6*1000</f>
        <v>23.841861411756149</v>
      </c>
    </row>
    <row r="277" spans="1:15" x14ac:dyDescent="0.25">
      <c r="A277" t="s">
        <v>195</v>
      </c>
      <c r="B277">
        <v>490.64499999999998</v>
      </c>
      <c r="C277">
        <v>3.5378699999999998</v>
      </c>
      <c r="D277">
        <v>39.805999999999997</v>
      </c>
      <c r="E277">
        <v>2.1650100000000001</v>
      </c>
      <c r="F277">
        <v>-1.64392</v>
      </c>
      <c r="G277">
        <v>7.0260000000000003E-2</v>
      </c>
      <c r="H277">
        <f>SQRT((SQRT(D277)*Notes!$B$22)^2+(F277*Notes!$E$4*1000)^2)</f>
        <v>3.3540036702045493</v>
      </c>
      <c r="I277">
        <f>F277*1000*Notes!$E$5</f>
        <v>-6.0401729844978371</v>
      </c>
      <c r="J277">
        <f t="shared" si="16"/>
        <v>-16.102183995111485</v>
      </c>
      <c r="K277">
        <f t="shared" si="17"/>
        <v>4.0218380261158115</v>
      </c>
      <c r="L277">
        <f t="shared" si="18"/>
        <v>-10.062011010613649</v>
      </c>
      <c r="M277">
        <f t="shared" si="19"/>
        <v>10.062011010613649</v>
      </c>
      <c r="N277">
        <f>-Notes!$B$15*SQRT(D277)+F277*Notes!$E$6*1000</f>
        <v>-23.387021282034368</v>
      </c>
      <c r="O277">
        <f>Notes!$B$15*SQRT(D277)-F277*Notes!$E$6*1000</f>
        <v>23.387021282034368</v>
      </c>
    </row>
    <row r="278" spans="1:15" x14ac:dyDescent="0.25">
      <c r="A278" t="s">
        <v>196</v>
      </c>
      <c r="B278">
        <v>491.51499999999999</v>
      </c>
      <c r="C278">
        <v>3.5415199999999998</v>
      </c>
      <c r="D278">
        <v>36.146999999999998</v>
      </c>
      <c r="E278">
        <v>2.0407199999999999</v>
      </c>
      <c r="F278">
        <v>-1.5828</v>
      </c>
      <c r="G278">
        <v>7.0260000000000003E-2</v>
      </c>
      <c r="H278">
        <f>SQRT((SQRT(D278)*Notes!$B$22)^2+(F278*Notes!$E$4*1000)^2)</f>
        <v>3.1983441141639433</v>
      </c>
      <c r="I278">
        <f>F278*1000*Notes!$E$5</f>
        <v>-5.8156028273049634</v>
      </c>
      <c r="J278">
        <f t="shared" si="16"/>
        <v>-15.410635169796794</v>
      </c>
      <c r="K278">
        <f t="shared" si="17"/>
        <v>3.7794295151868669</v>
      </c>
      <c r="L278">
        <f t="shared" si="18"/>
        <v>-9.5950323424918302</v>
      </c>
      <c r="M278">
        <f t="shared" si="19"/>
        <v>9.5950323424918302</v>
      </c>
      <c r="N278">
        <f>-Notes!$B$15*SQRT(D278)+F278*Notes!$E$6*1000</f>
        <v>-22.354502854004714</v>
      </c>
      <c r="O278">
        <f>Notes!$B$15*SQRT(D278)-F278*Notes!$E$6*1000</f>
        <v>22.354502854004714</v>
      </c>
    </row>
    <row r="279" spans="1:15" x14ac:dyDescent="0.25">
      <c r="A279" t="s">
        <v>197</v>
      </c>
      <c r="B279">
        <v>496.09199999999998</v>
      </c>
      <c r="C279">
        <v>3.5684399999999998</v>
      </c>
      <c r="D279">
        <v>20.46</v>
      </c>
      <c r="E279">
        <v>1.3868</v>
      </c>
      <c r="F279">
        <v>-1.26122</v>
      </c>
      <c r="G279">
        <v>7.0260000000000003E-2</v>
      </c>
      <c r="H279">
        <f>SQRT((SQRT(D279)*Notes!$B$22)^2+(F279*Notes!$E$4*1000)^2)</f>
        <v>2.4161252843463794</v>
      </c>
      <c r="I279">
        <f>F279*1000*Notes!$E$5</f>
        <v>-4.63403752707453</v>
      </c>
      <c r="J279">
        <f t="shared" si="16"/>
        <v>-11.882413380113668</v>
      </c>
      <c r="K279">
        <f t="shared" si="17"/>
        <v>2.6143383259646082</v>
      </c>
      <c r="L279">
        <f t="shared" si="18"/>
        <v>-7.2483758530391382</v>
      </c>
      <c r="M279">
        <f t="shared" si="19"/>
        <v>7.2483758530391382</v>
      </c>
      <c r="N279">
        <f>-Notes!$B$15*SQRT(D279)+F279*Notes!$E$6*1000</f>
        <v>-17.113953652585437</v>
      </c>
      <c r="O279">
        <f>Notes!$B$15*SQRT(D279)-F279*Notes!$E$6*1000</f>
        <v>17.113953652585437</v>
      </c>
    </row>
    <row r="280" spans="1:15" x14ac:dyDescent="0.25">
      <c r="A280" t="s">
        <v>198</v>
      </c>
      <c r="B280">
        <v>497.34300000000002</v>
      </c>
      <c r="C280">
        <v>3.5790500000000001</v>
      </c>
      <c r="D280">
        <v>17.213999999999999</v>
      </c>
      <c r="E280">
        <v>1.20807</v>
      </c>
      <c r="F280">
        <v>-1.17333</v>
      </c>
      <c r="G280">
        <v>7.0260000000000003E-2</v>
      </c>
      <c r="H280">
        <f>SQRT((SQRT(D280)*Notes!$B$22)^2+(F280*Notes!$E$4*1000)^2)</f>
        <v>2.2185790741433644</v>
      </c>
      <c r="I280">
        <f>F280*1000*Notes!$E$5</f>
        <v>-4.3111076986111527</v>
      </c>
      <c r="J280">
        <f t="shared" si="16"/>
        <v>-10.966844921041247</v>
      </c>
      <c r="K280">
        <f t="shared" si="17"/>
        <v>2.3446295238189405</v>
      </c>
      <c r="L280">
        <f t="shared" si="18"/>
        <v>-6.6557372224300932</v>
      </c>
      <c r="M280">
        <f t="shared" si="19"/>
        <v>6.6557372224300932</v>
      </c>
      <c r="N280">
        <f>-Notes!$B$15*SQRT(D280)+F280*Notes!$E$6*1000</f>
        <v>-15.766970349106124</v>
      </c>
      <c r="O280">
        <f>Notes!$B$15*SQRT(D280)-F280*Notes!$E$6*1000</f>
        <v>15.766970349106124</v>
      </c>
    </row>
    <row r="281" spans="1:15" x14ac:dyDescent="0.25">
      <c r="A281" t="s">
        <v>9</v>
      </c>
      <c r="B281">
        <v>501.839</v>
      </c>
      <c r="C281">
        <v>3.63178</v>
      </c>
      <c r="D281">
        <v>11.935</v>
      </c>
      <c r="E281">
        <v>5.7799999999999997E-2</v>
      </c>
      <c r="F281">
        <v>-1.0279400000000001</v>
      </c>
      <c r="G281">
        <v>-3.9899999999999996E-3</v>
      </c>
      <c r="H281">
        <f>SQRT((SQRT(D281)*Notes!$B$22)^2+(F281*Notes!$E$4*1000)^2)</f>
        <v>1.8549390229817699</v>
      </c>
      <c r="I281">
        <f>F281*1000*Notes!$E$5</f>
        <v>-3.7769084977886433</v>
      </c>
      <c r="J281">
        <f t="shared" si="16"/>
        <v>-9.3417255667339525</v>
      </c>
      <c r="K281">
        <f t="shared" si="17"/>
        <v>1.7879085711566662</v>
      </c>
      <c r="L281">
        <f t="shared" si="18"/>
        <v>-5.5648170689453096</v>
      </c>
      <c r="M281">
        <f t="shared" si="19"/>
        <v>5.5648170689453096</v>
      </c>
      <c r="N281">
        <f>-Notes!$B$15*SQRT(D281)+F281*Notes!$E$6*1000</f>
        <v>-13.342554647373133</v>
      </c>
      <c r="O281">
        <f>Notes!$B$15*SQRT(D281)-F281*Notes!$E$6*1000</f>
        <v>13.342554647373133</v>
      </c>
    </row>
    <row r="282" spans="1:15" x14ac:dyDescent="0.25">
      <c r="A282" t="s">
        <v>199</v>
      </c>
      <c r="B282">
        <v>503.05700000000002</v>
      </c>
      <c r="C282">
        <v>3.6480600000000001</v>
      </c>
      <c r="D282">
        <v>11.919</v>
      </c>
      <c r="E282">
        <v>-4.4580000000000002E-2</v>
      </c>
      <c r="F282">
        <v>-1.0327900000000001</v>
      </c>
      <c r="G282">
        <v>-3.9899999999999996E-3</v>
      </c>
      <c r="H282">
        <f>SQRT((SQRT(D282)*Notes!$B$22)^2+(F282*Notes!$E$4*1000)^2)</f>
        <v>1.8545435270856196</v>
      </c>
      <c r="I282">
        <f>F282*1000*Notes!$E$5</f>
        <v>-3.7947286100658926</v>
      </c>
      <c r="J282">
        <f t="shared" si="16"/>
        <v>-9.3583591913227515</v>
      </c>
      <c r="K282">
        <f t="shared" si="17"/>
        <v>1.7689019711909668</v>
      </c>
      <c r="L282">
        <f t="shared" si="18"/>
        <v>-5.5636305812568594</v>
      </c>
      <c r="M282">
        <f t="shared" si="19"/>
        <v>5.5636305812568594</v>
      </c>
      <c r="N282">
        <f>-Notes!$B$15*SQRT(D282)+F282*Notes!$E$6*1000</f>
        <v>-13.356869098543463</v>
      </c>
      <c r="O282">
        <f>Notes!$B$15*SQRT(D282)-F282*Notes!$E$6*1000</f>
        <v>13.356869098543463</v>
      </c>
    </row>
    <row r="283" spans="1:15" x14ac:dyDescent="0.25">
      <c r="A283" t="s">
        <v>9</v>
      </c>
      <c r="B283">
        <v>507.55200000000002</v>
      </c>
      <c r="C283">
        <v>3.7010200000000002</v>
      </c>
      <c r="D283">
        <v>17.091000000000001</v>
      </c>
      <c r="E283">
        <v>-1.1866399999999999</v>
      </c>
      <c r="F283">
        <v>-1.2172499999999999</v>
      </c>
      <c r="G283">
        <v>-7.9299999999999995E-2</v>
      </c>
      <c r="H283">
        <f>SQRT((SQRT(D283)*Notes!$B$22)^2+(F283*Notes!$E$4*1000)^2)</f>
        <v>2.2177867216577152</v>
      </c>
      <c r="I283">
        <f>F283*1000*Notes!$E$5</f>
        <v>-4.4724807565939901</v>
      </c>
      <c r="J283">
        <f t="shared" si="16"/>
        <v>-11.125840921567136</v>
      </c>
      <c r="K283">
        <f t="shared" si="17"/>
        <v>2.1808794083791554</v>
      </c>
      <c r="L283">
        <f t="shared" si="18"/>
        <v>-6.6533601649731455</v>
      </c>
      <c r="M283">
        <f t="shared" si="19"/>
        <v>6.6533601649731455</v>
      </c>
      <c r="N283">
        <f>-Notes!$B$15*SQRT(D283)+F283*Notes!$E$6*1000</f>
        <v>-15.912606487734969</v>
      </c>
      <c r="O283">
        <f>Notes!$B$15*SQRT(D283)-F283*Notes!$E$6*1000</f>
        <v>15.912606487734969</v>
      </c>
    </row>
    <row r="284" spans="1:15" x14ac:dyDescent="0.25">
      <c r="A284" t="s">
        <v>200</v>
      </c>
      <c r="B284">
        <v>507.93299999999999</v>
      </c>
      <c r="C284">
        <v>3.7044700000000002</v>
      </c>
      <c r="D284">
        <v>18.015999999999998</v>
      </c>
      <c r="E284">
        <v>-1.2403200000000001</v>
      </c>
      <c r="F284">
        <v>-1.24746</v>
      </c>
      <c r="G284">
        <v>-7.9299999999999995E-2</v>
      </c>
      <c r="H284">
        <f>SQRT((SQRT(D284)*Notes!$B$22)^2+(F284*Notes!$E$4*1000)^2)</f>
        <v>2.2766644286553173</v>
      </c>
      <c r="I284">
        <f>F284*1000*Notes!$E$5</f>
        <v>-4.5834798477065011</v>
      </c>
      <c r="J284">
        <f t="shared" si="16"/>
        <v>-11.413473133672452</v>
      </c>
      <c r="K284">
        <f t="shared" si="17"/>
        <v>2.2465134382594503</v>
      </c>
      <c r="L284">
        <f t="shared" si="18"/>
        <v>-6.8299932859659513</v>
      </c>
      <c r="M284">
        <f t="shared" si="19"/>
        <v>6.8299932859659513</v>
      </c>
      <c r="N284">
        <f>-Notes!$B$15*SQRT(D284)+F284*Notes!$E$6*1000</f>
        <v>-16.327902493604036</v>
      </c>
      <c r="O284">
        <f>Notes!$B$15*SQRT(D284)-F284*Notes!$E$6*1000</f>
        <v>16.327902493604036</v>
      </c>
    </row>
    <row r="285" spans="1:15" x14ac:dyDescent="0.25">
      <c r="A285" t="s">
        <v>201</v>
      </c>
      <c r="B285">
        <v>508.803</v>
      </c>
      <c r="C285">
        <v>3.7117200000000001</v>
      </c>
      <c r="D285">
        <v>20.280999999999999</v>
      </c>
      <c r="E285">
        <v>-1.3629</v>
      </c>
      <c r="F285">
        <v>-1.3164499999999999</v>
      </c>
      <c r="G285">
        <v>-7.9299999999999995E-2</v>
      </c>
      <c r="H285">
        <f>SQRT((SQRT(D285)*Notes!$B$22)^2+(F285*Notes!$E$4*1000)^2)</f>
        <v>2.4144709854755018</v>
      </c>
      <c r="I285">
        <f>F285*1000*Notes!$E$5</f>
        <v>-4.8369663520379191</v>
      </c>
      <c r="J285">
        <f t="shared" si="16"/>
        <v>-12.080379308464424</v>
      </c>
      <c r="K285">
        <f t="shared" si="17"/>
        <v>2.4064466043885862</v>
      </c>
      <c r="L285">
        <f t="shared" si="18"/>
        <v>-7.2434129564265053</v>
      </c>
      <c r="M285">
        <f t="shared" si="19"/>
        <v>7.2434129564265053</v>
      </c>
      <c r="N285">
        <f>-Notes!$B$15*SQRT(D285)+F285*Notes!$E$6*1000</f>
        <v>-17.294071391760781</v>
      </c>
      <c r="O285">
        <f>Notes!$B$15*SQRT(D285)-F285*Notes!$E$6*1000</f>
        <v>17.294071391760781</v>
      </c>
    </row>
    <row r="286" spans="1:15" x14ac:dyDescent="0.25">
      <c r="A286" t="s">
        <v>202</v>
      </c>
      <c r="B286">
        <v>513.38</v>
      </c>
      <c r="C286">
        <v>3.7389199999999998</v>
      </c>
      <c r="D286">
        <v>35.707999999999998</v>
      </c>
      <c r="E286">
        <v>-2.0077699999999998</v>
      </c>
      <c r="F286">
        <v>-1.6793899999999999</v>
      </c>
      <c r="G286">
        <v>-7.9299999999999995E-2</v>
      </c>
      <c r="H286">
        <f>SQRT((SQRT(D286)*Notes!$B$22)^2+(F286*Notes!$E$4*1000)^2)</f>
        <v>3.193809363760002</v>
      </c>
      <c r="I286">
        <f>F286*1000*Notes!$E$5</f>
        <v>-6.1704986303687654</v>
      </c>
      <c r="J286">
        <f t="shared" si="16"/>
        <v>-15.751926721648772</v>
      </c>
      <c r="K286">
        <f t="shared" si="17"/>
        <v>3.4109294609112411</v>
      </c>
      <c r="L286">
        <f t="shared" si="18"/>
        <v>-9.5814280912800065</v>
      </c>
      <c r="M286">
        <f t="shared" si="19"/>
        <v>9.5814280912800065</v>
      </c>
      <c r="N286">
        <f>-Notes!$B$15*SQRT(D286)+F286*Notes!$E$6*1000</f>
        <v>-22.664435757715744</v>
      </c>
      <c r="O286">
        <f>Notes!$B$15*SQRT(D286)-F286*Notes!$E$6*1000</f>
        <v>22.664435757715744</v>
      </c>
    </row>
    <row r="287" spans="1:15" x14ac:dyDescent="0.25">
      <c r="A287" t="s">
        <v>203</v>
      </c>
      <c r="B287">
        <v>514.25</v>
      </c>
      <c r="C287">
        <v>3.7426200000000001</v>
      </c>
      <c r="D287">
        <v>39.308</v>
      </c>
      <c r="E287">
        <v>-2.1303399999999999</v>
      </c>
      <c r="F287">
        <v>-1.74838</v>
      </c>
      <c r="G287">
        <v>-7.9299999999999995E-2</v>
      </c>
      <c r="H287">
        <f>SQRT((SQRT(D287)*Notes!$B$22)^2+(F287*Notes!$E$4*1000)^2)</f>
        <v>3.3489712203469915</v>
      </c>
      <c r="I287">
        <f>F287*1000*Notes!$E$5</f>
        <v>-6.4239851347001853</v>
      </c>
      <c r="J287">
        <f t="shared" si="16"/>
        <v>-16.47089879574116</v>
      </c>
      <c r="K287">
        <f t="shared" si="17"/>
        <v>3.6229285263407895</v>
      </c>
      <c r="L287">
        <f t="shared" si="18"/>
        <v>-10.046913661040975</v>
      </c>
      <c r="M287">
        <f t="shared" si="19"/>
        <v>10.046913661040975</v>
      </c>
      <c r="N287">
        <f>-Notes!$B$15*SQRT(D287)+F287*Notes!$E$6*1000</f>
        <v>-23.722243016789186</v>
      </c>
      <c r="O287">
        <f>Notes!$B$15*SQRT(D287)-F287*Notes!$E$6*1000</f>
        <v>23.722243016789186</v>
      </c>
    </row>
    <row r="288" spans="1:15" x14ac:dyDescent="0.25">
      <c r="A288" t="s">
        <v>204</v>
      </c>
      <c r="B288">
        <v>514.63099999999997</v>
      </c>
      <c r="C288">
        <v>3.7441300000000002</v>
      </c>
      <c r="D288">
        <v>40.951000000000001</v>
      </c>
      <c r="E288">
        <v>-2.1840199999999999</v>
      </c>
      <c r="F288">
        <v>-1.7785899999999999</v>
      </c>
      <c r="G288">
        <v>-7.9299999999999995E-2</v>
      </c>
      <c r="H288">
        <f>SQRT((SQRT(D288)*Notes!$B$22)^2+(F288*Notes!$E$4*1000)^2)</f>
        <v>3.417389327802963</v>
      </c>
      <c r="I288">
        <f>F288*1000*Notes!$E$5</f>
        <v>-6.5349842258126962</v>
      </c>
      <c r="J288">
        <f t="shared" si="16"/>
        <v>-16.787152209221585</v>
      </c>
      <c r="K288">
        <f t="shared" si="17"/>
        <v>3.7171837575961924</v>
      </c>
      <c r="L288">
        <f t="shared" si="18"/>
        <v>-10.252167983408889</v>
      </c>
      <c r="M288">
        <f t="shared" si="19"/>
        <v>10.252167983408889</v>
      </c>
      <c r="N288">
        <f>-Notes!$B$15*SQRT(D288)+F288*Notes!$E$6*1000</f>
        <v>-24.187931757749208</v>
      </c>
      <c r="O288">
        <f>Notes!$B$15*SQRT(D288)-F288*Notes!$E$6*1000</f>
        <v>24.187931757749208</v>
      </c>
    </row>
    <row r="289" spans="1:15" x14ac:dyDescent="0.25">
      <c r="A289" t="s">
        <v>9</v>
      </c>
      <c r="B289">
        <v>519.12699999999995</v>
      </c>
      <c r="C289">
        <v>3.7591700000000001</v>
      </c>
      <c r="D289">
        <v>51.375999999999998</v>
      </c>
      <c r="E289">
        <v>1.5509999999999999E-2</v>
      </c>
      <c r="F289">
        <v>-1.96191</v>
      </c>
      <c r="G289">
        <v>-1.99E-3</v>
      </c>
      <c r="H289">
        <f>SQRT((SQRT(D289)*Notes!$B$22)^2+(F289*Notes!$E$4*1000)^2)</f>
        <v>3.8234301252811678</v>
      </c>
      <c r="I289">
        <f>F289*1000*Notes!$E$5</f>
        <v>-7.2085477273931522</v>
      </c>
      <c r="J289">
        <f t="shared" si="16"/>
        <v>-18.678838103236657</v>
      </c>
      <c r="K289">
        <f t="shared" si="17"/>
        <v>4.261742648450352</v>
      </c>
      <c r="L289">
        <f t="shared" si="18"/>
        <v>-11.470290375843504</v>
      </c>
      <c r="M289">
        <f t="shared" si="19"/>
        <v>11.470290375843504</v>
      </c>
      <c r="N289">
        <f>-Notes!$B$15*SQRT(D289)+F289*Notes!$E$6*1000</f>
        <v>-26.965327424491729</v>
      </c>
      <c r="O289">
        <f>Notes!$B$15*SQRT(D289)-F289*Notes!$E$6*1000</f>
        <v>26.965327424491729</v>
      </c>
    </row>
    <row r="290" spans="1:15" x14ac:dyDescent="0.25">
      <c r="A290" t="s">
        <v>205</v>
      </c>
      <c r="B290">
        <v>520.34500000000003</v>
      </c>
      <c r="C290">
        <v>3.76294</v>
      </c>
      <c r="D290">
        <v>51.366999999999997</v>
      </c>
      <c r="E290">
        <v>-8.2000000000000007E-3</v>
      </c>
      <c r="F290">
        <v>-1.9643299999999999</v>
      </c>
      <c r="G290">
        <v>-1.99E-3</v>
      </c>
      <c r="H290">
        <f>SQRT((SQRT(D290)*Notes!$B$22)^2+(F290*Notes!$E$4*1000)^2)</f>
        <v>3.8234620630039151</v>
      </c>
      <c r="I290">
        <f>F290*1000*Notes!$E$5</f>
        <v>-7.2174394122820056</v>
      </c>
      <c r="J290">
        <f t="shared" si="16"/>
        <v>-18.687825601293749</v>
      </c>
      <c r="K290">
        <f t="shared" si="17"/>
        <v>4.2529467767297389</v>
      </c>
      <c r="L290">
        <f t="shared" si="18"/>
        <v>-11.470386189011744</v>
      </c>
      <c r="M290">
        <f t="shared" si="19"/>
        <v>11.470386189011744</v>
      </c>
      <c r="N290">
        <f>-Notes!$B$15*SQRT(D290)+F290*Notes!$E$6*1000</f>
        <v>-26.973849365013425</v>
      </c>
      <c r="O290">
        <f>Notes!$B$15*SQRT(D290)-F290*Notes!$E$6*1000</f>
        <v>26.973849365013425</v>
      </c>
    </row>
    <row r="291" spans="1:15" x14ac:dyDescent="0.25">
      <c r="A291" t="s">
        <v>9</v>
      </c>
      <c r="B291">
        <v>524.84100000000001</v>
      </c>
      <c r="C291">
        <v>3.7780499999999999</v>
      </c>
      <c r="D291">
        <v>40.555999999999997</v>
      </c>
      <c r="E291">
        <v>2.1752899999999999</v>
      </c>
      <c r="F291">
        <v>-1.7907900000000001</v>
      </c>
      <c r="G291">
        <v>7.5719999999999996E-2</v>
      </c>
      <c r="H291">
        <f>SQRT((SQRT(D291)*Notes!$B$22)^2+(F291*Notes!$E$4*1000)^2)</f>
        <v>3.4038680743795688</v>
      </c>
      <c r="I291">
        <f>F291*1000*Notes!$E$5</f>
        <v>-6.5798100752523734</v>
      </c>
      <c r="J291">
        <f t="shared" si="16"/>
        <v>-16.791414298391082</v>
      </c>
      <c r="K291">
        <f t="shared" si="17"/>
        <v>3.6317941478863336</v>
      </c>
      <c r="L291">
        <f t="shared" si="18"/>
        <v>-10.211604223138707</v>
      </c>
      <c r="M291">
        <f t="shared" si="19"/>
        <v>10.211604223138707</v>
      </c>
      <c r="N291">
        <f>-Notes!$B$15*SQRT(D291)+F291*Notes!$E$6*1000</f>
        <v>-24.158334083155975</v>
      </c>
      <c r="O291">
        <f>Notes!$B$15*SQRT(D291)-F291*Notes!$E$6*1000</f>
        <v>24.158334083155975</v>
      </c>
    </row>
    <row r="292" spans="1:15" x14ac:dyDescent="0.25">
      <c r="A292" t="s">
        <v>206</v>
      </c>
      <c r="B292">
        <v>525.14499999999998</v>
      </c>
      <c r="C292">
        <v>3.7792599999999998</v>
      </c>
      <c r="D292">
        <v>39.243000000000002</v>
      </c>
      <c r="E292">
        <v>2.1322100000000002</v>
      </c>
      <c r="F292">
        <v>-1.7677099999999999</v>
      </c>
      <c r="G292">
        <v>7.5719999999999996E-2</v>
      </c>
      <c r="H292">
        <f>SQRT((SQRT(D292)*Notes!$B$22)^2+(F292*Notes!$E$4*1000)^2)</f>
        <v>3.3492075570750095</v>
      </c>
      <c r="I292">
        <f>F292*1000*Notes!$E$5</f>
        <v>-6.4950083863123931</v>
      </c>
      <c r="J292">
        <f t="shared" si="16"/>
        <v>-16.54263105753742</v>
      </c>
      <c r="K292">
        <f t="shared" si="17"/>
        <v>3.552614284912635</v>
      </c>
      <c r="L292">
        <f t="shared" si="18"/>
        <v>-10.047622671225028</v>
      </c>
      <c r="M292">
        <f t="shared" si="19"/>
        <v>10.047622671225028</v>
      </c>
      <c r="N292">
        <f>-Notes!$B$15*SQRT(D292)+F292*Notes!$E$6*1000</f>
        <v>-23.789866352910579</v>
      </c>
      <c r="O292">
        <f>Notes!$B$15*SQRT(D292)-F292*Notes!$E$6*1000</f>
        <v>23.789866352910579</v>
      </c>
    </row>
    <row r="293" spans="1:15" x14ac:dyDescent="0.25">
      <c r="A293" t="s">
        <v>9</v>
      </c>
      <c r="B293">
        <v>525.298</v>
      </c>
      <c r="C293">
        <v>3.77989</v>
      </c>
      <c r="D293">
        <v>38.597000000000001</v>
      </c>
      <c r="E293">
        <v>2.1106699999999998</v>
      </c>
      <c r="F293">
        <v>-1.75617</v>
      </c>
      <c r="G293">
        <v>7.5719999999999996E-2</v>
      </c>
      <c r="H293">
        <f>SQRT((SQRT(D293)*Notes!$B$22)^2+(F293*Notes!$E$4*1000)^2)</f>
        <v>3.3219736487586395</v>
      </c>
      <c r="I293">
        <f>F293*1000*Notes!$E$5</f>
        <v>-6.4526075418424051</v>
      </c>
      <c r="J293">
        <f t="shared" si="16"/>
        <v>-16.418528488118323</v>
      </c>
      <c r="K293">
        <f t="shared" si="17"/>
        <v>3.5133134044335135</v>
      </c>
      <c r="L293">
        <f t="shared" si="18"/>
        <v>-9.9659209462759186</v>
      </c>
      <c r="M293">
        <f t="shared" si="19"/>
        <v>9.9659209462759186</v>
      </c>
      <c r="N293">
        <f>-Notes!$B$15*SQRT(D293)+F293*Notes!$E$6*1000</f>
        <v>-23.606136718032644</v>
      </c>
      <c r="O293">
        <f>Notes!$B$15*SQRT(D293)-F293*Notes!$E$6*1000</f>
        <v>23.606136718032644</v>
      </c>
    </row>
    <row r="294" spans="1:15" x14ac:dyDescent="0.25">
      <c r="A294" t="s">
        <v>207</v>
      </c>
      <c r="B294">
        <v>526.09199999999998</v>
      </c>
      <c r="C294">
        <v>3.7833100000000002</v>
      </c>
      <c r="D294">
        <v>35.335000000000001</v>
      </c>
      <c r="E294">
        <v>1.9984900000000001</v>
      </c>
      <c r="F294">
        <v>-1.6960599999999999</v>
      </c>
      <c r="G294">
        <v>7.5719999999999996E-2</v>
      </c>
      <c r="H294">
        <f>SQRT((SQRT(D294)*Notes!$B$22)^2+(F294*Notes!$E$4*1000)^2)</f>
        <v>3.1808016204863412</v>
      </c>
      <c r="I294">
        <f>F294*1000*Notes!$E$5</f>
        <v>-6.2317483771031439</v>
      </c>
      <c r="J294">
        <f t="shared" si="16"/>
        <v>-15.774153238562167</v>
      </c>
      <c r="K294">
        <f t="shared" si="17"/>
        <v>3.3106564843558788</v>
      </c>
      <c r="L294">
        <f t="shared" si="18"/>
        <v>-9.5424048614590227</v>
      </c>
      <c r="M294">
        <f t="shared" si="19"/>
        <v>9.5424048614590227</v>
      </c>
      <c r="N294">
        <f>-Notes!$B$15*SQRT(D294)+F294*Notes!$E$6*1000</f>
        <v>-22.652682587871688</v>
      </c>
      <c r="O294">
        <f>Notes!$B$15*SQRT(D294)-F294*Notes!$E$6*1000</f>
        <v>22.652682587871688</v>
      </c>
    </row>
    <row r="295" spans="1:15" x14ac:dyDescent="0.25">
      <c r="A295" t="s">
        <v>208</v>
      </c>
      <c r="B295">
        <v>530.66800000000001</v>
      </c>
      <c r="C295">
        <v>3.8108399999999998</v>
      </c>
      <c r="D295">
        <v>20.001999999999999</v>
      </c>
      <c r="E295">
        <v>1.3516300000000001</v>
      </c>
      <c r="F295">
        <v>-1.3494999999999999</v>
      </c>
      <c r="G295">
        <v>7.5719999999999996E-2</v>
      </c>
      <c r="H295">
        <f>SQRT((SQRT(D295)*Notes!$B$22)^2+(F295*Notes!$E$4*1000)^2)</f>
        <v>2.4042324767122132</v>
      </c>
      <c r="I295">
        <f>F295*1000*Notes!$E$5</f>
        <v>-4.958400313019995</v>
      </c>
      <c r="J295">
        <f t="shared" si="16"/>
        <v>-12.171097743156635</v>
      </c>
      <c r="K295">
        <f t="shared" si="17"/>
        <v>2.2542971171166446</v>
      </c>
      <c r="L295">
        <f t="shared" si="18"/>
        <v>-7.2126974301366396</v>
      </c>
      <c r="M295">
        <f t="shared" si="19"/>
        <v>7.2126974301366396</v>
      </c>
      <c r="N295">
        <f>-Notes!$B$15*SQRT(D295)+F295*Notes!$E$6*1000</f>
        <v>-17.351647358786401</v>
      </c>
      <c r="O295">
        <f>Notes!$B$15*SQRT(D295)-F295*Notes!$E$6*1000</f>
        <v>17.351647358786401</v>
      </c>
    </row>
    <row r="296" spans="1:15" x14ac:dyDescent="0.25">
      <c r="A296" t="s">
        <v>209</v>
      </c>
      <c r="B296">
        <v>531.91899999999998</v>
      </c>
      <c r="C296">
        <v>3.8216999999999999</v>
      </c>
      <c r="D296">
        <v>16.841000000000001</v>
      </c>
      <c r="E296">
        <v>1.17483</v>
      </c>
      <c r="F296">
        <v>-1.2547699999999999</v>
      </c>
      <c r="G296">
        <v>7.5719999999999996E-2</v>
      </c>
      <c r="H296">
        <f>SQRT((SQRT(D296)*Notes!$B$22)^2+(F296*Notes!$E$4*1000)^2)</f>
        <v>2.2086587826466637</v>
      </c>
      <c r="I296">
        <f>F296*1000*Notes!$E$5</f>
        <v>-4.6103386148707663</v>
      </c>
      <c r="J296">
        <f t="shared" si="16"/>
        <v>-11.236314962810757</v>
      </c>
      <c r="K296">
        <f t="shared" si="17"/>
        <v>2.0156377330692248</v>
      </c>
      <c r="L296">
        <f t="shared" si="18"/>
        <v>-6.6259763479399911</v>
      </c>
      <c r="M296">
        <f t="shared" si="19"/>
        <v>6.6259763479399911</v>
      </c>
      <c r="N296">
        <f>-Notes!$B$15*SQRT(D296)+F296*Notes!$E$6*1000</f>
        <v>-15.990876309029295</v>
      </c>
      <c r="O296">
        <f>Notes!$B$15*SQRT(D296)-F296*Notes!$E$6*1000</f>
        <v>15.990876309029295</v>
      </c>
    </row>
    <row r="297" spans="1:15" x14ac:dyDescent="0.25">
      <c r="A297" t="s">
        <v>9</v>
      </c>
      <c r="B297">
        <v>536.41499999999996</v>
      </c>
      <c r="C297">
        <v>3.8753899999999999</v>
      </c>
      <c r="D297">
        <v>11.778</v>
      </c>
      <c r="E297">
        <v>3.841E-2</v>
      </c>
      <c r="F297">
        <v>-1.09301</v>
      </c>
      <c r="G297">
        <v>-2.0699999999999998E-3</v>
      </c>
      <c r="H297">
        <f>SQRT((SQRT(D297)*Notes!$B$22)^2+(F297*Notes!$E$4*1000)^2)</f>
        <v>1.8540260804416373</v>
      </c>
      <c r="I297">
        <f>F297*1000*Notes!$E$5</f>
        <v>-4.0159919423000998</v>
      </c>
      <c r="J297">
        <f t="shared" si="16"/>
        <v>-9.5780701836250124</v>
      </c>
      <c r="K297">
        <f t="shared" si="17"/>
        <v>1.5460862990248119</v>
      </c>
      <c r="L297">
        <f t="shared" si="18"/>
        <v>-5.5620782413249117</v>
      </c>
      <c r="M297">
        <f t="shared" si="19"/>
        <v>5.5620782413249117</v>
      </c>
      <c r="N297">
        <f>-Notes!$B$15*SQRT(D297)+F297*Notes!$E$6*1000</f>
        <v>-13.556239499972381</v>
      </c>
      <c r="O297">
        <f>Notes!$B$15*SQRT(D297)-F297*Notes!$E$6*1000</f>
        <v>13.556239499972381</v>
      </c>
    </row>
    <row r="298" spans="1:15" x14ac:dyDescent="0.25">
      <c r="A298" t="s">
        <v>210</v>
      </c>
      <c r="B298">
        <v>537.28700000000003</v>
      </c>
      <c r="C298">
        <v>3.8871899999999999</v>
      </c>
      <c r="D298">
        <v>11.776</v>
      </c>
      <c r="E298">
        <v>-3.5700000000000003E-2</v>
      </c>
      <c r="F298">
        <v>-1.0948100000000001</v>
      </c>
      <c r="G298">
        <v>-2.0699999999999998E-3</v>
      </c>
      <c r="H298">
        <f>SQRT((SQRT(D298)*Notes!$B$22)^2+(F298*Notes!$E$4*1000)^2)</f>
        <v>1.8541765062195554</v>
      </c>
      <c r="I298">
        <f>F298*1000*Notes!$E$5</f>
        <v>-4.0226055922174302</v>
      </c>
      <c r="J298">
        <f t="shared" si="16"/>
        <v>-9.5851351108760952</v>
      </c>
      <c r="K298">
        <f t="shared" si="17"/>
        <v>1.5399239264412357</v>
      </c>
      <c r="L298">
        <f t="shared" si="18"/>
        <v>-5.5625295186586659</v>
      </c>
      <c r="M298">
        <f t="shared" si="19"/>
        <v>5.5625295186586659</v>
      </c>
      <c r="N298">
        <f>-Notes!$B$15*SQRT(D298)+F298*Notes!$E$6*1000</f>
        <v>-13.563036903317769</v>
      </c>
      <c r="O298">
        <f>Notes!$B$15*SQRT(D298)-F298*Notes!$E$6*1000</f>
        <v>13.563036903317769</v>
      </c>
    </row>
    <row r="299" spans="1:15" x14ac:dyDescent="0.25">
      <c r="A299" t="s">
        <v>9</v>
      </c>
      <c r="B299">
        <v>537.43899999999996</v>
      </c>
      <c r="C299">
        <v>3.88924</v>
      </c>
      <c r="D299">
        <v>11.789</v>
      </c>
      <c r="E299">
        <v>-4.8660000000000002E-2</v>
      </c>
      <c r="F299">
        <v>-1.0951299999999999</v>
      </c>
      <c r="G299">
        <v>-2.0699999999999998E-3</v>
      </c>
      <c r="H299">
        <f>SQRT((SQRT(D299)*Notes!$B$22)^2+(F299*Notes!$E$4*1000)^2)</f>
        <v>1.8551534312224891</v>
      </c>
      <c r="I299">
        <f>F299*1000*Notes!$E$5</f>
        <v>-4.0237813522027324</v>
      </c>
      <c r="J299">
        <f t="shared" si="16"/>
        <v>-9.5892416458701994</v>
      </c>
      <c r="K299">
        <f t="shared" si="17"/>
        <v>1.5416789414647347</v>
      </c>
      <c r="L299">
        <f t="shared" si="18"/>
        <v>-5.5654602936674671</v>
      </c>
      <c r="M299">
        <f t="shared" si="19"/>
        <v>5.5654602936674671</v>
      </c>
      <c r="N299">
        <f>-Notes!$B$15*SQRT(D299)+F299*Notes!$E$6*1000</f>
        <v>-13.569328061766075</v>
      </c>
      <c r="O299">
        <f>Notes!$B$15*SQRT(D299)-F299*Notes!$E$6*1000</f>
        <v>13.569328061766075</v>
      </c>
    </row>
    <row r="300" spans="1:15" x14ac:dyDescent="0.25">
      <c r="A300" t="s">
        <v>211</v>
      </c>
      <c r="B300">
        <v>537.63300000000004</v>
      </c>
      <c r="C300">
        <v>3.8918599999999999</v>
      </c>
      <c r="D300">
        <v>11.811</v>
      </c>
      <c r="E300">
        <v>-6.5129999999999993E-2</v>
      </c>
      <c r="F300">
        <v>-1.0955299999999999</v>
      </c>
      <c r="G300">
        <v>-2.0699999999999998E-3</v>
      </c>
      <c r="H300">
        <f>SQRT((SQRT(D300)*Notes!$B$22)^2+(F300*Notes!$E$4*1000)^2)</f>
        <v>1.8567825305907981</v>
      </c>
      <c r="I300">
        <f>F300*1000*Notes!$E$5</f>
        <v>-4.0252510521843607</v>
      </c>
      <c r="J300">
        <f t="shared" si="16"/>
        <v>-9.5955986439567553</v>
      </c>
      <c r="K300">
        <f t="shared" si="17"/>
        <v>1.5450965395880338</v>
      </c>
      <c r="L300">
        <f t="shared" si="18"/>
        <v>-5.5703475917723946</v>
      </c>
      <c r="M300">
        <f t="shared" si="19"/>
        <v>5.5703475917723946</v>
      </c>
      <c r="N300">
        <f>-Notes!$B$15*SQRT(D300)+F300*Notes!$E$6*1000</f>
        <v>-13.579374066782012</v>
      </c>
      <c r="O300">
        <f>Notes!$B$15*SQRT(D300)-F300*Notes!$E$6*1000</f>
        <v>13.579374066782012</v>
      </c>
    </row>
    <row r="301" spans="1:15" x14ac:dyDescent="0.25">
      <c r="A301" t="s">
        <v>9</v>
      </c>
      <c r="B301">
        <v>542.12900000000002</v>
      </c>
      <c r="C301">
        <v>3.9449100000000001</v>
      </c>
      <c r="D301">
        <v>17.187000000000001</v>
      </c>
      <c r="E301">
        <v>-1.21702</v>
      </c>
      <c r="F301">
        <v>-1.2780199999999999</v>
      </c>
      <c r="G301">
        <v>-8.0490000000000006E-2</v>
      </c>
      <c r="H301">
        <f>SQRT((SQRT(D301)*Notes!$B$22)^2+(F301*Notes!$E$4*1000)^2)</f>
        <v>2.2328708779371902</v>
      </c>
      <c r="I301">
        <f>F301*1000*Notes!$E$5</f>
        <v>-4.695764926302938</v>
      </c>
      <c r="J301">
        <f t="shared" si="16"/>
        <v>-11.39437756011451</v>
      </c>
      <c r="K301">
        <f t="shared" si="17"/>
        <v>2.0028477075086331</v>
      </c>
      <c r="L301">
        <f t="shared" si="18"/>
        <v>-6.698612633811571</v>
      </c>
      <c r="M301">
        <f t="shared" si="19"/>
        <v>6.698612633811571</v>
      </c>
      <c r="N301">
        <f>-Notes!$B$15*SQRT(D301)+F301*Notes!$E$6*1000</f>
        <v>-16.198089336809687</v>
      </c>
      <c r="O301">
        <f>Notes!$B$15*SQRT(D301)-F301*Notes!$E$6*1000</f>
        <v>16.198089336809687</v>
      </c>
    </row>
    <row r="302" spans="1:15" x14ac:dyDescent="0.25">
      <c r="A302" t="s">
        <v>212</v>
      </c>
      <c r="B302">
        <v>542.51</v>
      </c>
      <c r="C302">
        <v>3.94834</v>
      </c>
      <c r="D302">
        <v>18.135000000000002</v>
      </c>
      <c r="E302">
        <v>-1.2720199999999999</v>
      </c>
      <c r="F302">
        <v>-1.3086899999999999</v>
      </c>
      <c r="G302">
        <v>-8.0490000000000006E-2</v>
      </c>
      <c r="H302">
        <f>SQRT((SQRT(D302)*Notes!$B$22)^2+(F302*Notes!$E$4*1000)^2)</f>
        <v>2.2929781476701989</v>
      </c>
      <c r="I302">
        <f>F302*1000*Notes!$E$5</f>
        <v>-4.8084541723943213</v>
      </c>
      <c r="J302">
        <f t="shared" si="16"/>
        <v>-11.687388615404917</v>
      </c>
      <c r="K302">
        <f t="shared" si="17"/>
        <v>2.070480270616275</v>
      </c>
      <c r="L302">
        <f t="shared" si="18"/>
        <v>-6.8789344430105963</v>
      </c>
      <c r="M302">
        <f t="shared" si="19"/>
        <v>6.8789344430105963</v>
      </c>
      <c r="N302">
        <f>-Notes!$B$15*SQRT(D302)+F302*Notes!$E$6*1000</f>
        <v>-16.621588854047271</v>
      </c>
      <c r="O302">
        <f>Notes!$B$15*SQRT(D302)-F302*Notes!$E$6*1000</f>
        <v>16.621588854047271</v>
      </c>
    </row>
    <row r="303" spans="1:15" x14ac:dyDescent="0.25">
      <c r="A303" t="s">
        <v>213</v>
      </c>
      <c r="B303">
        <v>543.38</v>
      </c>
      <c r="C303">
        <v>3.95553</v>
      </c>
      <c r="D303">
        <v>20.457999999999998</v>
      </c>
      <c r="E303">
        <v>-1.39761</v>
      </c>
      <c r="F303">
        <v>-1.3787199999999999</v>
      </c>
      <c r="G303">
        <v>-8.0490000000000006E-2</v>
      </c>
      <c r="H303">
        <f>SQRT((SQRT(D303)*Notes!$B$22)^2+(F303*Notes!$E$4*1000)^2)</f>
        <v>2.4336480344677294</v>
      </c>
      <c r="I303">
        <f>F303*1000*Notes!$E$5</f>
        <v>-5.0657618966779756</v>
      </c>
      <c r="J303">
        <f t="shared" si="16"/>
        <v>-12.366706000081162</v>
      </c>
      <c r="K303">
        <f t="shared" si="17"/>
        <v>2.2351822067252121</v>
      </c>
      <c r="L303">
        <f t="shared" si="18"/>
        <v>-7.3009441034031877</v>
      </c>
      <c r="M303">
        <f t="shared" si="19"/>
        <v>7.3009441034031877</v>
      </c>
      <c r="N303">
        <f>-Notes!$B$15*SQRT(D303)+F303*Notes!$E$6*1000</f>
        <v>-17.606792311971105</v>
      </c>
      <c r="O303">
        <f>Notes!$B$15*SQRT(D303)-F303*Notes!$E$6*1000</f>
        <v>17.606792311971105</v>
      </c>
    </row>
    <row r="304" spans="1:15" x14ac:dyDescent="0.25">
      <c r="A304" t="s">
        <v>214</v>
      </c>
      <c r="B304">
        <v>547.95699999999999</v>
      </c>
      <c r="C304">
        <v>3.9824000000000002</v>
      </c>
      <c r="D304">
        <v>36.274999999999999</v>
      </c>
      <c r="E304">
        <v>-2.0583499999999999</v>
      </c>
      <c r="F304">
        <v>-1.7471300000000001</v>
      </c>
      <c r="G304">
        <v>-8.0490000000000006E-2</v>
      </c>
      <c r="H304">
        <f>SQRT((SQRT(D304)*Notes!$B$22)^2+(F304*Notes!$E$4*1000)^2)</f>
        <v>3.2270773844633207</v>
      </c>
      <c r="I304">
        <f>F304*1000*Notes!$E$5</f>
        <v>-6.419392322257595</v>
      </c>
      <c r="J304">
        <f t="shared" si="16"/>
        <v>-16.100624475647557</v>
      </c>
      <c r="K304">
        <f t="shared" si="17"/>
        <v>3.2618398311323666</v>
      </c>
      <c r="L304">
        <f t="shared" si="18"/>
        <v>-9.6812321533899617</v>
      </c>
      <c r="M304">
        <f t="shared" si="19"/>
        <v>9.6812321533899617</v>
      </c>
      <c r="N304">
        <f>-Notes!$B$15*SQRT(D304)+F304*Notes!$E$6*1000</f>
        <v>-23.072358722564402</v>
      </c>
      <c r="O304">
        <f>Notes!$B$15*SQRT(D304)-F304*Notes!$E$6*1000</f>
        <v>23.072358722564402</v>
      </c>
    </row>
    <row r="305" spans="1:15" x14ac:dyDescent="0.25">
      <c r="A305" t="s">
        <v>215</v>
      </c>
      <c r="B305">
        <v>548.827</v>
      </c>
      <c r="C305">
        <v>3.98604</v>
      </c>
      <c r="D305">
        <v>39.966000000000001</v>
      </c>
      <c r="E305">
        <v>-2.1839400000000002</v>
      </c>
      <c r="F305">
        <v>-1.8171600000000001</v>
      </c>
      <c r="G305">
        <v>-8.0490000000000006E-2</v>
      </c>
      <c r="H305">
        <f>SQRT((SQRT(D305)*Notes!$B$22)^2+(F305*Notes!$E$4*1000)^2)</f>
        <v>3.3847969694849116</v>
      </c>
      <c r="I305">
        <f>F305*1000*Notes!$E$5</f>
        <v>-6.6767000465412485</v>
      </c>
      <c r="J305">
        <f t="shared" si="16"/>
        <v>-16.831090954995982</v>
      </c>
      <c r="K305">
        <f t="shared" si="17"/>
        <v>3.4776908619134863</v>
      </c>
      <c r="L305">
        <f t="shared" si="18"/>
        <v>-10.154390908454735</v>
      </c>
      <c r="M305">
        <f t="shared" si="19"/>
        <v>10.154390908454735</v>
      </c>
      <c r="N305">
        <f>-Notes!$B$15*SQRT(D305)+F305*Notes!$E$6*1000</f>
        <v>-24.147600745340711</v>
      </c>
      <c r="O305">
        <f>Notes!$B$15*SQRT(D305)-F305*Notes!$E$6*1000</f>
        <v>24.147600745340711</v>
      </c>
    </row>
    <row r="306" spans="1:15" x14ac:dyDescent="0.25">
      <c r="A306" t="s">
        <v>216</v>
      </c>
      <c r="B306">
        <v>549.20799999999997</v>
      </c>
      <c r="C306">
        <v>3.98752</v>
      </c>
      <c r="D306">
        <v>41.651000000000003</v>
      </c>
      <c r="E306">
        <v>-2.2389399999999999</v>
      </c>
      <c r="F306">
        <v>-1.84782</v>
      </c>
      <c r="G306">
        <v>-8.0490000000000006E-2</v>
      </c>
      <c r="H306">
        <f>SQRT((SQRT(D306)*Notes!$B$22)^2+(F306*Notes!$E$4*1000)^2)</f>
        <v>3.4543421088191932</v>
      </c>
      <c r="I306">
        <f>F306*1000*Notes!$E$5</f>
        <v>-6.789352550133092</v>
      </c>
      <c r="J306">
        <f t="shared" si="16"/>
        <v>-17.152378876590671</v>
      </c>
      <c r="K306">
        <f t="shared" si="17"/>
        <v>3.5736737763244868</v>
      </c>
      <c r="L306">
        <f t="shared" si="18"/>
        <v>-10.363026326457579</v>
      </c>
      <c r="M306">
        <f t="shared" si="19"/>
        <v>10.363026326457579</v>
      </c>
      <c r="N306">
        <f>-Notes!$B$15*SQRT(D306)+F306*Notes!$E$6*1000</f>
        <v>-24.620937925731532</v>
      </c>
      <c r="O306">
        <f>Notes!$B$15*SQRT(D306)-F306*Notes!$E$6*1000</f>
        <v>24.620937925731532</v>
      </c>
    </row>
    <row r="307" spans="1:15" x14ac:dyDescent="0.25">
      <c r="A307" t="s">
        <v>9</v>
      </c>
      <c r="B307">
        <v>553.70299999999997</v>
      </c>
      <c r="C307">
        <v>4.0022900000000003</v>
      </c>
      <c r="D307">
        <v>52.386000000000003</v>
      </c>
      <c r="E307">
        <v>-4.9100000000000003E-3</v>
      </c>
      <c r="F307">
        <v>-2.0278700000000001</v>
      </c>
      <c r="G307">
        <v>1.3999999999999999E-4</v>
      </c>
      <c r="H307">
        <f>SQRT((SQRT(D307)*Notes!$B$22)^2+(F307*Notes!$E$4*1000)^2)</f>
        <v>3.8675174545239948</v>
      </c>
      <c r="I307">
        <f>F307*1000*Notes!$E$5</f>
        <v>-7.4509012543637336</v>
      </c>
      <c r="J307">
        <f t="shared" si="16"/>
        <v>-19.053453617935716</v>
      </c>
      <c r="K307">
        <f t="shared" si="17"/>
        <v>4.1516511092082506</v>
      </c>
      <c r="L307">
        <f t="shared" si="18"/>
        <v>-11.602552363571984</v>
      </c>
      <c r="M307">
        <f t="shared" si="19"/>
        <v>11.602552363571984</v>
      </c>
      <c r="N307">
        <f>-Notes!$B$15*SQRT(D307)+F307*Notes!$E$6*1000</f>
        <v>-27.42549052040501</v>
      </c>
      <c r="O307">
        <f>Notes!$B$15*SQRT(D307)-F307*Notes!$E$6*1000</f>
        <v>27.42549052040501</v>
      </c>
    </row>
    <row r="308" spans="1:15" x14ac:dyDescent="0.25">
      <c r="A308" t="s">
        <v>217</v>
      </c>
      <c r="B308">
        <v>554.92100000000005</v>
      </c>
      <c r="C308">
        <v>4.0059800000000001</v>
      </c>
      <c r="D308">
        <v>52.426000000000002</v>
      </c>
      <c r="E308">
        <v>-2.8160000000000001E-2</v>
      </c>
      <c r="F308">
        <v>-2.0276999999999998</v>
      </c>
      <c r="G308">
        <v>1.3999999999999999E-4</v>
      </c>
      <c r="H308">
        <f>SQRT((SQRT(D308)*Notes!$B$22)^2+(F308*Notes!$E$4*1000)^2)</f>
        <v>3.8688572944320447</v>
      </c>
      <c r="I308">
        <f>F308*1000*Notes!$E$5</f>
        <v>-7.4502766318715405</v>
      </c>
      <c r="J308">
        <f t="shared" si="16"/>
        <v>-19.056848515167673</v>
      </c>
      <c r="K308">
        <f t="shared" si="17"/>
        <v>4.1562952514245932</v>
      </c>
      <c r="L308">
        <f t="shared" si="18"/>
        <v>-11.606571883296134</v>
      </c>
      <c r="M308">
        <f t="shared" si="19"/>
        <v>11.606571883296134</v>
      </c>
      <c r="N308">
        <f>-Notes!$B$15*SQRT(D308)+F308*Notes!$E$6*1000</f>
        <v>-27.431994704815864</v>
      </c>
      <c r="O308">
        <f>Notes!$B$15*SQRT(D308)-F308*Notes!$E$6*1000</f>
        <v>27.431994704815864</v>
      </c>
    </row>
    <row r="309" spans="1:15" x14ac:dyDescent="0.25">
      <c r="A309" t="s">
        <v>9</v>
      </c>
      <c r="B309">
        <v>559.41700000000003</v>
      </c>
      <c r="C309">
        <v>4.0207699999999997</v>
      </c>
      <c r="D309">
        <v>41.472999999999999</v>
      </c>
      <c r="E309">
        <v>2.2107100000000002</v>
      </c>
      <c r="F309">
        <v>-1.83636</v>
      </c>
      <c r="G309">
        <v>8.0769999999999995E-2</v>
      </c>
      <c r="H309">
        <f>SQRT((SQRT(D309)*Notes!$B$22)^2+(F309*Notes!$E$4*1000)^2)</f>
        <v>3.4458479974056737</v>
      </c>
      <c r="I309">
        <f>F309*1000*Notes!$E$5</f>
        <v>-6.7472456456594276</v>
      </c>
      <c r="J309">
        <f t="shared" si="16"/>
        <v>-17.084789637876447</v>
      </c>
      <c r="K309">
        <f t="shared" si="17"/>
        <v>3.5902983465575939</v>
      </c>
      <c r="L309">
        <f t="shared" si="18"/>
        <v>-10.337543992217022</v>
      </c>
      <c r="M309">
        <f t="shared" si="19"/>
        <v>10.337543992217022</v>
      </c>
      <c r="N309">
        <f>-Notes!$B$15*SQRT(D309)+F309*Notes!$E$6*1000</f>
        <v>-24.536745994977991</v>
      </c>
      <c r="O309">
        <f>Notes!$B$15*SQRT(D309)-F309*Notes!$E$6*1000</f>
        <v>24.536745994977991</v>
      </c>
    </row>
    <row r="310" spans="1:15" x14ac:dyDescent="0.25">
      <c r="A310" t="s">
        <v>218</v>
      </c>
      <c r="B310">
        <v>559.72199999999998</v>
      </c>
      <c r="C310">
        <v>4.02196</v>
      </c>
      <c r="D310">
        <v>40.139000000000003</v>
      </c>
      <c r="E310">
        <v>2.1674500000000001</v>
      </c>
      <c r="F310">
        <v>-1.81175</v>
      </c>
      <c r="G310">
        <v>8.0769999999999995E-2</v>
      </c>
      <c r="H310">
        <f>SQRT((SQRT(D310)*Notes!$B$22)^2+(F310*Notes!$E$4*1000)^2)</f>
        <v>3.3907361097235764</v>
      </c>
      <c r="I310">
        <f>F310*1000*Notes!$E$5</f>
        <v>-6.6568223542897194</v>
      </c>
      <c r="J310">
        <f t="shared" si="16"/>
        <v>-16.829030683460449</v>
      </c>
      <c r="K310">
        <f t="shared" si="17"/>
        <v>3.5153859748810099</v>
      </c>
      <c r="L310">
        <f t="shared" si="18"/>
        <v>-10.172208329170729</v>
      </c>
      <c r="M310">
        <f t="shared" si="19"/>
        <v>10.172208329170729</v>
      </c>
      <c r="N310">
        <f>-Notes!$B$15*SQRT(D310)+F310*Notes!$E$6*1000</f>
        <v>-24.160592015104886</v>
      </c>
      <c r="O310">
        <f>Notes!$B$15*SQRT(D310)-F310*Notes!$E$6*1000</f>
        <v>24.160592015104886</v>
      </c>
    </row>
    <row r="311" spans="1:15" x14ac:dyDescent="0.25">
      <c r="A311" t="s">
        <v>9</v>
      </c>
      <c r="B311">
        <v>559.87400000000002</v>
      </c>
      <c r="C311">
        <v>4.02257</v>
      </c>
      <c r="D311">
        <v>39.481999999999999</v>
      </c>
      <c r="E311">
        <v>2.14581</v>
      </c>
      <c r="F311">
        <v>-1.7994399999999999</v>
      </c>
      <c r="G311">
        <v>8.0769999999999995E-2</v>
      </c>
      <c r="H311">
        <f>SQRT((SQRT(D311)*Notes!$B$22)^2+(F311*Notes!$E$4*1000)^2)</f>
        <v>3.3632516981432454</v>
      </c>
      <c r="I311">
        <f>F311*1000*Notes!$E$5</f>
        <v>-6.611592337355094</v>
      </c>
      <c r="J311">
        <f t="shared" si="16"/>
        <v>-16.701347431784832</v>
      </c>
      <c r="K311">
        <f t="shared" si="17"/>
        <v>3.4781627570746432</v>
      </c>
      <c r="L311">
        <f t="shared" si="18"/>
        <v>-10.089755094429737</v>
      </c>
      <c r="M311">
        <f t="shared" si="19"/>
        <v>10.089755094429737</v>
      </c>
      <c r="N311">
        <f>-Notes!$B$15*SQRT(D311)+F311*Notes!$E$6*1000</f>
        <v>-23.972872938666299</v>
      </c>
      <c r="O311">
        <f>Notes!$B$15*SQRT(D311)-F311*Notes!$E$6*1000</f>
        <v>23.972872938666299</v>
      </c>
    </row>
    <row r="312" spans="1:15" x14ac:dyDescent="0.25">
      <c r="A312" t="s">
        <v>219</v>
      </c>
      <c r="B312">
        <v>560.66800000000001</v>
      </c>
      <c r="C312">
        <v>4.0259099999999997</v>
      </c>
      <c r="D312">
        <v>36.164999999999999</v>
      </c>
      <c r="E312">
        <v>2.0331399999999999</v>
      </c>
      <c r="F312">
        <v>-1.73533</v>
      </c>
      <c r="G312">
        <v>8.0769999999999995E-2</v>
      </c>
      <c r="H312">
        <f>SQRT((SQRT(D312)*Notes!$B$22)^2+(F312*Notes!$E$4*1000)^2)</f>
        <v>3.2208186494774944</v>
      </c>
      <c r="I312">
        <f>F312*1000*Notes!$E$5</f>
        <v>-6.3760361727995463</v>
      </c>
      <c r="J312">
        <f t="shared" si="16"/>
        <v>-16.038492121232032</v>
      </c>
      <c r="K312">
        <f t="shared" si="17"/>
        <v>3.2864197756329379</v>
      </c>
      <c r="L312">
        <f t="shared" si="18"/>
        <v>-9.6624559484324841</v>
      </c>
      <c r="M312">
        <f t="shared" si="19"/>
        <v>9.6624559484324841</v>
      </c>
      <c r="N312">
        <f>-Notes!$B$15*SQRT(D312)+F312*Notes!$E$6*1000</f>
        <v>-22.998930679370826</v>
      </c>
      <c r="O312">
        <f>Notes!$B$15*SQRT(D312)-F312*Notes!$E$6*1000</f>
        <v>22.998930679370826</v>
      </c>
    </row>
    <row r="313" spans="1:15" x14ac:dyDescent="0.25">
      <c r="A313" t="s">
        <v>220</v>
      </c>
      <c r="B313">
        <v>565.245</v>
      </c>
      <c r="C313">
        <v>4.0527699999999998</v>
      </c>
      <c r="D313">
        <v>20.527000000000001</v>
      </c>
      <c r="E313">
        <v>1.38344</v>
      </c>
      <c r="F313">
        <v>-1.3656600000000001</v>
      </c>
      <c r="G313">
        <v>8.0769999999999995E-2</v>
      </c>
      <c r="H313">
        <f>SQRT((SQRT(D313)*Notes!$B$22)^2+(F313*Notes!$E$4*1000)^2)</f>
        <v>2.4353584629580096</v>
      </c>
      <c r="I313">
        <f>F313*1000*Notes!$E$5</f>
        <v>-5.0177761922777968</v>
      </c>
      <c r="J313">
        <f t="shared" si="16"/>
        <v>-12.323851581151825</v>
      </c>
      <c r="K313">
        <f t="shared" si="17"/>
        <v>2.288299196596232</v>
      </c>
      <c r="L313">
        <f t="shared" si="18"/>
        <v>-7.3060753888740289</v>
      </c>
      <c r="M313">
        <f t="shared" si="19"/>
        <v>7.3060753888740289</v>
      </c>
      <c r="N313">
        <f>-Notes!$B$15*SQRT(D313)+F313*Notes!$E$6*1000</f>
        <v>-17.571861071444271</v>
      </c>
      <c r="O313">
        <f>Notes!$B$15*SQRT(D313)-F313*Notes!$E$6*1000</f>
        <v>17.571861071444271</v>
      </c>
    </row>
    <row r="314" spans="1:15" x14ac:dyDescent="0.25">
      <c r="A314" t="s">
        <v>221</v>
      </c>
      <c r="B314">
        <v>566.49599999999998</v>
      </c>
      <c r="C314">
        <v>4.0633499999999998</v>
      </c>
      <c r="D314">
        <v>17.288</v>
      </c>
      <c r="E314">
        <v>1.2058599999999999</v>
      </c>
      <c r="F314">
        <v>-1.2646200000000001</v>
      </c>
      <c r="G314">
        <v>8.0769999999999995E-2</v>
      </c>
      <c r="H314">
        <f>SQRT((SQRT(D314)*Notes!$B$22)^2+(F314*Notes!$E$4*1000)^2)</f>
        <v>2.2367326351374901</v>
      </c>
      <c r="I314">
        <f>F314*1000*Notes!$E$5</f>
        <v>-4.6465299769183748</v>
      </c>
      <c r="J314">
        <f t="shared" si="16"/>
        <v>-11.356727882330844</v>
      </c>
      <c r="K314">
        <f t="shared" si="17"/>
        <v>2.0636679284940955</v>
      </c>
      <c r="L314">
        <f t="shared" si="18"/>
        <v>-6.7101979054124703</v>
      </c>
      <c r="M314">
        <f t="shared" si="19"/>
        <v>6.7101979054124703</v>
      </c>
      <c r="N314">
        <f>-Notes!$B$15*SQRT(D314)+F314*Notes!$E$6*1000</f>
        <v>-16.173597567814724</v>
      </c>
      <c r="O314">
        <f>Notes!$B$15*SQRT(D314)-F314*Notes!$E$6*1000</f>
        <v>16.173597567814724</v>
      </c>
    </row>
    <row r="315" spans="1:15" x14ac:dyDescent="0.25">
      <c r="A315" t="s">
        <v>9</v>
      </c>
      <c r="B315">
        <v>570.99199999999996</v>
      </c>
      <c r="C315">
        <v>4.1157500000000002</v>
      </c>
      <c r="D315">
        <v>12.028</v>
      </c>
      <c r="E315">
        <v>5.5259999999999997E-2</v>
      </c>
      <c r="F315">
        <v>-1.0806199999999999</v>
      </c>
      <c r="G315">
        <v>3.0200000000000001E-3</v>
      </c>
      <c r="H315">
        <f>SQRT((SQRT(D315)*Notes!$B$22)^2+(F315*Notes!$E$4*1000)^2)</f>
        <v>1.8697489032433556</v>
      </c>
      <c r="I315">
        <f>F315*1000*Notes!$E$5</f>
        <v>-3.9704679853691491</v>
      </c>
      <c r="J315">
        <f t="shared" si="16"/>
        <v>-9.5797146950992165</v>
      </c>
      <c r="K315">
        <f t="shared" si="17"/>
        <v>1.6387787243609182</v>
      </c>
      <c r="L315">
        <f t="shared" si="18"/>
        <v>-5.6092467097300673</v>
      </c>
      <c r="M315">
        <f t="shared" si="19"/>
        <v>5.6092467097300673</v>
      </c>
      <c r="N315">
        <f>-Notes!$B$15*SQRT(D315)+F315*Notes!$E$6*1000</f>
        <v>-13.598870867057325</v>
      </c>
      <c r="O315">
        <f>Notes!$B$15*SQRT(D315)-F315*Notes!$E$6*1000</f>
        <v>13.598870867057325</v>
      </c>
    </row>
    <row r="316" spans="1:15" x14ac:dyDescent="0.25">
      <c r="A316" t="s">
        <v>222</v>
      </c>
      <c r="B316">
        <v>571.86300000000006</v>
      </c>
      <c r="C316">
        <v>4.1273099999999996</v>
      </c>
      <c r="D316">
        <v>11.994999999999999</v>
      </c>
      <c r="E316">
        <v>-1.7430000000000001E-2</v>
      </c>
      <c r="F316">
        <v>-1.07799</v>
      </c>
      <c r="G316">
        <v>3.0200000000000001E-3</v>
      </c>
      <c r="H316">
        <f>SQRT((SQRT(D316)*Notes!$B$22)^2+(F316*Notes!$E$4*1000)^2)</f>
        <v>1.8669996352769782</v>
      </c>
      <c r="I316">
        <f>F316*1000*Notes!$E$5</f>
        <v>-3.9608047079899404</v>
      </c>
      <c r="J316">
        <f t="shared" si="16"/>
        <v>-9.5618036138208744</v>
      </c>
      <c r="K316">
        <f t="shared" si="17"/>
        <v>1.640194197840994</v>
      </c>
      <c r="L316">
        <f t="shared" si="18"/>
        <v>-5.6009989058309344</v>
      </c>
      <c r="M316">
        <f t="shared" si="19"/>
        <v>5.6009989058309344</v>
      </c>
      <c r="N316">
        <f>-Notes!$B$15*SQRT(D316)+F316*Notes!$E$6*1000</f>
        <v>-13.575388281138753</v>
      </c>
      <c r="O316">
        <f>Notes!$B$15*SQRT(D316)-F316*Notes!$E$6*1000</f>
        <v>13.575388281138753</v>
      </c>
    </row>
    <row r="317" spans="1:15" x14ac:dyDescent="0.25">
      <c r="A317" t="s">
        <v>9</v>
      </c>
      <c r="B317">
        <v>572.01599999999996</v>
      </c>
      <c r="C317">
        <v>4.1293300000000004</v>
      </c>
      <c r="D317">
        <v>12.002000000000001</v>
      </c>
      <c r="E317">
        <v>-3.014E-2</v>
      </c>
      <c r="F317">
        <v>-1.0775300000000001</v>
      </c>
      <c r="G317">
        <v>3.0200000000000001E-3</v>
      </c>
      <c r="H317">
        <f>SQRT((SQRT(D317)*Notes!$B$22)^2+(F317*Notes!$E$4*1000)^2)</f>
        <v>1.8674210904404975</v>
      </c>
      <c r="I317">
        <f>F317*1000*Notes!$E$5</f>
        <v>-3.9591145530110681</v>
      </c>
      <c r="J317">
        <f t="shared" si="16"/>
        <v>-9.5613778243325598</v>
      </c>
      <c r="K317">
        <f t="shared" si="17"/>
        <v>1.6431487183104241</v>
      </c>
      <c r="L317">
        <f t="shared" si="18"/>
        <v>-5.6022632713214922</v>
      </c>
      <c r="M317">
        <f t="shared" si="19"/>
        <v>5.6022632713214922</v>
      </c>
      <c r="N317">
        <f>-Notes!$B$15*SQRT(D317)+F317*Notes!$E$6*1000</f>
        <v>-13.576096498474106</v>
      </c>
      <c r="O317">
        <f>Notes!$B$15*SQRT(D317)-F317*Notes!$E$6*1000</f>
        <v>13.576096498474106</v>
      </c>
    </row>
    <row r="318" spans="1:15" x14ac:dyDescent="0.25">
      <c r="A318" t="s">
        <v>223</v>
      </c>
      <c r="B318">
        <v>572.20899999999995</v>
      </c>
      <c r="C318">
        <v>4.1318900000000003</v>
      </c>
      <c r="D318">
        <v>12.016999999999999</v>
      </c>
      <c r="E318">
        <v>-4.6289999999999998E-2</v>
      </c>
      <c r="F318">
        <v>-1.07694</v>
      </c>
      <c r="G318">
        <v>3.0200000000000001E-3</v>
      </c>
      <c r="H318">
        <f>SQRT((SQRT(D318)*Notes!$B$22)^2+(F318*Notes!$E$4*1000)^2)</f>
        <v>1.868386859459541</v>
      </c>
      <c r="I318">
        <f>F318*1000*Notes!$E$5</f>
        <v>-3.9569467455381653</v>
      </c>
      <c r="J318">
        <f t="shared" si="16"/>
        <v>-9.5621073239167877</v>
      </c>
      <c r="K318">
        <f t="shared" si="17"/>
        <v>1.6482138328404576</v>
      </c>
      <c r="L318">
        <f t="shared" si="18"/>
        <v>-5.6051605783786229</v>
      </c>
      <c r="M318">
        <f t="shared" si="19"/>
        <v>5.6051605783786229</v>
      </c>
      <c r="N318">
        <f>-Notes!$B$15*SQRT(D318)+F318*Notes!$E$6*1000</f>
        <v>-13.579273234006962</v>
      </c>
      <c r="O318">
        <f>Notes!$B$15*SQRT(D318)-F318*Notes!$E$6*1000</f>
        <v>13.579273234006962</v>
      </c>
    </row>
    <row r="319" spans="1:15" x14ac:dyDescent="0.25">
      <c r="A319" t="s">
        <v>9</v>
      </c>
      <c r="B319">
        <v>576.70500000000004</v>
      </c>
      <c r="C319">
        <v>4.1844200000000003</v>
      </c>
      <c r="D319">
        <v>17.224</v>
      </c>
      <c r="E319">
        <v>-1.19282</v>
      </c>
      <c r="F319">
        <v>-1.2340800000000001</v>
      </c>
      <c r="G319">
        <v>-7.3870000000000005E-2</v>
      </c>
      <c r="H319">
        <f>SQRT((SQRT(D319)*Notes!$B$22)^2+(F319*Notes!$E$4*1000)^2)</f>
        <v>2.2282387564127419</v>
      </c>
      <c r="I319">
        <f>F319*1000*Notes!$E$5</f>
        <v>-4.5343183833210201</v>
      </c>
      <c r="J319">
        <f t="shared" si="16"/>
        <v>-11.219034652559246</v>
      </c>
      <c r="K319">
        <f t="shared" si="17"/>
        <v>2.1503978859172062</v>
      </c>
      <c r="L319">
        <f t="shared" si="18"/>
        <v>-6.6847162692382263</v>
      </c>
      <c r="M319">
        <f t="shared" si="19"/>
        <v>6.6847162692382263</v>
      </c>
      <c r="N319">
        <f>-Notes!$B$15*SQRT(D319)+F319*Notes!$E$6*1000</f>
        <v>-16.025225152221829</v>
      </c>
      <c r="O319">
        <f>Notes!$B$15*SQRT(D319)-F319*Notes!$E$6*1000</f>
        <v>16.025225152221829</v>
      </c>
    </row>
    <row r="320" spans="1:15" x14ac:dyDescent="0.25">
      <c r="A320" t="s">
        <v>224</v>
      </c>
      <c r="B320">
        <v>577.08600000000001</v>
      </c>
      <c r="C320">
        <v>4.1878500000000001</v>
      </c>
      <c r="D320">
        <v>18.154</v>
      </c>
      <c r="E320">
        <v>-1.24641</v>
      </c>
      <c r="F320">
        <v>-1.2622199999999999</v>
      </c>
      <c r="G320">
        <v>-7.3870000000000005E-2</v>
      </c>
      <c r="H320">
        <f>SQRT((SQRT(D320)*Notes!$B$22)^2+(F320*Notes!$E$4*1000)^2)</f>
        <v>2.2868819389124897</v>
      </c>
      <c r="I320">
        <f>F320*1000*Notes!$E$5</f>
        <v>-4.6377117770286009</v>
      </c>
      <c r="J320">
        <f t="shared" si="16"/>
        <v>-11.49835759376607</v>
      </c>
      <c r="K320">
        <f t="shared" si="17"/>
        <v>2.2229340397088677</v>
      </c>
      <c r="L320">
        <f t="shared" si="18"/>
        <v>-6.8606458167374686</v>
      </c>
      <c r="M320">
        <f t="shared" si="19"/>
        <v>6.8606458167374686</v>
      </c>
      <c r="N320">
        <f>-Notes!$B$15*SQRT(D320)+F320*Notes!$E$6*1000</f>
        <v>-16.432274795794523</v>
      </c>
      <c r="O320">
        <f>Notes!$B$15*SQRT(D320)-F320*Notes!$E$6*1000</f>
        <v>16.432274795794523</v>
      </c>
    </row>
    <row r="321" spans="1:15" x14ac:dyDescent="0.25">
      <c r="A321" t="s">
        <v>225</v>
      </c>
      <c r="B321">
        <v>577.95600000000002</v>
      </c>
      <c r="C321">
        <v>4.1950399999999997</v>
      </c>
      <c r="D321">
        <v>20.428999999999998</v>
      </c>
      <c r="E321">
        <v>-1.36879</v>
      </c>
      <c r="F321">
        <v>-1.3264899999999999</v>
      </c>
      <c r="G321">
        <v>-7.3870000000000005E-2</v>
      </c>
      <c r="H321">
        <f>SQRT((SQRT(D321)*Notes!$B$22)^2+(F321*Notes!$E$4*1000)^2)</f>
        <v>2.4240545572660257</v>
      </c>
      <c r="I321">
        <f>F321*1000*Notes!$E$5</f>
        <v>-4.8738558215768011</v>
      </c>
      <c r="J321">
        <f t="shared" si="16"/>
        <v>-12.14601949337488</v>
      </c>
      <c r="K321">
        <f t="shared" si="17"/>
        <v>2.3983078502212765</v>
      </c>
      <c r="L321">
        <f t="shared" si="18"/>
        <v>-7.2721636717980775</v>
      </c>
      <c r="M321">
        <f t="shared" si="19"/>
        <v>7.2721636717980775</v>
      </c>
      <c r="N321">
        <f>-Notes!$B$15*SQRT(D321)+F321*Notes!$E$6*1000</f>
        <v>-17.379084925992885</v>
      </c>
      <c r="O321">
        <f>Notes!$B$15*SQRT(D321)-F321*Notes!$E$6*1000</f>
        <v>17.379084925992885</v>
      </c>
    </row>
    <row r="322" spans="1:15" x14ac:dyDescent="0.25">
      <c r="A322" t="s">
        <v>226</v>
      </c>
      <c r="B322">
        <v>582.53300000000002</v>
      </c>
      <c r="C322">
        <v>4.2220700000000004</v>
      </c>
      <c r="D322">
        <v>35.905000000000001</v>
      </c>
      <c r="E322">
        <v>-2.0125899999999999</v>
      </c>
      <c r="F322">
        <v>-1.6646099999999999</v>
      </c>
      <c r="G322">
        <v>-7.3870000000000005E-2</v>
      </c>
      <c r="H322">
        <f>SQRT((SQRT(D322)*Notes!$B$22)^2+(F322*Notes!$E$4*1000)^2)</f>
        <v>3.1998093472811306</v>
      </c>
      <c r="I322">
        <f>F322*1000*Notes!$E$5</f>
        <v>-6.1161932160475834</v>
      </c>
      <c r="J322">
        <f t="shared" si="16"/>
        <v>-15.715621257890977</v>
      </c>
      <c r="K322">
        <f t="shared" si="17"/>
        <v>3.483234825795809</v>
      </c>
      <c r="L322">
        <f t="shared" si="18"/>
        <v>-9.5994280418433924</v>
      </c>
      <c r="M322">
        <f t="shared" si="19"/>
        <v>9.5994280418433924</v>
      </c>
      <c r="N322">
        <f>-Notes!$B$15*SQRT(D322)+F322*Notes!$E$6*1000</f>
        <v>-22.645377065848496</v>
      </c>
      <c r="O322">
        <f>Notes!$B$15*SQRT(D322)-F322*Notes!$E$6*1000</f>
        <v>22.645377065848496</v>
      </c>
    </row>
    <row r="323" spans="1:15" x14ac:dyDescent="0.25">
      <c r="A323" t="s">
        <v>227</v>
      </c>
      <c r="B323">
        <v>583.40300000000002</v>
      </c>
      <c r="C323">
        <v>4.2257400000000001</v>
      </c>
      <c r="D323">
        <v>39.512999999999998</v>
      </c>
      <c r="E323">
        <v>-2.13496</v>
      </c>
      <c r="F323">
        <v>-1.7288699999999999</v>
      </c>
      <c r="G323">
        <v>-7.3870000000000005E-2</v>
      </c>
      <c r="H323">
        <f>SQRT((SQRT(D323)*Notes!$B$22)^2+(F323*Notes!$E$4*1000)^2)</f>
        <v>3.354251643868309</v>
      </c>
      <c r="I323">
        <f>F323*1000*Notes!$E$5</f>
        <v>-6.352300518096242</v>
      </c>
      <c r="J323">
        <f t="shared" ref="J323:J386" si="20">I323-3*H323</f>
        <v>-16.415055449701168</v>
      </c>
      <c r="K323">
        <f t="shared" ref="K323:K386" si="21">I323+3*H323</f>
        <v>3.7104544135086845</v>
      </c>
      <c r="L323">
        <f t="shared" ref="L323:L386" si="22">-3*H323</f>
        <v>-10.062754931604927</v>
      </c>
      <c r="M323">
        <f t="shared" ref="M323:M386" si="23">3*H323</f>
        <v>10.062754931604927</v>
      </c>
      <c r="N323">
        <f>-Notes!$B$15*SQRT(D323)+F323*Notes!$E$6*1000</f>
        <v>-23.682972816336207</v>
      </c>
      <c r="O323">
        <f>Notes!$B$15*SQRT(D323)-F323*Notes!$E$6*1000</f>
        <v>23.682972816336207</v>
      </c>
    </row>
    <row r="324" spans="1:15" x14ac:dyDescent="0.25">
      <c r="A324" t="s">
        <v>228</v>
      </c>
      <c r="B324">
        <v>583.78399999999999</v>
      </c>
      <c r="C324">
        <v>4.2272499999999997</v>
      </c>
      <c r="D324">
        <v>41.16</v>
      </c>
      <c r="E324">
        <v>-2.1885500000000002</v>
      </c>
      <c r="F324">
        <v>-1.75702</v>
      </c>
      <c r="G324">
        <v>-7.3870000000000005E-2</v>
      </c>
      <c r="H324">
        <f>SQRT((SQRT(D324)*Notes!$B$22)^2+(F324*Notes!$E$4*1000)^2)</f>
        <v>3.4223792301659879</v>
      </c>
      <c r="I324">
        <f>F324*1000*Notes!$E$5</f>
        <v>-6.4557306543033661</v>
      </c>
      <c r="J324">
        <f t="shared" si="20"/>
        <v>-16.722868344801331</v>
      </c>
      <c r="K324">
        <f t="shared" si="21"/>
        <v>3.8114070361945984</v>
      </c>
      <c r="L324">
        <f t="shared" si="22"/>
        <v>-10.267137690497965</v>
      </c>
      <c r="M324">
        <f t="shared" si="23"/>
        <v>10.267137690497965</v>
      </c>
      <c r="N324">
        <f>-Notes!$B$15*SQRT(D324)+F324*Notes!$E$6*1000</f>
        <v>-24.139963188611915</v>
      </c>
      <c r="O324">
        <f>Notes!$B$15*SQRT(D324)-F324*Notes!$E$6*1000</f>
        <v>24.139963188611915</v>
      </c>
    </row>
    <row r="325" spans="1:15" x14ac:dyDescent="0.25">
      <c r="A325" t="s">
        <v>9</v>
      </c>
      <c r="B325">
        <v>588.28</v>
      </c>
      <c r="C325">
        <v>4.2422199999999997</v>
      </c>
      <c r="D325">
        <v>51.485999999999997</v>
      </c>
      <c r="E325">
        <v>2.366E-2</v>
      </c>
      <c r="F325">
        <v>-1.91778</v>
      </c>
      <c r="G325">
        <v>1.7799999999999999E-3</v>
      </c>
      <c r="H325">
        <f>SQRT((SQRT(D325)*Notes!$B$22)^2+(F325*Notes!$E$4*1000)^2)</f>
        <v>3.8210533909701971</v>
      </c>
      <c r="I325">
        <f>F325*1000*Notes!$E$5</f>
        <v>-7.0464030769199599</v>
      </c>
      <c r="J325">
        <f t="shared" si="20"/>
        <v>-18.509563249830549</v>
      </c>
      <c r="K325">
        <f t="shared" si="21"/>
        <v>4.416757095990631</v>
      </c>
      <c r="L325">
        <f t="shared" si="22"/>
        <v>-11.463160172910591</v>
      </c>
      <c r="M325">
        <f t="shared" si="23"/>
        <v>11.463160172910591</v>
      </c>
      <c r="N325">
        <f>-Notes!$B$15*SQRT(D325)+F325*Notes!$E$6*1000</f>
        <v>-26.800049812072977</v>
      </c>
      <c r="O325">
        <f>Notes!$B$15*SQRT(D325)-F325*Notes!$E$6*1000</f>
        <v>26.800049812072977</v>
      </c>
    </row>
    <row r="326" spans="1:15" x14ac:dyDescent="0.25">
      <c r="A326" t="s">
        <v>229</v>
      </c>
      <c r="B326">
        <v>589.49699999999996</v>
      </c>
      <c r="C326">
        <v>4.2459899999999999</v>
      </c>
      <c r="D326">
        <v>51.457000000000001</v>
      </c>
      <c r="E326">
        <v>0</v>
      </c>
      <c r="F326">
        <v>-1.91561</v>
      </c>
      <c r="G326">
        <v>1.7799999999999999E-3</v>
      </c>
      <c r="H326">
        <f>SQRT((SQRT(D326)*Notes!$B$22)^2+(F326*Notes!$E$4*1000)^2)</f>
        <v>3.8197517110330668</v>
      </c>
      <c r="I326">
        <f>F326*1000*Notes!$E$5</f>
        <v>-7.0384299545196249</v>
      </c>
      <c r="J326">
        <f t="shared" si="20"/>
        <v>-18.497685087618827</v>
      </c>
      <c r="K326">
        <f t="shared" si="21"/>
        <v>4.4208251785795749</v>
      </c>
      <c r="L326">
        <f t="shared" si="22"/>
        <v>-11.4592551330992</v>
      </c>
      <c r="M326">
        <f t="shared" si="23"/>
        <v>11.4592551330992</v>
      </c>
      <c r="N326">
        <f>-Notes!$B$15*SQRT(D326)+F326*Notes!$E$6*1000</f>
        <v>-26.785656970963871</v>
      </c>
      <c r="O326">
        <f>Notes!$B$15*SQRT(D326)-F326*Notes!$E$6*1000</f>
        <v>26.785656970963871</v>
      </c>
    </row>
    <row r="327" spans="1:15" x14ac:dyDescent="0.25">
      <c r="A327" t="s">
        <v>9</v>
      </c>
      <c r="B327">
        <v>593.99300000000005</v>
      </c>
      <c r="C327">
        <v>4.2610900000000003</v>
      </c>
      <c r="D327">
        <v>40.509</v>
      </c>
      <c r="E327">
        <v>2.1840799999999998</v>
      </c>
      <c r="F327">
        <v>-1.7302500000000001</v>
      </c>
      <c r="G327">
        <v>7.671E-2</v>
      </c>
      <c r="H327">
        <f>SQRT((SQRT(D327)*Notes!$B$22)^2+(F327*Notes!$E$4*1000)^2)</f>
        <v>3.3933985075926953</v>
      </c>
      <c r="I327">
        <f>F327*1000*Notes!$E$5</f>
        <v>-6.3573709830328617</v>
      </c>
      <c r="J327">
        <f t="shared" si="20"/>
        <v>-16.537566505810947</v>
      </c>
      <c r="K327">
        <f t="shared" si="21"/>
        <v>3.8228245397452234</v>
      </c>
      <c r="L327">
        <f t="shared" si="22"/>
        <v>-10.180195522778085</v>
      </c>
      <c r="M327">
        <f t="shared" si="23"/>
        <v>10.180195522778085</v>
      </c>
      <c r="N327">
        <f>-Notes!$B$15*SQRT(D327)+F327*Notes!$E$6*1000</f>
        <v>-23.894465439350199</v>
      </c>
      <c r="O327">
        <f>Notes!$B$15*SQRT(D327)-F327*Notes!$E$6*1000</f>
        <v>23.894465439350199</v>
      </c>
    </row>
    <row r="328" spans="1:15" x14ac:dyDescent="0.25">
      <c r="A328" t="s">
        <v>230</v>
      </c>
      <c r="B328">
        <v>595.24400000000003</v>
      </c>
      <c r="C328">
        <v>4.2663599999999997</v>
      </c>
      <c r="D328">
        <v>35.267000000000003</v>
      </c>
      <c r="E328">
        <v>2.0059</v>
      </c>
      <c r="F328">
        <v>-1.63429</v>
      </c>
      <c r="G328">
        <v>7.671E-2</v>
      </c>
      <c r="H328">
        <f>SQRT((SQRT(D328)*Notes!$B$22)^2+(F328*Notes!$E$4*1000)^2)</f>
        <v>3.1690449670984373</v>
      </c>
      <c r="I328">
        <f>F328*1000*Notes!$E$5</f>
        <v>-6.0047899574401242</v>
      </c>
      <c r="J328">
        <f t="shared" si="20"/>
        <v>-15.511924858735437</v>
      </c>
      <c r="K328">
        <f t="shared" si="21"/>
        <v>3.5023449438551886</v>
      </c>
      <c r="L328">
        <f t="shared" si="22"/>
        <v>-9.5071349012953128</v>
      </c>
      <c r="M328">
        <f t="shared" si="23"/>
        <v>9.5071349012953128</v>
      </c>
      <c r="N328">
        <f>-Notes!$B$15*SQRT(D328)+F328*Notes!$E$6*1000</f>
        <v>-22.378341725845523</v>
      </c>
      <c r="O328">
        <f>Notes!$B$15*SQRT(D328)-F328*Notes!$E$6*1000</f>
        <v>22.378341725845523</v>
      </c>
    </row>
    <row r="329" spans="1:15" x14ac:dyDescent="0.25">
      <c r="A329" t="s">
        <v>231</v>
      </c>
      <c r="B329">
        <v>599.82100000000003</v>
      </c>
      <c r="C329">
        <v>4.2939999999999996</v>
      </c>
      <c r="D329">
        <v>19.89</v>
      </c>
      <c r="E329">
        <v>1.3539399999999999</v>
      </c>
      <c r="F329">
        <v>-1.2831900000000001</v>
      </c>
      <c r="G329">
        <v>7.671E-2</v>
      </c>
      <c r="H329">
        <f>SQRT((SQRT(D329)*Notes!$B$22)^2+(F329*Notes!$E$4*1000)^2)</f>
        <v>2.3880231350453562</v>
      </c>
      <c r="I329">
        <f>F329*1000*Notes!$E$5</f>
        <v>-4.7147607985654894</v>
      </c>
      <c r="J329">
        <f t="shared" si="20"/>
        <v>-11.878830203701558</v>
      </c>
      <c r="K329">
        <f t="shared" si="21"/>
        <v>2.4493086065705789</v>
      </c>
      <c r="L329">
        <f t="shared" si="22"/>
        <v>-7.1640694051360683</v>
      </c>
      <c r="M329">
        <f t="shared" si="23"/>
        <v>7.1640694051360683</v>
      </c>
      <c r="N329">
        <f>-Notes!$B$15*SQRT(D329)+F329*Notes!$E$6*1000</f>
        <v>-17.040432770915004</v>
      </c>
      <c r="O329">
        <f>Notes!$B$15*SQRT(D329)-F329*Notes!$E$6*1000</f>
        <v>17.040432770915004</v>
      </c>
    </row>
    <row r="330" spans="1:15" x14ac:dyDescent="0.25">
      <c r="A330" t="s">
        <v>232</v>
      </c>
      <c r="B330">
        <v>601.072</v>
      </c>
      <c r="C330">
        <v>4.3049299999999997</v>
      </c>
      <c r="D330">
        <v>16.725000000000001</v>
      </c>
      <c r="E330">
        <v>1.1757500000000001</v>
      </c>
      <c r="F330">
        <v>-1.18723</v>
      </c>
      <c r="G330">
        <v>7.671E-2</v>
      </c>
      <c r="H330">
        <f>SQRT((SQRT(D330)*Notes!$B$22)^2+(F330*Notes!$E$4*1000)^2)</f>
        <v>2.1913686207809864</v>
      </c>
      <c r="I330">
        <f>F330*1000*Notes!$E$5</f>
        <v>-4.3621797729727518</v>
      </c>
      <c r="J330">
        <f t="shared" si="20"/>
        <v>-10.936285635315711</v>
      </c>
      <c r="K330">
        <f t="shared" si="21"/>
        <v>2.2119260893702073</v>
      </c>
      <c r="L330">
        <f t="shared" si="22"/>
        <v>-6.5741058623429591</v>
      </c>
      <c r="M330">
        <f t="shared" si="23"/>
        <v>6.5741058623429591</v>
      </c>
      <c r="N330">
        <f>-Notes!$B$15*SQRT(D330)+F330*Notes!$E$6*1000</f>
        <v>-15.670267226838739</v>
      </c>
      <c r="O330">
        <f>Notes!$B$15*SQRT(D330)-F330*Notes!$E$6*1000</f>
        <v>15.670267226838739</v>
      </c>
    </row>
    <row r="331" spans="1:15" x14ac:dyDescent="0.25">
      <c r="A331" t="s">
        <v>9</v>
      </c>
      <c r="B331">
        <v>605.56799999999998</v>
      </c>
      <c r="C331">
        <v>4.3591199999999999</v>
      </c>
      <c r="D331">
        <v>11.654</v>
      </c>
      <c r="E331">
        <v>4.1309999999999999E-2</v>
      </c>
      <c r="F331">
        <v>-1.01335</v>
      </c>
      <c r="G331">
        <v>2.5600000000000002E-3</v>
      </c>
      <c r="H331">
        <f>SQRT((SQRT(D331)*Notes!$B$22)^2+(F331*Notes!$E$4*1000)^2)</f>
        <v>1.8326036179749845</v>
      </c>
      <c r="I331">
        <f>F331*1000*Notes!$E$5</f>
        <v>-3.7233011909587348</v>
      </c>
      <c r="J331">
        <f t="shared" si="20"/>
        <v>-9.2211120448836876</v>
      </c>
      <c r="K331">
        <f t="shared" si="21"/>
        <v>1.7745096629662185</v>
      </c>
      <c r="L331">
        <f t="shared" si="22"/>
        <v>-5.4978108539249533</v>
      </c>
      <c r="M331">
        <f t="shared" si="23"/>
        <v>5.4978108539249533</v>
      </c>
      <c r="N331">
        <f>-Notes!$B$15*SQRT(D331)+F331*Notes!$E$6*1000</f>
        <v>-13.174399905552422</v>
      </c>
      <c r="O331">
        <f>Notes!$B$15*SQRT(D331)-F331*Notes!$E$6*1000</f>
        <v>13.174399905552422</v>
      </c>
    </row>
    <row r="332" spans="1:15" x14ac:dyDescent="0.25">
      <c r="A332" t="s">
        <v>233</v>
      </c>
      <c r="B332">
        <v>606.44000000000005</v>
      </c>
      <c r="C332">
        <v>4.3710399999999998</v>
      </c>
      <c r="D332">
        <v>11.647</v>
      </c>
      <c r="E332">
        <v>-3.3610000000000001E-2</v>
      </c>
      <c r="F332">
        <v>-1.01112</v>
      </c>
      <c r="G332">
        <v>2.5600000000000002E-3</v>
      </c>
      <c r="H332">
        <f>SQRT((SQRT(D332)*Notes!$B$22)^2+(F332*Notes!$E$4*1000)^2)</f>
        <v>1.8317598893195746</v>
      </c>
      <c r="I332">
        <f>F332*1000*Notes!$E$5</f>
        <v>-3.715107613561154</v>
      </c>
      <c r="J332">
        <f t="shared" si="20"/>
        <v>-9.2103872815198784</v>
      </c>
      <c r="K332">
        <f t="shared" si="21"/>
        <v>1.7801720543975699</v>
      </c>
      <c r="L332">
        <f t="shared" si="22"/>
        <v>-5.4952796679587239</v>
      </c>
      <c r="M332">
        <f t="shared" si="23"/>
        <v>5.4952796679587239</v>
      </c>
      <c r="N332">
        <f>-Notes!$B$15*SQRT(D332)+F332*Notes!$E$6*1000</f>
        <v>-13.162356468382029</v>
      </c>
      <c r="O332">
        <f>Notes!$B$15*SQRT(D332)-F332*Notes!$E$6*1000</f>
        <v>13.162356468382029</v>
      </c>
    </row>
    <row r="333" spans="1:15" x14ac:dyDescent="0.25">
      <c r="A333" t="s">
        <v>9</v>
      </c>
      <c r="B333">
        <v>606.59199999999998</v>
      </c>
      <c r="C333">
        <v>4.3731200000000001</v>
      </c>
      <c r="D333">
        <v>11.66</v>
      </c>
      <c r="E333">
        <v>-4.6710000000000002E-2</v>
      </c>
      <c r="F333">
        <v>-1.0107299999999999</v>
      </c>
      <c r="G333">
        <v>2.5600000000000002E-3</v>
      </c>
      <c r="H333">
        <f>SQRT((SQRT(D333)*Notes!$B$22)^2+(F333*Notes!$E$4*1000)^2)</f>
        <v>1.8326367566161419</v>
      </c>
      <c r="I333">
        <f>F333*1000*Notes!$E$5</f>
        <v>-3.7136746560790659</v>
      </c>
      <c r="J333">
        <f t="shared" si="20"/>
        <v>-9.2115849259274913</v>
      </c>
      <c r="K333">
        <f t="shared" si="21"/>
        <v>1.7842356137693596</v>
      </c>
      <c r="L333">
        <f t="shared" si="22"/>
        <v>-5.4979102698484255</v>
      </c>
      <c r="M333">
        <f t="shared" si="23"/>
        <v>5.4979102698484255</v>
      </c>
      <c r="N333">
        <f>-Notes!$B$15*SQRT(D333)+F333*Notes!$E$6*1000</f>
        <v>-13.165693440266722</v>
      </c>
      <c r="O333">
        <f>Notes!$B$15*SQRT(D333)-F333*Notes!$E$6*1000</f>
        <v>13.165693440266722</v>
      </c>
    </row>
    <row r="334" spans="1:15" x14ac:dyDescent="0.25">
      <c r="A334" t="s">
        <v>234</v>
      </c>
      <c r="B334">
        <v>606.78599999999994</v>
      </c>
      <c r="C334">
        <v>4.3757599999999996</v>
      </c>
      <c r="D334">
        <v>11.680999999999999</v>
      </c>
      <c r="E334">
        <v>-6.336E-2</v>
      </c>
      <c r="F334">
        <v>-1.01023</v>
      </c>
      <c r="G334">
        <v>2.5600000000000002E-3</v>
      </c>
      <c r="H334">
        <f>SQRT((SQRT(D334)*Notes!$B$22)^2+(F334*Notes!$E$4*1000)^2)</f>
        <v>1.8340721352080176</v>
      </c>
      <c r="I334">
        <f>F334*1000*Notes!$E$5</f>
        <v>-3.7118375311020304</v>
      </c>
      <c r="J334">
        <f t="shared" si="20"/>
        <v>-9.2140539367260832</v>
      </c>
      <c r="K334">
        <f t="shared" si="21"/>
        <v>1.7903788745220219</v>
      </c>
      <c r="L334">
        <f t="shared" si="22"/>
        <v>-5.5022164056240523</v>
      </c>
      <c r="M334">
        <f t="shared" si="23"/>
        <v>5.5022164056240523</v>
      </c>
      <c r="N334">
        <f>-Notes!$B$15*SQRT(D334)+F334*Notes!$E$6*1000</f>
        <v>-13.171623986137599</v>
      </c>
      <c r="O334">
        <f>Notes!$B$15*SQRT(D334)-F334*Notes!$E$6*1000</f>
        <v>13.171623986137599</v>
      </c>
    </row>
    <row r="335" spans="1:15" x14ac:dyDescent="0.25">
      <c r="A335" t="s">
        <v>9</v>
      </c>
      <c r="B335">
        <v>611.28099999999995</v>
      </c>
      <c r="C335">
        <v>4.4293500000000003</v>
      </c>
      <c r="D335">
        <v>17.05</v>
      </c>
      <c r="E335">
        <v>-1.2115499999999999</v>
      </c>
      <c r="F335">
        <v>-1.1622300000000001</v>
      </c>
      <c r="G335">
        <v>-7.0889999999999995E-2</v>
      </c>
      <c r="H335">
        <f>SQRT((SQRT(D335)*Notes!$B$22)^2+(F335*Notes!$E$4*1000)^2)</f>
        <v>2.2071857179378873</v>
      </c>
      <c r="I335">
        <f>F335*1000*Notes!$E$5</f>
        <v>-4.2703235241209549</v>
      </c>
      <c r="J335">
        <f t="shared" si="20"/>
        <v>-10.891880677934616</v>
      </c>
      <c r="K335">
        <f t="shared" si="21"/>
        <v>2.3512336296927066</v>
      </c>
      <c r="L335">
        <f t="shared" si="22"/>
        <v>-6.6215571538136615</v>
      </c>
      <c r="M335">
        <f t="shared" si="23"/>
        <v>6.6215571538136615</v>
      </c>
      <c r="N335">
        <f>-Notes!$B$15*SQRT(D335)+F335*Notes!$E$6*1000</f>
        <v>-15.668598498804258</v>
      </c>
      <c r="O335">
        <f>Notes!$B$15*SQRT(D335)-F335*Notes!$E$6*1000</f>
        <v>15.668598498804258</v>
      </c>
    </row>
    <row r="336" spans="1:15" x14ac:dyDescent="0.25">
      <c r="A336" t="s">
        <v>235</v>
      </c>
      <c r="B336">
        <v>611.66200000000003</v>
      </c>
      <c r="C336">
        <v>4.4328099999999999</v>
      </c>
      <c r="D336">
        <v>17.994</v>
      </c>
      <c r="E336">
        <v>-1.2666900000000001</v>
      </c>
      <c r="F336">
        <v>-1.18923</v>
      </c>
      <c r="G336">
        <v>-7.0889999999999995E-2</v>
      </c>
      <c r="H336">
        <f>SQRT((SQRT(D336)*Notes!$B$22)^2+(F336*Notes!$E$4*1000)^2)</f>
        <v>2.2667778387896775</v>
      </c>
      <c r="I336">
        <f>F336*1000*Notes!$E$5</f>
        <v>-4.3695282728808955</v>
      </c>
      <c r="J336">
        <f t="shared" si="20"/>
        <v>-11.169861789249929</v>
      </c>
      <c r="K336">
        <f t="shared" si="21"/>
        <v>2.4308052434881375</v>
      </c>
      <c r="L336">
        <f t="shared" si="22"/>
        <v>-6.800333516369033</v>
      </c>
      <c r="M336">
        <f t="shared" si="23"/>
        <v>6.800333516369033</v>
      </c>
      <c r="N336">
        <f>-Notes!$B$15*SQRT(D336)+F336*Notes!$E$6*1000</f>
        <v>-16.076605043946142</v>
      </c>
      <c r="O336">
        <f>Notes!$B$15*SQRT(D336)-F336*Notes!$E$6*1000</f>
        <v>16.076605043946142</v>
      </c>
    </row>
    <row r="337" spans="1:15" x14ac:dyDescent="0.25">
      <c r="A337" t="s">
        <v>236</v>
      </c>
      <c r="B337">
        <v>612.53200000000004</v>
      </c>
      <c r="C337">
        <v>4.4400599999999999</v>
      </c>
      <c r="D337">
        <v>20.308</v>
      </c>
      <c r="E337">
        <v>-1.3926099999999999</v>
      </c>
      <c r="F337">
        <v>-1.2508999999999999</v>
      </c>
      <c r="G337">
        <v>-7.0889999999999995E-2</v>
      </c>
      <c r="H337">
        <f>SQRT((SQRT(D337)*Notes!$B$22)^2+(F337*Notes!$E$4*1000)^2)</f>
        <v>2.4063257557680018</v>
      </c>
      <c r="I337">
        <f>F337*1000*Notes!$E$5</f>
        <v>-4.5961192675485076</v>
      </c>
      <c r="J337">
        <f t="shared" si="20"/>
        <v>-11.815096534852513</v>
      </c>
      <c r="K337">
        <f t="shared" si="21"/>
        <v>2.6228579997554977</v>
      </c>
      <c r="L337">
        <f t="shared" si="22"/>
        <v>-7.2189772673040054</v>
      </c>
      <c r="M337">
        <f t="shared" si="23"/>
        <v>7.2189772673040054</v>
      </c>
      <c r="N337">
        <f>-Notes!$B$15*SQRT(D337)+F337*Notes!$E$6*1000</f>
        <v>-17.026637451274148</v>
      </c>
      <c r="O337">
        <f>Notes!$B$15*SQRT(D337)-F337*Notes!$E$6*1000</f>
        <v>17.026637451274148</v>
      </c>
    </row>
    <row r="338" spans="1:15" x14ac:dyDescent="0.25">
      <c r="A338" t="s">
        <v>237</v>
      </c>
      <c r="B338">
        <v>617.10900000000004</v>
      </c>
      <c r="C338">
        <v>4.4671000000000003</v>
      </c>
      <c r="D338">
        <v>36.088000000000001</v>
      </c>
      <c r="E338">
        <v>-2.0550700000000002</v>
      </c>
      <c r="F338">
        <v>-1.57534</v>
      </c>
      <c r="G338">
        <v>-7.0889999999999995E-2</v>
      </c>
      <c r="H338">
        <f>SQRT((SQRT(D338)*Notes!$B$22)^2+(F338*Notes!$E$4*1000)^2)</f>
        <v>3.194892963098761</v>
      </c>
      <c r="I338">
        <f>F338*1000*Notes!$E$5</f>
        <v>-5.7881929226475872</v>
      </c>
      <c r="J338">
        <f t="shared" si="20"/>
        <v>-15.37287181194387</v>
      </c>
      <c r="K338">
        <f t="shared" si="21"/>
        <v>3.7964859666486959</v>
      </c>
      <c r="L338">
        <f t="shared" si="22"/>
        <v>-9.5846788892962831</v>
      </c>
      <c r="M338">
        <f t="shared" si="23"/>
        <v>9.5846788892962831</v>
      </c>
      <c r="N338">
        <f>-Notes!$B$15*SQRT(D338)+F338*Notes!$E$6*1000</f>
        <v>-22.310351552790891</v>
      </c>
      <c r="O338">
        <f>Notes!$B$15*SQRT(D338)-F338*Notes!$E$6*1000</f>
        <v>22.310351552790891</v>
      </c>
    </row>
    <row r="339" spans="1:15" x14ac:dyDescent="0.25">
      <c r="A339" t="s">
        <v>238</v>
      </c>
      <c r="B339">
        <v>617.97900000000004</v>
      </c>
      <c r="C339">
        <v>4.4707499999999998</v>
      </c>
      <c r="D339">
        <v>39.773000000000003</v>
      </c>
      <c r="E339">
        <v>-2.1809799999999999</v>
      </c>
      <c r="F339">
        <v>-1.637</v>
      </c>
      <c r="G339">
        <v>-7.0889999999999995E-2</v>
      </c>
      <c r="H339">
        <f>SQRT((SQRT(D339)*Notes!$B$22)^2+(F339*Notes!$E$4*1000)^2)</f>
        <v>3.3517717118728707</v>
      </c>
      <c r="I339">
        <f>F339*1000*Notes!$E$5</f>
        <v>-6.0147471748156596</v>
      </c>
      <c r="J339">
        <f t="shared" si="20"/>
        <v>-16.07006231043427</v>
      </c>
      <c r="K339">
        <f t="shared" si="21"/>
        <v>4.0405679608029521</v>
      </c>
      <c r="L339">
        <f t="shared" si="22"/>
        <v>-10.055315135618612</v>
      </c>
      <c r="M339">
        <f t="shared" si="23"/>
        <v>10.055315135618612</v>
      </c>
      <c r="N339">
        <f>-Notes!$B$15*SQRT(D339)+F339*Notes!$E$6*1000</f>
        <v>-23.351128119648568</v>
      </c>
      <c r="O339">
        <f>Notes!$B$15*SQRT(D339)-F339*Notes!$E$6*1000</f>
        <v>23.351128119648568</v>
      </c>
    </row>
    <row r="340" spans="1:15" x14ac:dyDescent="0.25">
      <c r="A340" t="s">
        <v>239</v>
      </c>
      <c r="B340">
        <v>618.36</v>
      </c>
      <c r="C340">
        <v>4.4722400000000002</v>
      </c>
      <c r="D340">
        <v>41.456000000000003</v>
      </c>
      <c r="E340">
        <v>-2.2361200000000001</v>
      </c>
      <c r="F340">
        <v>-1.66401</v>
      </c>
      <c r="G340">
        <v>-7.0889999999999995E-2</v>
      </c>
      <c r="H340">
        <f>SQRT((SQRT(D340)*Notes!$B$22)^2+(F340*Notes!$E$4*1000)^2)</f>
        <v>3.4209760434888854</v>
      </c>
      <c r="I340">
        <f>F340*1000*Notes!$E$5</f>
        <v>-6.1139886660751408</v>
      </c>
      <c r="J340">
        <f t="shared" si="20"/>
        <v>-16.376916796541799</v>
      </c>
      <c r="K340">
        <f t="shared" si="21"/>
        <v>4.1489394643915158</v>
      </c>
      <c r="L340">
        <f t="shared" si="22"/>
        <v>-10.262928130466657</v>
      </c>
      <c r="M340">
        <f t="shared" si="23"/>
        <v>10.262928130466657</v>
      </c>
      <c r="N340">
        <f>-Notes!$B$15*SQRT(D340)+F340*Notes!$E$6*1000</f>
        <v>-23.80955005192471</v>
      </c>
      <c r="O340">
        <f>Notes!$B$15*SQRT(D340)-F340*Notes!$E$6*1000</f>
        <v>23.80955005192471</v>
      </c>
    </row>
    <row r="341" spans="1:15" x14ac:dyDescent="0.25">
      <c r="A341" t="s">
        <v>9</v>
      </c>
      <c r="B341">
        <v>622.85599999999999</v>
      </c>
      <c r="C341">
        <v>4.4870700000000001</v>
      </c>
      <c r="D341">
        <v>52.204999999999998</v>
      </c>
      <c r="E341">
        <v>-1.363E-2</v>
      </c>
      <c r="F341">
        <v>-1.8235600000000001</v>
      </c>
      <c r="G341">
        <v>-4.6000000000000001E-4</v>
      </c>
      <c r="H341">
        <f>SQRT((SQRT(D341)*Notes!$B$22)^2+(F341*Notes!$E$4*1000)^2)</f>
        <v>3.8331463595467956</v>
      </c>
      <c r="I341">
        <f>F341*1000*Notes!$E$5</f>
        <v>-6.7002152462473088</v>
      </c>
      <c r="J341">
        <f t="shared" si="20"/>
        <v>-18.199654324887696</v>
      </c>
      <c r="K341">
        <f t="shared" si="21"/>
        <v>4.7992238323930785</v>
      </c>
      <c r="L341">
        <f t="shared" si="22"/>
        <v>-11.499439078640387</v>
      </c>
      <c r="M341">
        <f t="shared" si="23"/>
        <v>11.499439078640387</v>
      </c>
      <c r="N341">
        <f>-Notes!$B$15*SQRT(D341)+F341*Notes!$E$6*1000</f>
        <v>-26.534837865238618</v>
      </c>
      <c r="O341">
        <f>Notes!$B$15*SQRT(D341)-F341*Notes!$E$6*1000</f>
        <v>26.534837865238618</v>
      </c>
    </row>
    <row r="342" spans="1:15" x14ac:dyDescent="0.25">
      <c r="A342" t="s">
        <v>240</v>
      </c>
      <c r="B342">
        <v>624.07399999999996</v>
      </c>
      <c r="C342">
        <v>4.49078</v>
      </c>
      <c r="D342">
        <v>52.267000000000003</v>
      </c>
      <c r="E342">
        <v>-3.696E-2</v>
      </c>
      <c r="F342">
        <v>-1.82412</v>
      </c>
      <c r="G342">
        <v>-4.6000000000000001E-4</v>
      </c>
      <c r="H342">
        <f>SQRT((SQRT(D342)*Notes!$B$22)^2+(F342*Notes!$E$4*1000)^2)</f>
        <v>3.8353533384656728</v>
      </c>
      <c r="I342">
        <f>F342*1000*Notes!$E$5</f>
        <v>-6.7022728262215878</v>
      </c>
      <c r="J342">
        <f t="shared" si="20"/>
        <v>-18.208332841618606</v>
      </c>
      <c r="K342">
        <f t="shared" si="21"/>
        <v>4.8037871891754307</v>
      </c>
      <c r="L342">
        <f t="shared" si="22"/>
        <v>-11.506060015397019</v>
      </c>
      <c r="M342">
        <f t="shared" si="23"/>
        <v>11.506060015397019</v>
      </c>
      <c r="N342">
        <f>-Notes!$B$15*SQRT(D342)+F342*Notes!$E$6*1000</f>
        <v>-26.548395655238668</v>
      </c>
      <c r="O342">
        <f>Notes!$B$15*SQRT(D342)-F342*Notes!$E$6*1000</f>
        <v>26.548395655238668</v>
      </c>
    </row>
    <row r="343" spans="1:15" x14ac:dyDescent="0.25">
      <c r="A343" t="s">
        <v>9</v>
      </c>
      <c r="B343">
        <v>628.57000000000005</v>
      </c>
      <c r="C343">
        <v>4.5055899999999998</v>
      </c>
      <c r="D343">
        <v>41.497999999999998</v>
      </c>
      <c r="E343">
        <v>2.1989200000000002</v>
      </c>
      <c r="F343">
        <v>-1.66072</v>
      </c>
      <c r="G343">
        <v>7.0069999999999993E-2</v>
      </c>
      <c r="H343">
        <f>SQRT((SQRT(D343)*Notes!$B$22)^2+(F343*Notes!$E$4*1000)^2)</f>
        <v>3.4221550390213848</v>
      </c>
      <c r="I343">
        <f>F343*1000*Notes!$E$5</f>
        <v>-6.1019003837262442</v>
      </c>
      <c r="J343">
        <f t="shared" si="20"/>
        <v>-16.368365500790397</v>
      </c>
      <c r="K343">
        <f t="shared" si="21"/>
        <v>4.1645647333379099</v>
      </c>
      <c r="L343">
        <f t="shared" si="22"/>
        <v>-10.266465117064154</v>
      </c>
      <c r="M343">
        <f t="shared" si="23"/>
        <v>10.266465117064154</v>
      </c>
      <c r="N343">
        <f>-Notes!$B$15*SQRT(D343)+F343*Notes!$E$6*1000</f>
        <v>-23.804253557263699</v>
      </c>
      <c r="O343">
        <f>Notes!$B$15*SQRT(D343)-F343*Notes!$E$6*1000</f>
        <v>23.804253557263699</v>
      </c>
    </row>
    <row r="344" spans="1:15" x14ac:dyDescent="0.25">
      <c r="A344" t="s">
        <v>241</v>
      </c>
      <c r="B344">
        <v>629.82100000000003</v>
      </c>
      <c r="C344">
        <v>4.5107200000000001</v>
      </c>
      <c r="D344">
        <v>36.216000000000001</v>
      </c>
      <c r="E344">
        <v>2.0230100000000002</v>
      </c>
      <c r="F344">
        <v>-1.57307</v>
      </c>
      <c r="G344">
        <v>7.0069999999999993E-2</v>
      </c>
      <c r="H344">
        <f>SQRT((SQRT(D344)*Notes!$B$22)^2+(F344*Notes!$E$4*1000)^2)</f>
        <v>3.1998669805456728</v>
      </c>
      <c r="I344">
        <f>F344*1000*Notes!$E$5</f>
        <v>-5.7798523752518438</v>
      </c>
      <c r="J344">
        <f t="shared" si="20"/>
        <v>-15.379453316888862</v>
      </c>
      <c r="K344">
        <f t="shared" si="21"/>
        <v>3.819748566385174</v>
      </c>
      <c r="L344">
        <f t="shared" si="22"/>
        <v>-9.5996009416370178</v>
      </c>
      <c r="M344">
        <f t="shared" si="23"/>
        <v>9.5996009416370178</v>
      </c>
      <c r="N344">
        <f>-Notes!$B$15*SQRT(D344)+F344*Notes!$E$6*1000</f>
        <v>-22.328628797524221</v>
      </c>
      <c r="O344">
        <f>Notes!$B$15*SQRT(D344)-F344*Notes!$E$6*1000</f>
        <v>22.328628797524221</v>
      </c>
    </row>
    <row r="345" spans="1:15" x14ac:dyDescent="0.25">
      <c r="A345" t="s">
        <v>242</v>
      </c>
      <c r="B345">
        <v>634.39700000000005</v>
      </c>
      <c r="C345">
        <v>4.53749</v>
      </c>
      <c r="D345">
        <v>20.643999999999998</v>
      </c>
      <c r="E345">
        <v>1.37944</v>
      </c>
      <c r="F345">
        <v>-1.2523899999999999</v>
      </c>
      <c r="G345">
        <v>7.0069999999999993E-2</v>
      </c>
      <c r="H345">
        <f>SQRT((SQRT(D345)*Notes!$B$22)^2+(F345*Notes!$E$4*1000)^2)</f>
        <v>2.4248914500307768</v>
      </c>
      <c r="I345">
        <f>F345*1000*Notes!$E$5</f>
        <v>-4.6015938999800747</v>
      </c>
      <c r="J345">
        <f t="shared" si="20"/>
        <v>-11.876268250072405</v>
      </c>
      <c r="K345">
        <f t="shared" si="21"/>
        <v>2.6730804501122556</v>
      </c>
      <c r="L345">
        <f t="shared" si="22"/>
        <v>-7.2746743500923303</v>
      </c>
      <c r="M345">
        <f t="shared" si="23"/>
        <v>7.2746743500923303</v>
      </c>
      <c r="N345">
        <f>-Notes!$B$15*SQRT(D345)+F345*Notes!$E$6*1000</f>
        <v>-17.129894351427755</v>
      </c>
      <c r="O345">
        <f>Notes!$B$15*SQRT(D345)-F345*Notes!$E$6*1000</f>
        <v>17.129894351427755</v>
      </c>
    </row>
    <row r="346" spans="1:15" x14ac:dyDescent="0.25">
      <c r="A346" t="s">
        <v>243</v>
      </c>
      <c r="B346">
        <v>635.64800000000002</v>
      </c>
      <c r="C346">
        <v>4.548</v>
      </c>
      <c r="D346">
        <v>17.411999999999999</v>
      </c>
      <c r="E346">
        <v>1.20353</v>
      </c>
      <c r="F346">
        <v>-1.1647400000000001</v>
      </c>
      <c r="G346">
        <v>7.0069999999999993E-2</v>
      </c>
      <c r="H346">
        <f>SQRT((SQRT(D346)*Notes!$B$22)^2+(F346*Notes!$E$4*1000)^2)</f>
        <v>2.2290820260962567</v>
      </c>
      <c r="I346">
        <f>F346*1000*Notes!$E$5</f>
        <v>-4.2795458915056761</v>
      </c>
      <c r="J346">
        <f t="shared" si="20"/>
        <v>-10.966791969794446</v>
      </c>
      <c r="K346">
        <f t="shared" si="21"/>
        <v>2.4077001867830941</v>
      </c>
      <c r="L346">
        <f t="shared" si="22"/>
        <v>-6.6872460782887702</v>
      </c>
      <c r="M346">
        <f t="shared" si="23"/>
        <v>6.6872460782887702</v>
      </c>
      <c r="N346">
        <f>-Notes!$B$15*SQRT(D346)+F346*Notes!$E$6*1000</f>
        <v>-15.793061473854412</v>
      </c>
      <c r="O346">
        <f>Notes!$B$15*SQRT(D346)-F346*Notes!$E$6*1000</f>
        <v>15.793061473854412</v>
      </c>
    </row>
    <row r="347" spans="1:15" x14ac:dyDescent="0.25">
      <c r="A347" t="s">
        <v>9</v>
      </c>
      <c r="B347">
        <v>640.14400000000001</v>
      </c>
      <c r="C347">
        <v>4.5998799999999997</v>
      </c>
      <c r="D347">
        <v>12.167999999999999</v>
      </c>
      <c r="E347">
        <v>5.21E-2</v>
      </c>
      <c r="F347">
        <v>-1.0187900000000001</v>
      </c>
      <c r="G347">
        <v>-3.6900000000000001E-3</v>
      </c>
      <c r="H347">
        <f>SQRT((SQRT(D347)*Notes!$B$22)^2+(F347*Notes!$E$4*1000)^2)</f>
        <v>1.8700594608522025</v>
      </c>
      <c r="I347">
        <f>F347*1000*Notes!$E$5</f>
        <v>-3.7432891107088859</v>
      </c>
      <c r="J347">
        <f t="shared" si="20"/>
        <v>-9.3534674932654944</v>
      </c>
      <c r="K347">
        <f t="shared" si="21"/>
        <v>1.8668892718477221</v>
      </c>
      <c r="L347">
        <f t="shared" si="22"/>
        <v>-5.6101783825566081</v>
      </c>
      <c r="M347">
        <f t="shared" si="23"/>
        <v>5.6101783825566081</v>
      </c>
      <c r="N347">
        <f>-Notes!$B$15*SQRT(D347)+F347*Notes!$E$6*1000</f>
        <v>-13.39180936890458</v>
      </c>
      <c r="O347">
        <f>Notes!$B$15*SQRT(D347)-F347*Notes!$E$6*1000</f>
        <v>13.39180936890458</v>
      </c>
    </row>
    <row r="348" spans="1:15" x14ac:dyDescent="0.25">
      <c r="A348" t="s">
        <v>244</v>
      </c>
      <c r="B348">
        <v>641.01599999999996</v>
      </c>
      <c r="C348">
        <v>4.6113099999999996</v>
      </c>
      <c r="D348">
        <v>12.14</v>
      </c>
      <c r="E348">
        <v>-1.9730000000000001E-2</v>
      </c>
      <c r="F348">
        <v>-1.0220100000000001</v>
      </c>
      <c r="G348">
        <v>-3.6900000000000001E-3</v>
      </c>
      <c r="H348">
        <f>SQRT((SQRT(D348)*Notes!$B$22)^2+(F348*Notes!$E$4*1000)^2)</f>
        <v>1.8685676304700924</v>
      </c>
      <c r="I348">
        <f>F348*1000*Notes!$E$5</f>
        <v>-3.7551201955609974</v>
      </c>
      <c r="J348">
        <f t="shared" si="20"/>
        <v>-9.3608230869712745</v>
      </c>
      <c r="K348">
        <f t="shared" si="21"/>
        <v>1.8505826958492797</v>
      </c>
      <c r="L348">
        <f t="shared" si="22"/>
        <v>-5.6057028914102771</v>
      </c>
      <c r="M348">
        <f t="shared" si="23"/>
        <v>5.6057028914102771</v>
      </c>
      <c r="N348">
        <f>-Notes!$B$15*SQRT(D348)+F348*Notes!$E$6*1000</f>
        <v>-13.394839282310389</v>
      </c>
      <c r="O348">
        <f>Notes!$B$15*SQRT(D348)-F348*Notes!$E$6*1000</f>
        <v>13.394839282310389</v>
      </c>
    </row>
    <row r="349" spans="1:15" x14ac:dyDescent="0.25">
      <c r="A349" t="s">
        <v>9</v>
      </c>
      <c r="B349">
        <v>641.16800000000001</v>
      </c>
      <c r="C349">
        <v>4.6132999999999997</v>
      </c>
      <c r="D349">
        <v>12.148</v>
      </c>
      <c r="E349">
        <v>-3.2289999999999999E-2</v>
      </c>
      <c r="F349">
        <v>-1.02257</v>
      </c>
      <c r="G349">
        <v>-3.6900000000000001E-3</v>
      </c>
      <c r="H349">
        <f>SQRT((SQRT(D349)*Notes!$B$22)^2+(F349*Notes!$E$4*1000)^2)</f>
        <v>1.8692168754737317</v>
      </c>
      <c r="I349">
        <f>F349*1000*Notes!$E$5</f>
        <v>-3.7571777755352769</v>
      </c>
      <c r="J349">
        <f t="shared" si="20"/>
        <v>-9.3648284019564727</v>
      </c>
      <c r="K349">
        <f t="shared" si="21"/>
        <v>1.8504728508859185</v>
      </c>
      <c r="L349">
        <f t="shared" si="22"/>
        <v>-5.6076506264211954</v>
      </c>
      <c r="M349">
        <f t="shared" si="23"/>
        <v>5.6076506264211954</v>
      </c>
      <c r="N349">
        <f>-Notes!$B$15*SQRT(D349)+F349*Notes!$E$6*1000</f>
        <v>-13.400189771689828</v>
      </c>
      <c r="O349">
        <f>Notes!$B$15*SQRT(D349)-F349*Notes!$E$6*1000</f>
        <v>13.400189771689828</v>
      </c>
    </row>
    <row r="350" spans="1:15" x14ac:dyDescent="0.25">
      <c r="A350" t="s">
        <v>245</v>
      </c>
      <c r="B350">
        <v>641.36199999999997</v>
      </c>
      <c r="C350">
        <v>4.6158400000000004</v>
      </c>
      <c r="D350">
        <v>12.164</v>
      </c>
      <c r="E350">
        <v>-4.8250000000000001E-2</v>
      </c>
      <c r="F350">
        <v>-1.02329</v>
      </c>
      <c r="G350">
        <v>-3.6900000000000001E-3</v>
      </c>
      <c r="H350">
        <f>SQRT((SQRT(D350)*Notes!$B$22)^2+(F350*Notes!$E$4*1000)^2)</f>
        <v>1.8704544929764382</v>
      </c>
      <c r="I350">
        <f>F350*1000*Notes!$E$5</f>
        <v>-3.7598232355022092</v>
      </c>
      <c r="J350">
        <f t="shared" si="20"/>
        <v>-9.3711867144315235</v>
      </c>
      <c r="K350">
        <f t="shared" si="21"/>
        <v>1.8515402434271055</v>
      </c>
      <c r="L350">
        <f t="shared" si="22"/>
        <v>-5.6113634789293148</v>
      </c>
      <c r="M350">
        <f t="shared" si="23"/>
        <v>5.6113634789293148</v>
      </c>
      <c r="N350">
        <f>-Notes!$B$15*SQRT(D350)+F350*Notes!$E$6*1000</f>
        <v>-13.409208074578832</v>
      </c>
      <c r="O350">
        <f>Notes!$B$15*SQRT(D350)-F350*Notes!$E$6*1000</f>
        <v>13.409208074578832</v>
      </c>
    </row>
    <row r="351" spans="1:15" x14ac:dyDescent="0.25">
      <c r="A351" t="s">
        <v>9</v>
      </c>
      <c r="B351">
        <v>645.85799999999995</v>
      </c>
      <c r="C351">
        <v>4.6677400000000002</v>
      </c>
      <c r="D351">
        <v>17.416</v>
      </c>
      <c r="E351">
        <v>-1.1966600000000001</v>
      </c>
      <c r="F351">
        <v>-1.20594</v>
      </c>
      <c r="G351">
        <v>-7.8390000000000001E-2</v>
      </c>
      <c r="H351">
        <f>SQRT((SQRT(D351)*Notes!$B$22)^2+(F351*Notes!$E$4*1000)^2)</f>
        <v>2.2353493976855132</v>
      </c>
      <c r="I351">
        <f>F351*1000*Notes!$E$5</f>
        <v>-4.4309249896134375</v>
      </c>
      <c r="J351">
        <f t="shared" si="20"/>
        <v>-11.136973182669976</v>
      </c>
      <c r="K351">
        <f t="shared" si="21"/>
        <v>2.2751232034431021</v>
      </c>
      <c r="L351">
        <f t="shared" si="22"/>
        <v>-6.7060481930565397</v>
      </c>
      <c r="M351">
        <f t="shared" si="23"/>
        <v>6.7060481930565397</v>
      </c>
      <c r="N351">
        <f>-Notes!$B$15*SQRT(D351)+F351*Notes!$E$6*1000</f>
        <v>-15.967324282711214</v>
      </c>
      <c r="O351">
        <f>Notes!$B$15*SQRT(D351)-F351*Notes!$E$6*1000</f>
        <v>15.967324282711214</v>
      </c>
    </row>
    <row r="352" spans="1:15" x14ac:dyDescent="0.25">
      <c r="A352" t="s">
        <v>246</v>
      </c>
      <c r="B352">
        <v>646.23900000000003</v>
      </c>
      <c r="C352">
        <v>4.6711299999999998</v>
      </c>
      <c r="D352">
        <v>18.347999999999999</v>
      </c>
      <c r="E352">
        <v>-1.24986</v>
      </c>
      <c r="F352">
        <v>-1.2358100000000001</v>
      </c>
      <c r="G352">
        <v>-7.8390000000000001E-2</v>
      </c>
      <c r="H352">
        <f>SQRT((SQRT(D352)*Notes!$B$22)^2+(F352*Notes!$E$4*1000)^2)</f>
        <v>2.2940874152176249</v>
      </c>
      <c r="I352">
        <f>F352*1000*Notes!$E$5</f>
        <v>-4.5406748357415641</v>
      </c>
      <c r="J352">
        <f t="shared" si="20"/>
        <v>-11.422937081394439</v>
      </c>
      <c r="K352">
        <f t="shared" si="21"/>
        <v>2.3415874099113108</v>
      </c>
      <c r="L352">
        <f t="shared" si="22"/>
        <v>-6.8822622456528748</v>
      </c>
      <c r="M352">
        <f t="shared" si="23"/>
        <v>6.8822622456528748</v>
      </c>
      <c r="N352">
        <f>-Notes!$B$15*SQRT(D352)+F352*Notes!$E$6*1000</f>
        <v>-16.380692977546495</v>
      </c>
      <c r="O352">
        <f>Notes!$B$15*SQRT(D352)-F352*Notes!$E$6*1000</f>
        <v>16.380692977546495</v>
      </c>
    </row>
    <row r="353" spans="1:15" x14ac:dyDescent="0.25">
      <c r="A353" t="s">
        <v>247</v>
      </c>
      <c r="B353">
        <v>647.10900000000004</v>
      </c>
      <c r="C353">
        <v>4.6782500000000002</v>
      </c>
      <c r="D353">
        <v>20.628</v>
      </c>
      <c r="E353">
        <v>-1.37134</v>
      </c>
      <c r="F353">
        <v>-1.304</v>
      </c>
      <c r="G353">
        <v>-7.8390000000000001E-2</v>
      </c>
      <c r="H353">
        <f>SQRT((SQRT(D353)*Notes!$B$22)^2+(F353*Notes!$E$4*1000)^2)</f>
        <v>2.4315110895402343</v>
      </c>
      <c r="I353">
        <f>F353*1000*Notes!$E$5</f>
        <v>-4.7912219401097254</v>
      </c>
      <c r="J353">
        <f t="shared" si="20"/>
        <v>-12.085755208730429</v>
      </c>
      <c r="K353">
        <f t="shared" si="21"/>
        <v>2.5033113285109776</v>
      </c>
      <c r="L353">
        <f t="shared" si="22"/>
        <v>-7.2945332686207029</v>
      </c>
      <c r="M353">
        <f t="shared" si="23"/>
        <v>7.2945332686207029</v>
      </c>
      <c r="N353">
        <f>-Notes!$B$15*SQRT(D353)+F353*Notes!$E$6*1000</f>
        <v>-17.342018511015798</v>
      </c>
      <c r="O353">
        <f>Notes!$B$15*SQRT(D353)-F353*Notes!$E$6*1000</f>
        <v>17.342018511015798</v>
      </c>
    </row>
    <row r="354" spans="1:15" x14ac:dyDescent="0.25">
      <c r="A354" t="s">
        <v>248</v>
      </c>
      <c r="B354">
        <v>651.68600000000004</v>
      </c>
      <c r="C354">
        <v>4.7050700000000001</v>
      </c>
      <c r="D354">
        <v>36.106999999999999</v>
      </c>
      <c r="E354">
        <v>-2.0104700000000002</v>
      </c>
      <c r="F354">
        <v>-1.66279</v>
      </c>
      <c r="G354">
        <v>-7.8390000000000001E-2</v>
      </c>
      <c r="H354">
        <f>SQRT((SQRT(D354)*Notes!$B$22)^2+(F354*Notes!$E$4*1000)^2)</f>
        <v>3.2078678351482761</v>
      </c>
      <c r="I354">
        <f>F354*1000*Notes!$E$5</f>
        <v>-6.1095060811311726</v>
      </c>
      <c r="J354">
        <f t="shared" si="20"/>
        <v>-15.733109586576001</v>
      </c>
      <c r="K354">
        <f t="shared" si="21"/>
        <v>3.5140974243136558</v>
      </c>
      <c r="L354">
        <f t="shared" si="22"/>
        <v>-9.6236035054448283</v>
      </c>
      <c r="M354">
        <f t="shared" si="23"/>
        <v>9.6236035054448283</v>
      </c>
      <c r="N354">
        <f>-Notes!$B$15*SQRT(D354)+F354*Notes!$E$6*1000</f>
        <v>-22.681710345081449</v>
      </c>
      <c r="O354">
        <f>Notes!$B$15*SQRT(D354)-F354*Notes!$E$6*1000</f>
        <v>22.681710345081449</v>
      </c>
    </row>
    <row r="355" spans="1:15" x14ac:dyDescent="0.25">
      <c r="A355" t="s">
        <v>249</v>
      </c>
      <c r="B355">
        <v>652.93700000000001</v>
      </c>
      <c r="C355">
        <v>4.7102300000000001</v>
      </c>
      <c r="D355">
        <v>41.354999999999997</v>
      </c>
      <c r="E355">
        <v>-2.1851500000000001</v>
      </c>
      <c r="F355">
        <v>-1.76084</v>
      </c>
      <c r="G355">
        <v>-7.8390000000000001E-2</v>
      </c>
      <c r="H355">
        <f>SQRT((SQRT(D355)*Notes!$B$22)^2+(F355*Notes!$E$4*1000)^2)</f>
        <v>3.4304288927024769</v>
      </c>
      <c r="I355">
        <f>F355*1000*Notes!$E$5</f>
        <v>-6.4697662891279197</v>
      </c>
      <c r="J355">
        <f t="shared" si="20"/>
        <v>-16.761052967235351</v>
      </c>
      <c r="K355">
        <f t="shared" si="21"/>
        <v>3.8215203889795113</v>
      </c>
      <c r="L355">
        <f t="shared" si="22"/>
        <v>-10.291286678107431</v>
      </c>
      <c r="M355">
        <f t="shared" si="23"/>
        <v>10.291286678107431</v>
      </c>
      <c r="N355">
        <f>-Notes!$B$15*SQRT(D355)+F355*Notes!$E$6*1000</f>
        <v>-24.195662817674588</v>
      </c>
      <c r="O355">
        <f>Notes!$B$15*SQRT(D355)-F355*Notes!$E$6*1000</f>
        <v>24.195662817674588</v>
      </c>
    </row>
    <row r="356" spans="1:15" x14ac:dyDescent="0.25">
      <c r="A356" t="s">
        <v>9</v>
      </c>
      <c r="B356">
        <v>657.43200000000002</v>
      </c>
      <c r="C356">
        <v>4.7251500000000002</v>
      </c>
      <c r="D356">
        <v>51.622</v>
      </c>
      <c r="E356">
        <v>3.49E-2</v>
      </c>
      <c r="F356">
        <v>-1.94126</v>
      </c>
      <c r="G356">
        <v>-2.16E-3</v>
      </c>
      <c r="H356">
        <f>SQRT((SQRT(D356)*Notes!$B$22)^2+(F356*Notes!$E$4*1000)^2)</f>
        <v>3.8290097857254857</v>
      </c>
      <c r="I356">
        <f>F356*1000*Notes!$E$5</f>
        <v>-7.1326744658415677</v>
      </c>
      <c r="J356">
        <f t="shared" si="20"/>
        <v>-18.619703823018025</v>
      </c>
      <c r="K356">
        <f t="shared" si="21"/>
        <v>4.3543548913348893</v>
      </c>
      <c r="L356">
        <f t="shared" si="22"/>
        <v>-11.487029357176457</v>
      </c>
      <c r="M356">
        <f t="shared" si="23"/>
        <v>11.487029357176457</v>
      </c>
      <c r="N356">
        <f>-Notes!$B$15*SQRT(D356)+F356*Notes!$E$6*1000</f>
        <v>-26.923392460558858</v>
      </c>
      <c r="O356">
        <f>Notes!$B$15*SQRT(D356)-F356*Notes!$E$6*1000</f>
        <v>26.923392460558858</v>
      </c>
    </row>
    <row r="357" spans="1:15" x14ac:dyDescent="0.25">
      <c r="A357" t="s">
        <v>250</v>
      </c>
      <c r="B357">
        <v>658.31700000000001</v>
      </c>
      <c r="C357">
        <v>4.7278799999999999</v>
      </c>
      <c r="D357">
        <v>51.576000000000001</v>
      </c>
      <c r="E357">
        <v>1.7749999999999998E-2</v>
      </c>
      <c r="F357">
        <v>-1.9431700000000001</v>
      </c>
      <c r="G357">
        <v>-2.16E-3</v>
      </c>
      <c r="H357">
        <f>SQRT((SQRT(D357)*Notes!$B$22)^2+(F357*Notes!$E$4*1000)^2)</f>
        <v>3.827691506855821</v>
      </c>
      <c r="I357">
        <f>F357*1000*Notes!$E$5</f>
        <v>-7.1396922832538454</v>
      </c>
      <c r="J357">
        <f t="shared" si="20"/>
        <v>-18.622766803821307</v>
      </c>
      <c r="K357">
        <f t="shared" si="21"/>
        <v>4.3433822373136177</v>
      </c>
      <c r="L357">
        <f t="shared" si="22"/>
        <v>-11.483074520567463</v>
      </c>
      <c r="M357">
        <f t="shared" si="23"/>
        <v>11.483074520567463</v>
      </c>
      <c r="N357">
        <f>-Notes!$B$15*SQRT(D357)+F357*Notes!$E$6*1000</f>
        <v>-26.923047667224381</v>
      </c>
      <c r="O357">
        <f>Notes!$B$15*SQRT(D357)-F357*Notes!$E$6*1000</f>
        <v>26.923047667224381</v>
      </c>
    </row>
    <row r="358" spans="1:15" x14ac:dyDescent="0.25">
      <c r="A358" t="s">
        <v>251</v>
      </c>
      <c r="B358">
        <v>658.65</v>
      </c>
      <c r="C358">
        <v>4.7289099999999999</v>
      </c>
      <c r="D358">
        <v>51.566000000000003</v>
      </c>
      <c r="E358">
        <v>1.128E-2</v>
      </c>
      <c r="F358">
        <v>-1.9438899999999999</v>
      </c>
      <c r="G358">
        <v>-2.16E-3</v>
      </c>
      <c r="H358">
        <f>SQRT((SQRT(D358)*Notes!$B$22)^2+(F358*Notes!$E$4*1000)^2)</f>
        <v>3.8274475671133188</v>
      </c>
      <c r="I358">
        <f>F358*1000*Notes!$E$5</f>
        <v>-7.1423377432207769</v>
      </c>
      <c r="J358">
        <f t="shared" si="20"/>
        <v>-18.624680444560731</v>
      </c>
      <c r="K358">
        <f t="shared" si="21"/>
        <v>4.3400049581191791</v>
      </c>
      <c r="L358">
        <f t="shared" si="22"/>
        <v>-11.482342701339956</v>
      </c>
      <c r="M358">
        <f t="shared" si="23"/>
        <v>11.482342701339956</v>
      </c>
      <c r="N358">
        <f>-Notes!$B$15*SQRT(D358)+F358*Notes!$E$6*1000</f>
        <v>-26.924252088356077</v>
      </c>
      <c r="O358">
        <f>Notes!$B$15*SQRT(D358)-F358*Notes!$E$6*1000</f>
        <v>26.924252088356077</v>
      </c>
    </row>
    <row r="359" spans="1:15" x14ac:dyDescent="0.25">
      <c r="A359" t="s">
        <v>9</v>
      </c>
      <c r="B359">
        <v>663.14599999999996</v>
      </c>
      <c r="C359">
        <v>4.7439799999999996</v>
      </c>
      <c r="D359">
        <v>40.567</v>
      </c>
      <c r="E359">
        <v>2.1988400000000001</v>
      </c>
      <c r="F359">
        <v>-1.77356</v>
      </c>
      <c r="G359">
        <v>7.4700000000000003E-2</v>
      </c>
      <c r="H359">
        <f>SQRT((SQRT(D359)*Notes!$B$22)^2+(F359*Notes!$E$4*1000)^2)</f>
        <v>3.401807029190973</v>
      </c>
      <c r="I359">
        <f>F359*1000*Notes!$E$5</f>
        <v>-6.5165027485437141</v>
      </c>
      <c r="J359">
        <f t="shared" si="20"/>
        <v>-16.721923836116634</v>
      </c>
      <c r="K359">
        <f t="shared" si="21"/>
        <v>3.6889183390292049</v>
      </c>
      <c r="L359">
        <f t="shared" si="22"/>
        <v>-10.205421087572919</v>
      </c>
      <c r="M359">
        <f t="shared" si="23"/>
        <v>10.205421087572919</v>
      </c>
      <c r="N359">
        <f>-Notes!$B$15*SQRT(D359)+F359*Notes!$E$6*1000</f>
        <v>-24.088236608644557</v>
      </c>
      <c r="O359">
        <f>Notes!$B$15*SQRT(D359)-F359*Notes!$E$6*1000</f>
        <v>24.088236608644557</v>
      </c>
    </row>
    <row r="360" spans="1:15" x14ac:dyDescent="0.25">
      <c r="A360" t="s">
        <v>252</v>
      </c>
      <c r="B360">
        <v>664.39700000000005</v>
      </c>
      <c r="C360">
        <v>4.74925</v>
      </c>
      <c r="D360">
        <v>35.290999999999997</v>
      </c>
      <c r="E360">
        <v>2.0188999999999999</v>
      </c>
      <c r="F360">
        <v>-1.68011</v>
      </c>
      <c r="G360">
        <v>7.4700000000000003E-2</v>
      </c>
      <c r="H360">
        <f>SQRT((SQRT(D360)*Notes!$B$22)^2+(F360*Notes!$E$4*1000)^2)</f>
        <v>3.1766402584257882</v>
      </c>
      <c r="I360">
        <f>F360*1000*Notes!$E$5</f>
        <v>-6.1731440903356978</v>
      </c>
      <c r="J360">
        <f t="shared" si="20"/>
        <v>-15.703064865613062</v>
      </c>
      <c r="K360">
        <f t="shared" si="21"/>
        <v>3.3567766849416669</v>
      </c>
      <c r="L360">
        <f t="shared" si="22"/>
        <v>-9.5299207752773647</v>
      </c>
      <c r="M360">
        <f t="shared" si="23"/>
        <v>9.5299207752773647</v>
      </c>
      <c r="N360">
        <f>-Notes!$B$15*SQRT(D360)+F360*Notes!$E$6*1000</f>
        <v>-22.576031501102971</v>
      </c>
      <c r="O360">
        <f>Notes!$B$15*SQRT(D360)-F360*Notes!$E$6*1000</f>
        <v>22.576031501102971</v>
      </c>
    </row>
    <row r="361" spans="1:15" x14ac:dyDescent="0.25">
      <c r="A361" t="s">
        <v>253</v>
      </c>
      <c r="B361">
        <v>668.97400000000005</v>
      </c>
      <c r="C361">
        <v>4.7769300000000001</v>
      </c>
      <c r="D361">
        <v>19.823</v>
      </c>
      <c r="E361">
        <v>1.3606</v>
      </c>
      <c r="F361">
        <v>-1.33823</v>
      </c>
      <c r="G361">
        <v>7.4700000000000003E-2</v>
      </c>
      <c r="H361">
        <f>SQRT((SQRT(D361)*Notes!$B$22)^2+(F361*Notes!$E$4*1000)^2)</f>
        <v>2.3926444787176147</v>
      </c>
      <c r="I361">
        <f>F361*1000*Notes!$E$5</f>
        <v>-4.916991516037605</v>
      </c>
      <c r="J361">
        <f t="shared" si="20"/>
        <v>-12.09492495219045</v>
      </c>
      <c r="K361">
        <f t="shared" si="21"/>
        <v>2.260941920115239</v>
      </c>
      <c r="L361">
        <f t="shared" si="22"/>
        <v>-7.177933436152844</v>
      </c>
      <c r="M361">
        <f t="shared" si="23"/>
        <v>7.177933436152844</v>
      </c>
      <c r="N361">
        <f>-Notes!$B$15*SQRT(D361)+F361*Notes!$E$6*1000</f>
        <v>-17.251920045339851</v>
      </c>
      <c r="O361">
        <f>Notes!$B$15*SQRT(D361)-F361*Notes!$E$6*1000</f>
        <v>17.251920045339851</v>
      </c>
    </row>
    <row r="362" spans="1:15" x14ac:dyDescent="0.25">
      <c r="A362" t="s">
        <v>254</v>
      </c>
      <c r="B362">
        <v>669.84400000000005</v>
      </c>
      <c r="C362">
        <v>4.7843499999999999</v>
      </c>
      <c r="D362">
        <v>17.565000000000001</v>
      </c>
      <c r="E362">
        <v>1.2354700000000001</v>
      </c>
      <c r="F362">
        <v>-1.2732399999999999</v>
      </c>
      <c r="G362">
        <v>7.4700000000000003E-2</v>
      </c>
      <c r="H362">
        <f>SQRT((SQRT(D362)*Notes!$B$22)^2+(F362*Notes!$E$4*1000)^2)</f>
        <v>2.2543514948370271</v>
      </c>
      <c r="I362">
        <f>F362*1000*Notes!$E$5</f>
        <v>-4.6782020115224743</v>
      </c>
      <c r="J362">
        <f t="shared" si="20"/>
        <v>-11.441256496033557</v>
      </c>
      <c r="K362">
        <f t="shared" si="21"/>
        <v>2.0848524729886071</v>
      </c>
      <c r="L362">
        <f t="shared" si="22"/>
        <v>-6.7630544845110814</v>
      </c>
      <c r="M362">
        <f t="shared" si="23"/>
        <v>6.7630544845110814</v>
      </c>
      <c r="N362">
        <f>-Notes!$B$15*SQRT(D362)+F362*Notes!$E$6*1000</f>
        <v>-16.296477501796929</v>
      </c>
      <c r="O362">
        <f>Notes!$B$15*SQRT(D362)-F362*Notes!$E$6*1000</f>
        <v>16.296477501796929</v>
      </c>
    </row>
    <row r="363" spans="1:15" x14ac:dyDescent="0.25">
      <c r="A363" t="s">
        <v>255</v>
      </c>
      <c r="B363">
        <v>670.22500000000002</v>
      </c>
      <c r="C363">
        <v>4.7878999999999996</v>
      </c>
      <c r="D363">
        <v>16.643999999999998</v>
      </c>
      <c r="E363">
        <v>1.1806700000000001</v>
      </c>
      <c r="F363">
        <v>-1.24478</v>
      </c>
      <c r="G363">
        <v>7.4700000000000003E-2</v>
      </c>
      <c r="H363">
        <f>SQRT((SQRT(D363)*Notes!$B$22)^2+(F363*Notes!$E$4*1000)^2)</f>
        <v>2.1952913266499894</v>
      </c>
      <c r="I363">
        <f>F363*1000*Notes!$E$5</f>
        <v>-4.5736328578295886</v>
      </c>
      <c r="J363">
        <f t="shared" si="20"/>
        <v>-11.159506837779556</v>
      </c>
      <c r="K363">
        <f t="shared" si="21"/>
        <v>2.0122411221203791</v>
      </c>
      <c r="L363">
        <f t="shared" si="22"/>
        <v>-6.5858739799499677</v>
      </c>
      <c r="M363">
        <f t="shared" si="23"/>
        <v>6.5858739799499677</v>
      </c>
      <c r="N363">
        <f>-Notes!$B$15*SQRT(D363)+F363*Notes!$E$6*1000</f>
        <v>-15.886031437995022</v>
      </c>
      <c r="O363">
        <f>Notes!$B$15*SQRT(D363)-F363*Notes!$E$6*1000</f>
        <v>15.886031437995022</v>
      </c>
    </row>
    <row r="364" spans="1:15" x14ac:dyDescent="0.25">
      <c r="A364" t="s">
        <v>9</v>
      </c>
      <c r="B364">
        <v>674.721</v>
      </c>
      <c r="C364">
        <v>4.8425099999999999</v>
      </c>
      <c r="D364">
        <v>11.538</v>
      </c>
      <c r="E364">
        <v>4.4749999999999998E-2</v>
      </c>
      <c r="F364">
        <v>-1.0871599999999999</v>
      </c>
      <c r="G364">
        <v>-2.7699999999999999E-3</v>
      </c>
      <c r="H364">
        <f>SQRT((SQRT(D364)*Notes!$B$22)^2+(F364*Notes!$E$4*1000)^2)</f>
        <v>1.835909455186026</v>
      </c>
      <c r="I364">
        <f>F364*1000*Notes!$E$5</f>
        <v>-3.9944975800687792</v>
      </c>
      <c r="J364">
        <f t="shared" si="20"/>
        <v>-9.5022259456268579</v>
      </c>
      <c r="K364">
        <f t="shared" si="21"/>
        <v>1.513230785489299</v>
      </c>
      <c r="L364">
        <f t="shared" si="22"/>
        <v>-5.5077283655580782</v>
      </c>
      <c r="M364">
        <f t="shared" si="23"/>
        <v>5.5077283655580782</v>
      </c>
      <c r="N364">
        <f>-Notes!$B$15*SQRT(D364)+F364*Notes!$E$6*1000</f>
        <v>-13.439849678362522</v>
      </c>
      <c r="O364">
        <f>Notes!$B$15*SQRT(D364)-F364*Notes!$E$6*1000</f>
        <v>13.439849678362522</v>
      </c>
    </row>
    <row r="365" spans="1:15" x14ac:dyDescent="0.25">
      <c r="A365" t="s">
        <v>256</v>
      </c>
      <c r="B365">
        <v>675.93799999999999</v>
      </c>
      <c r="C365">
        <v>4.8593200000000003</v>
      </c>
      <c r="D365">
        <v>11.558</v>
      </c>
      <c r="E365">
        <v>-6.0999999999999999E-2</v>
      </c>
      <c r="F365">
        <v>-1.09053</v>
      </c>
      <c r="G365">
        <v>-2.7699999999999999E-3</v>
      </c>
      <c r="H365">
        <f>SQRT((SQRT(D365)*Notes!$B$22)^2+(F365*Notes!$E$4*1000)^2)</f>
        <v>1.8378967210707871</v>
      </c>
      <c r="I365">
        <f>F365*1000*Notes!$E$5</f>
        <v>-4.0068798024140015</v>
      </c>
      <c r="J365">
        <f t="shared" si="20"/>
        <v>-9.5205699656263629</v>
      </c>
      <c r="K365">
        <f t="shared" si="21"/>
        <v>1.5068103607983598</v>
      </c>
      <c r="L365">
        <f t="shared" si="22"/>
        <v>-5.5136901632123614</v>
      </c>
      <c r="M365">
        <f t="shared" si="23"/>
        <v>5.5136901632123614</v>
      </c>
      <c r="N365">
        <f>-Notes!$B$15*SQRT(D365)+F365*Notes!$E$6*1000</f>
        <v>-13.46168953314773</v>
      </c>
      <c r="O365">
        <f>Notes!$B$15*SQRT(D365)-F365*Notes!$E$6*1000</f>
        <v>13.46168953314773</v>
      </c>
    </row>
    <row r="366" spans="1:15" x14ac:dyDescent="0.25">
      <c r="A366" t="s">
        <v>9</v>
      </c>
      <c r="B366">
        <v>680.43399999999997</v>
      </c>
      <c r="C366">
        <v>4.9134900000000004</v>
      </c>
      <c r="D366">
        <v>16.879000000000001</v>
      </c>
      <c r="E366">
        <v>-1.20523</v>
      </c>
      <c r="F366">
        <v>-1.2760899999999999</v>
      </c>
      <c r="G366">
        <v>-8.0949999999999994E-2</v>
      </c>
      <c r="H366">
        <f>SQRT((SQRT(D366)*Notes!$B$22)^2+(F366*Notes!$E$4*1000)^2)</f>
        <v>2.2142889784190047</v>
      </c>
      <c r="I366">
        <f>F366*1000*Notes!$E$5</f>
        <v>-4.6886736238915789</v>
      </c>
      <c r="J366">
        <f t="shared" si="20"/>
        <v>-11.331540559148593</v>
      </c>
      <c r="K366">
        <f t="shared" si="21"/>
        <v>1.9541933113654357</v>
      </c>
      <c r="L366">
        <f t="shared" si="22"/>
        <v>-6.6428669352570147</v>
      </c>
      <c r="M366">
        <f t="shared" si="23"/>
        <v>6.6428669352570147</v>
      </c>
      <c r="N366">
        <f>-Notes!$B$15*SQRT(D366)+F366*Notes!$E$6*1000</f>
        <v>-16.092494554298433</v>
      </c>
      <c r="O366">
        <f>Notes!$B$15*SQRT(D366)-F366*Notes!$E$6*1000</f>
        <v>16.092494554298433</v>
      </c>
    </row>
    <row r="367" spans="1:15" x14ac:dyDescent="0.25">
      <c r="A367" t="s">
        <v>257</v>
      </c>
      <c r="B367">
        <v>680.73900000000003</v>
      </c>
      <c r="C367">
        <v>4.9162999999999997</v>
      </c>
      <c r="D367">
        <v>17.626999999999999</v>
      </c>
      <c r="E367">
        <v>-1.24952</v>
      </c>
      <c r="F367">
        <v>-1.30077</v>
      </c>
      <c r="G367">
        <v>-8.0949999999999994E-2</v>
      </c>
      <c r="H367">
        <f>SQRT((SQRT(D367)*Notes!$B$22)^2+(F367*Notes!$E$4*1000)^2)</f>
        <v>2.2622988407166358</v>
      </c>
      <c r="I367">
        <f>F367*1000*Notes!$E$5</f>
        <v>-4.7793541127580728</v>
      </c>
      <c r="J367">
        <f t="shared" si="20"/>
        <v>-11.566250634907981</v>
      </c>
      <c r="K367">
        <f t="shared" si="21"/>
        <v>2.007542409391835</v>
      </c>
      <c r="L367">
        <f t="shared" si="22"/>
        <v>-6.7868965221499078</v>
      </c>
      <c r="M367">
        <f t="shared" si="23"/>
        <v>6.7868965221499078</v>
      </c>
      <c r="N367">
        <f>-Notes!$B$15*SQRT(D367)+F367*Notes!$E$6*1000</f>
        <v>-16.431391831129446</v>
      </c>
      <c r="O367">
        <f>Notes!$B$15*SQRT(D367)-F367*Notes!$E$6*1000</f>
        <v>16.431391831129446</v>
      </c>
    </row>
    <row r="368" spans="1:15" x14ac:dyDescent="0.25">
      <c r="A368" t="s">
        <v>9</v>
      </c>
      <c r="B368">
        <v>680.89099999999996</v>
      </c>
      <c r="C368">
        <v>4.9176599999999997</v>
      </c>
      <c r="D368">
        <v>18.012</v>
      </c>
      <c r="E368">
        <v>-1.27166</v>
      </c>
      <c r="F368">
        <v>-1.31311</v>
      </c>
      <c r="G368">
        <v>-8.0949999999999994E-2</v>
      </c>
      <c r="H368">
        <f>SQRT((SQRT(D368)*Notes!$B$22)^2+(F368*Notes!$E$4*1000)^2)</f>
        <v>2.2865880557816629</v>
      </c>
      <c r="I368">
        <f>F368*1000*Notes!$E$5</f>
        <v>-4.8246943571913192</v>
      </c>
      <c r="J368">
        <f t="shared" si="20"/>
        <v>-11.684458524536307</v>
      </c>
      <c r="K368">
        <f t="shared" si="21"/>
        <v>2.0350698101536695</v>
      </c>
      <c r="L368">
        <f t="shared" si="22"/>
        <v>-6.8597641673449887</v>
      </c>
      <c r="M368">
        <f t="shared" si="23"/>
        <v>6.8597641673449887</v>
      </c>
      <c r="N368">
        <f>-Notes!$B$15*SQRT(D368)+F368*Notes!$E$6*1000</f>
        <v>-16.602354578323336</v>
      </c>
      <c r="O368">
        <f>Notes!$B$15*SQRT(D368)-F368*Notes!$E$6*1000</f>
        <v>16.602354578323336</v>
      </c>
    </row>
    <row r="369" spans="1:15" x14ac:dyDescent="0.25">
      <c r="A369" t="s">
        <v>258</v>
      </c>
      <c r="B369">
        <v>681.43100000000004</v>
      </c>
      <c r="C369">
        <v>4.92225</v>
      </c>
      <c r="D369">
        <v>19.427</v>
      </c>
      <c r="E369">
        <v>-1.3500799999999999</v>
      </c>
      <c r="F369">
        <v>-1.3568</v>
      </c>
      <c r="G369">
        <v>-8.0949999999999994E-2</v>
      </c>
      <c r="H369">
        <f>SQRT((SQRT(D369)*Notes!$B$22)^2+(F369*Notes!$E$4*1000)^2)</f>
        <v>2.3736140494363855</v>
      </c>
      <c r="I369">
        <f>F369*1000*Notes!$E$5</f>
        <v>-4.9852223376847196</v>
      </c>
      <c r="J369">
        <f t="shared" si="20"/>
        <v>-12.106064485993876</v>
      </c>
      <c r="K369">
        <f t="shared" si="21"/>
        <v>2.1356198106244371</v>
      </c>
      <c r="L369">
        <f t="shared" si="22"/>
        <v>-7.1208421483091566</v>
      </c>
      <c r="M369">
        <f t="shared" si="23"/>
        <v>7.1208421483091566</v>
      </c>
      <c r="N369">
        <f>-Notes!$B$15*SQRT(D369)+F369*Notes!$E$6*1000</f>
        <v>-17.213126567353761</v>
      </c>
      <c r="O369">
        <f>Notes!$B$15*SQRT(D369)-F369*Notes!$E$6*1000</f>
        <v>17.213126567353761</v>
      </c>
    </row>
    <row r="370" spans="1:15" x14ac:dyDescent="0.25">
      <c r="A370" t="s">
        <v>259</v>
      </c>
      <c r="B370">
        <v>686.51599999999996</v>
      </c>
      <c r="C370">
        <v>4.9526599999999998</v>
      </c>
      <c r="D370">
        <v>36.914000000000001</v>
      </c>
      <c r="E370">
        <v>-2.08893</v>
      </c>
      <c r="F370">
        <v>-1.76844</v>
      </c>
      <c r="G370">
        <v>-8.0949999999999994E-2</v>
      </c>
      <c r="H370">
        <f>SQRT((SQRT(D370)*Notes!$B$22)^2+(F370*Notes!$E$4*1000)^2)</f>
        <v>3.2562717025902614</v>
      </c>
      <c r="I370">
        <f>F370*1000*Notes!$E$5</f>
        <v>-6.497690588778867</v>
      </c>
      <c r="J370">
        <f t="shared" si="20"/>
        <v>-16.26650569654965</v>
      </c>
      <c r="K370">
        <f t="shared" si="21"/>
        <v>3.2711245189919174</v>
      </c>
      <c r="L370">
        <f t="shared" si="22"/>
        <v>-9.7688151077707843</v>
      </c>
      <c r="M370">
        <f t="shared" si="23"/>
        <v>9.7688151077707843</v>
      </c>
      <c r="N370">
        <f>-Notes!$B$15*SQRT(D370)+F370*Notes!$E$6*1000</f>
        <v>-23.299835749340033</v>
      </c>
      <c r="O370">
        <f>Notes!$B$15*SQRT(D370)-F370*Notes!$E$6*1000</f>
        <v>23.299835749340033</v>
      </c>
    </row>
    <row r="371" spans="1:15" x14ac:dyDescent="0.25">
      <c r="A371" t="s">
        <v>260</v>
      </c>
      <c r="B371">
        <v>687.51300000000003</v>
      </c>
      <c r="C371">
        <v>4.9567300000000003</v>
      </c>
      <c r="D371">
        <v>41.222999999999999</v>
      </c>
      <c r="E371">
        <v>-2.2337799999999999</v>
      </c>
      <c r="F371">
        <v>-1.8491500000000001</v>
      </c>
      <c r="G371">
        <v>-8.0949999999999994E-2</v>
      </c>
      <c r="H371">
        <f>SQRT((SQRT(D371)*Notes!$B$22)^2+(F371*Notes!$E$4*1000)^2)</f>
        <v>3.4381521709701923</v>
      </c>
      <c r="I371">
        <f>F371*1000*Notes!$E$5</f>
        <v>-6.7942393025720076</v>
      </c>
      <c r="J371">
        <f t="shared" si="20"/>
        <v>-17.108695815482584</v>
      </c>
      <c r="K371">
        <f t="shared" si="21"/>
        <v>3.5202172103385703</v>
      </c>
      <c r="L371">
        <f t="shared" si="22"/>
        <v>-10.314456512910578</v>
      </c>
      <c r="M371">
        <f t="shared" si="23"/>
        <v>10.314456512910578</v>
      </c>
      <c r="N371">
        <f>-Notes!$B$15*SQRT(D371)+F371*Notes!$E$6*1000</f>
        <v>-24.539666491763498</v>
      </c>
      <c r="O371">
        <f>Notes!$B$15*SQRT(D371)-F371*Notes!$E$6*1000</f>
        <v>24.539666491763498</v>
      </c>
    </row>
    <row r="372" spans="1:15" x14ac:dyDescent="0.25">
      <c r="A372" t="s">
        <v>9</v>
      </c>
      <c r="B372">
        <v>692.00900000000001</v>
      </c>
      <c r="C372">
        <v>4.9716199999999997</v>
      </c>
      <c r="D372">
        <v>52.01</v>
      </c>
      <c r="E372">
        <v>-2.3109999999999999E-2</v>
      </c>
      <c r="F372">
        <v>-2.0306299999999999</v>
      </c>
      <c r="G372">
        <v>-1.6000000000000001E-4</v>
      </c>
      <c r="H372">
        <f>SQRT((SQRT(D372)*Notes!$B$22)^2+(F372*Notes!$E$4*1000)^2)</f>
        <v>3.855068980502145</v>
      </c>
      <c r="I372">
        <f>F372*1000*Notes!$E$5</f>
        <v>-7.4610421842369714</v>
      </c>
      <c r="J372">
        <f t="shared" si="20"/>
        <v>-19.026249125743405</v>
      </c>
      <c r="K372">
        <f t="shared" si="21"/>
        <v>4.1041647572694639</v>
      </c>
      <c r="L372">
        <f t="shared" si="22"/>
        <v>-11.565206941506435</v>
      </c>
      <c r="M372">
        <f t="shared" si="23"/>
        <v>11.565206941506435</v>
      </c>
      <c r="N372">
        <f>-Notes!$B$15*SQRT(D372)+F372*Notes!$E$6*1000</f>
        <v>-27.369095599513521</v>
      </c>
      <c r="O372">
        <f>Notes!$B$15*SQRT(D372)-F372*Notes!$E$6*1000</f>
        <v>27.369095599513521</v>
      </c>
    </row>
    <row r="373" spans="1:15" x14ac:dyDescent="0.25">
      <c r="A373" t="s">
        <v>261</v>
      </c>
      <c r="B373">
        <v>692.89300000000003</v>
      </c>
      <c r="C373">
        <v>4.9743199999999996</v>
      </c>
      <c r="D373">
        <v>52.066000000000003</v>
      </c>
      <c r="E373">
        <v>-4.0120000000000003E-2</v>
      </c>
      <c r="F373">
        <v>-2.03077</v>
      </c>
      <c r="G373">
        <v>-1.6000000000000001E-4</v>
      </c>
      <c r="H373">
        <f>SQRT((SQRT(D373)*Notes!$B$22)^2+(F373*Notes!$E$4*1000)^2)</f>
        <v>3.8570054925415764</v>
      </c>
      <c r="I373">
        <f>F373*1000*Notes!$E$5</f>
        <v>-7.4615565792305416</v>
      </c>
      <c r="J373">
        <f t="shared" si="20"/>
        <v>-19.03257305685527</v>
      </c>
      <c r="K373">
        <f t="shared" si="21"/>
        <v>4.1094598983941877</v>
      </c>
      <c r="L373">
        <f t="shared" si="22"/>
        <v>-11.571016477624729</v>
      </c>
      <c r="M373">
        <f t="shared" si="23"/>
        <v>11.571016477624729</v>
      </c>
      <c r="N373">
        <f>-Notes!$B$15*SQRT(D373)+F373*Notes!$E$6*1000</f>
        <v>-27.379824456642133</v>
      </c>
      <c r="O373">
        <f>Notes!$B$15*SQRT(D373)-F373*Notes!$E$6*1000</f>
        <v>27.379824456642133</v>
      </c>
    </row>
    <row r="374" spans="1:15" x14ac:dyDescent="0.25">
      <c r="A374" t="s">
        <v>262</v>
      </c>
      <c r="B374">
        <v>693.22699999999998</v>
      </c>
      <c r="C374">
        <v>4.9753400000000001</v>
      </c>
      <c r="D374">
        <v>52.094000000000001</v>
      </c>
      <c r="E374">
        <v>-4.6539999999999998E-2</v>
      </c>
      <c r="F374">
        <v>-2.0308199999999998</v>
      </c>
      <c r="G374">
        <v>-1.6000000000000001E-4</v>
      </c>
      <c r="H374">
        <f>SQRT((SQRT(D374)*Notes!$B$22)^2+(F374*Notes!$E$4*1000)^2)</f>
        <v>3.8579704823886769</v>
      </c>
      <c r="I374">
        <f>F374*1000*Notes!$E$5</f>
        <v>-7.4617402917282449</v>
      </c>
      <c r="J374">
        <f t="shared" si="20"/>
        <v>-19.035651738894277</v>
      </c>
      <c r="K374">
        <f t="shared" si="21"/>
        <v>4.1121711554377862</v>
      </c>
      <c r="L374">
        <f t="shared" si="22"/>
        <v>-11.573911447166031</v>
      </c>
      <c r="M374">
        <f t="shared" si="23"/>
        <v>11.573911447166031</v>
      </c>
      <c r="N374">
        <f>-Notes!$B$15*SQRT(D374)+F374*Notes!$E$6*1000</f>
        <v>-27.385102854359712</v>
      </c>
      <c r="O374">
        <f>Notes!$B$15*SQRT(D374)-F374*Notes!$E$6*1000</f>
        <v>27.385102854359712</v>
      </c>
    </row>
    <row r="375" spans="1:15" x14ac:dyDescent="0.25">
      <c r="A375" t="s">
        <v>9</v>
      </c>
      <c r="B375">
        <v>697.72199999999998</v>
      </c>
      <c r="C375">
        <v>4.9901900000000001</v>
      </c>
      <c r="D375">
        <v>41.414000000000001</v>
      </c>
      <c r="E375">
        <v>2.1861600000000001</v>
      </c>
      <c r="F375">
        <v>-1.84162</v>
      </c>
      <c r="G375">
        <v>8.0649999999999999E-2</v>
      </c>
      <c r="H375">
        <f>SQRT((SQRT(D375)*Notes!$B$22)^2+(F375*Notes!$E$4*1000)^2)</f>
        <v>3.4443623534591952</v>
      </c>
      <c r="I375">
        <f>F375*1000*Notes!$E$5</f>
        <v>-6.7665722004178468</v>
      </c>
      <c r="J375">
        <f t="shared" si="20"/>
        <v>-17.099659260795434</v>
      </c>
      <c r="K375">
        <f t="shared" si="21"/>
        <v>3.5665148599597396</v>
      </c>
      <c r="L375">
        <f t="shared" si="22"/>
        <v>-10.333087060377586</v>
      </c>
      <c r="M375">
        <f t="shared" si="23"/>
        <v>10.333087060377586</v>
      </c>
      <c r="N375">
        <f>-Notes!$B$15*SQRT(D375)+F375*Notes!$E$6*1000</f>
        <v>-24.546862017865116</v>
      </c>
      <c r="O375">
        <f>Notes!$B$15*SQRT(D375)-F375*Notes!$E$6*1000</f>
        <v>24.546862017865116</v>
      </c>
    </row>
    <row r="376" spans="1:15" x14ac:dyDescent="0.25">
      <c r="A376" t="s">
        <v>263</v>
      </c>
      <c r="B376">
        <v>698.71900000000005</v>
      </c>
      <c r="C376">
        <v>4.9942299999999999</v>
      </c>
      <c r="D376">
        <v>37.194000000000003</v>
      </c>
      <c r="E376">
        <v>2.04704</v>
      </c>
      <c r="F376">
        <v>-1.76122</v>
      </c>
      <c r="G376">
        <v>8.0649999999999999E-2</v>
      </c>
      <c r="H376">
        <f>SQRT((SQRT(D376)*Notes!$B$22)^2+(F376*Notes!$E$4*1000)^2)</f>
        <v>3.2665225006590535</v>
      </c>
      <c r="I376">
        <f>F376*1000*Notes!$E$5</f>
        <v>-6.4711625041104677</v>
      </c>
      <c r="J376">
        <f t="shared" si="20"/>
        <v>-16.270730006087629</v>
      </c>
      <c r="K376">
        <f t="shared" si="21"/>
        <v>3.3284049978666923</v>
      </c>
      <c r="L376">
        <f t="shared" si="22"/>
        <v>-9.79956750197716</v>
      </c>
      <c r="M376">
        <f t="shared" si="23"/>
        <v>9.79956750197716</v>
      </c>
      <c r="N376">
        <f>-Notes!$B$15*SQRT(D376)+F376*Notes!$E$6*1000</f>
        <v>-23.329605544355971</v>
      </c>
      <c r="O376">
        <f>Notes!$B$15*SQRT(D376)-F376*Notes!$E$6*1000</f>
        <v>23.329605544355971</v>
      </c>
    </row>
    <row r="377" spans="1:15" x14ac:dyDescent="0.25">
      <c r="A377" t="s">
        <v>264</v>
      </c>
      <c r="B377">
        <v>703.80399999999997</v>
      </c>
      <c r="C377">
        <v>5.0240900000000002</v>
      </c>
      <c r="D377">
        <v>19.984000000000002</v>
      </c>
      <c r="E377">
        <v>1.33744</v>
      </c>
      <c r="F377">
        <v>-1.3511299999999999</v>
      </c>
      <c r="G377">
        <v>8.0649999999999999E-2</v>
      </c>
      <c r="H377">
        <f>SQRT((SQRT(D377)*Notes!$B$22)^2+(F377*Notes!$E$4*1000)^2)</f>
        <v>2.4034968862550961</v>
      </c>
      <c r="I377">
        <f>F377*1000*Notes!$E$5</f>
        <v>-4.9643893404451322</v>
      </c>
      <c r="J377">
        <f t="shared" si="20"/>
        <v>-12.17487999921042</v>
      </c>
      <c r="K377">
        <f t="shared" si="21"/>
        <v>2.2461013183201555</v>
      </c>
      <c r="L377">
        <f t="shared" si="22"/>
        <v>-7.2104906587652877</v>
      </c>
      <c r="M377">
        <f t="shared" si="23"/>
        <v>7.2104906587652877</v>
      </c>
      <c r="N377">
        <f>-Notes!$B$15*SQRT(D377)+F377*Notes!$E$6*1000</f>
        <v>-17.353233420685672</v>
      </c>
      <c r="O377">
        <f>Notes!$B$15*SQRT(D377)-F377*Notes!$E$6*1000</f>
        <v>17.353233420685672</v>
      </c>
    </row>
    <row r="378" spans="1:15" x14ac:dyDescent="0.25">
      <c r="A378" t="s">
        <v>265</v>
      </c>
      <c r="B378">
        <v>704.80100000000004</v>
      </c>
      <c r="C378">
        <v>5.0325899999999999</v>
      </c>
      <c r="D378">
        <v>17.456</v>
      </c>
      <c r="E378">
        <v>1.1983200000000001</v>
      </c>
      <c r="F378">
        <v>-1.2707200000000001</v>
      </c>
      <c r="G378">
        <v>8.0649999999999999E-2</v>
      </c>
      <c r="H378">
        <f>SQRT((SQRT(D378)*Notes!$B$22)^2+(F378*Notes!$E$4*1000)^2)</f>
        <v>2.2475696961428309</v>
      </c>
      <c r="I378">
        <f>F378*1000*Notes!$E$5</f>
        <v>-4.6689429016382133</v>
      </c>
      <c r="J378">
        <f t="shared" si="20"/>
        <v>-11.411651990066705</v>
      </c>
      <c r="K378">
        <f t="shared" si="21"/>
        <v>2.0737661867902792</v>
      </c>
      <c r="L378">
        <f t="shared" si="22"/>
        <v>-6.7427090884284926</v>
      </c>
      <c r="M378">
        <f t="shared" si="23"/>
        <v>6.7427090884284926</v>
      </c>
      <c r="N378">
        <f>-Notes!$B$15*SQRT(D378)+F378*Notes!$E$6*1000</f>
        <v>-16.251867883651219</v>
      </c>
      <c r="O378">
        <f>Notes!$B$15*SQRT(D378)-F378*Notes!$E$6*1000</f>
        <v>16.251867883651219</v>
      </c>
    </row>
    <row r="379" spans="1:15" x14ac:dyDescent="0.25">
      <c r="A379" t="s">
        <v>9</v>
      </c>
      <c r="B379">
        <v>709.29700000000003</v>
      </c>
      <c r="C379">
        <v>5.0842000000000001</v>
      </c>
      <c r="D379">
        <v>12.268000000000001</v>
      </c>
      <c r="E379">
        <v>4.6989999999999997E-2</v>
      </c>
      <c r="F379">
        <v>-1.08823</v>
      </c>
      <c r="G379">
        <v>2.5699999999999998E-3</v>
      </c>
      <c r="H379">
        <f>SQRT((SQRT(D379)*Notes!$B$22)^2+(F379*Notes!$E$4*1000)^2)</f>
        <v>1.8878146479105276</v>
      </c>
      <c r="I379">
        <f>F379*1000*Notes!$E$5</f>
        <v>-3.9984290275196366</v>
      </c>
      <c r="J379">
        <f t="shared" si="20"/>
        <v>-9.6618729712512188</v>
      </c>
      <c r="K379">
        <f t="shared" si="21"/>
        <v>1.6650149162119461</v>
      </c>
      <c r="L379">
        <f t="shared" si="22"/>
        <v>-5.6634439437315827</v>
      </c>
      <c r="M379">
        <f t="shared" si="23"/>
        <v>5.6634439437315827</v>
      </c>
      <c r="N379">
        <f>-Notes!$B$15*SQRT(D379)+F379*Notes!$E$6*1000</f>
        <v>-13.720780379809467</v>
      </c>
      <c r="O379">
        <f>Notes!$B$15*SQRT(D379)-F379*Notes!$E$6*1000</f>
        <v>13.720780379809467</v>
      </c>
    </row>
    <row r="380" spans="1:15" x14ac:dyDescent="0.25">
      <c r="A380" t="s">
        <v>266</v>
      </c>
      <c r="B380">
        <v>710.18</v>
      </c>
      <c r="C380">
        <v>5.0956700000000001</v>
      </c>
      <c r="D380">
        <v>12.249000000000001</v>
      </c>
      <c r="E380">
        <v>-2.513E-2</v>
      </c>
      <c r="F380">
        <v>-1.08596</v>
      </c>
      <c r="G380">
        <v>2.5699999999999998E-3</v>
      </c>
      <c r="H380">
        <f>SQRT((SQRT(D380)*Notes!$B$22)^2+(F380*Notes!$E$4*1000)^2)</f>
        <v>1.886125588878437</v>
      </c>
      <c r="I380">
        <f>F380*1000*Notes!$E$5</f>
        <v>-3.9900884801238936</v>
      </c>
      <c r="J380">
        <f t="shared" si="20"/>
        <v>-9.6484652467592049</v>
      </c>
      <c r="K380">
        <f t="shared" si="21"/>
        <v>1.6682882865114168</v>
      </c>
      <c r="L380">
        <f t="shared" si="22"/>
        <v>-5.6583767666353104</v>
      </c>
      <c r="M380">
        <f t="shared" si="23"/>
        <v>5.6583767666353104</v>
      </c>
      <c r="N380">
        <f>-Notes!$B$15*SQRT(D380)+F380*Notes!$E$6*1000</f>
        <v>-13.704158977985298</v>
      </c>
      <c r="O380">
        <f>Notes!$B$15*SQRT(D380)-F380*Notes!$E$6*1000</f>
        <v>13.704158977985298</v>
      </c>
    </row>
    <row r="381" spans="1:15" x14ac:dyDescent="0.25">
      <c r="A381" t="s">
        <v>267</v>
      </c>
      <c r="B381">
        <v>710.51499999999999</v>
      </c>
      <c r="C381">
        <v>5.1000199999999998</v>
      </c>
      <c r="D381">
        <v>12.275</v>
      </c>
      <c r="E381">
        <v>-5.2490000000000002E-2</v>
      </c>
      <c r="F381">
        <v>-1.0851</v>
      </c>
      <c r="G381">
        <v>2.5699999999999998E-3</v>
      </c>
      <c r="H381">
        <f>SQRT((SQRT(D381)*Notes!$B$22)^2+(F381*Notes!$E$4*1000)^2)</f>
        <v>1.8878072344932986</v>
      </c>
      <c r="I381">
        <f>F381*1000*Notes!$E$5</f>
        <v>-3.9869286251633911</v>
      </c>
      <c r="J381">
        <f t="shared" si="20"/>
        <v>-9.6503503286432881</v>
      </c>
      <c r="K381">
        <f t="shared" si="21"/>
        <v>1.6764930783165051</v>
      </c>
      <c r="L381">
        <f t="shared" si="22"/>
        <v>-5.6634217034798962</v>
      </c>
      <c r="M381">
        <f t="shared" si="23"/>
        <v>5.6634217034798962</v>
      </c>
      <c r="N381">
        <f>-Notes!$B$15*SQRT(D381)+F381*Notes!$E$6*1000</f>
        <v>-13.710246970126821</v>
      </c>
      <c r="O381">
        <f>Notes!$B$15*SQRT(D381)-F381*Notes!$E$6*1000</f>
        <v>13.710246970126821</v>
      </c>
    </row>
    <row r="382" spans="1:15" x14ac:dyDescent="0.25">
      <c r="A382" t="s">
        <v>9</v>
      </c>
      <c r="B382">
        <v>715.01</v>
      </c>
      <c r="C382">
        <v>5.15144</v>
      </c>
      <c r="D382">
        <v>17.559999999999999</v>
      </c>
      <c r="E382">
        <v>-1.2075</v>
      </c>
      <c r="F382">
        <v>-1.24482</v>
      </c>
      <c r="G382">
        <v>-7.4770000000000003E-2</v>
      </c>
      <c r="H382">
        <f>SQRT((SQRT(D382)*Notes!$B$22)^2+(F382*Notes!$E$4*1000)^2)</f>
        <v>2.2496785936984445</v>
      </c>
      <c r="I382">
        <f>F382*1000*Notes!$E$5</f>
        <v>-4.5737798278277513</v>
      </c>
      <c r="J382">
        <f t="shared" si="20"/>
        <v>-11.322815608923085</v>
      </c>
      <c r="K382">
        <f t="shared" si="21"/>
        <v>2.1752559532675821</v>
      </c>
      <c r="L382">
        <f t="shared" si="22"/>
        <v>-6.7490357810953334</v>
      </c>
      <c r="M382">
        <f t="shared" si="23"/>
        <v>6.7490357810953334</v>
      </c>
      <c r="N382">
        <f>-Notes!$B$15*SQRT(D382)+F382*Notes!$E$6*1000</f>
        <v>-16.175575176379365</v>
      </c>
      <c r="O382">
        <f>Notes!$B$15*SQRT(D382)-F382*Notes!$E$6*1000</f>
        <v>16.175575176379365</v>
      </c>
    </row>
    <row r="383" spans="1:15" x14ac:dyDescent="0.25">
      <c r="A383" t="s">
        <v>268</v>
      </c>
      <c r="B383">
        <v>715.31500000000005</v>
      </c>
      <c r="C383">
        <v>5.1541499999999996</v>
      </c>
      <c r="D383">
        <v>18.309000000000001</v>
      </c>
      <c r="E383">
        <v>-1.2501599999999999</v>
      </c>
      <c r="F383">
        <v>-1.2676099999999999</v>
      </c>
      <c r="G383">
        <v>-7.4770000000000003E-2</v>
      </c>
      <c r="H383">
        <f>SQRT((SQRT(D383)*Notes!$B$22)^2+(F383*Notes!$E$4*1000)^2)</f>
        <v>2.2966259372398063</v>
      </c>
      <c r="I383">
        <f>F383*1000*Notes!$E$5</f>
        <v>-4.6575159842810487</v>
      </c>
      <c r="J383">
        <f t="shared" si="20"/>
        <v>-11.547393796000467</v>
      </c>
      <c r="K383">
        <f t="shared" si="21"/>
        <v>2.2323618274383703</v>
      </c>
      <c r="L383">
        <f t="shared" si="22"/>
        <v>-6.889877811719419</v>
      </c>
      <c r="M383">
        <f t="shared" si="23"/>
        <v>6.889877811719419</v>
      </c>
      <c r="N383">
        <f>-Notes!$B$15*SQRT(D383)+F383*Notes!$E$6*1000</f>
        <v>-16.502330169394497</v>
      </c>
      <c r="O383">
        <f>Notes!$B$15*SQRT(D383)-F383*Notes!$E$6*1000</f>
        <v>16.502330169394497</v>
      </c>
    </row>
    <row r="384" spans="1:15" x14ac:dyDescent="0.25">
      <c r="A384" t="s">
        <v>9</v>
      </c>
      <c r="B384">
        <v>715.46799999999996</v>
      </c>
      <c r="C384">
        <v>5.1554599999999997</v>
      </c>
      <c r="D384">
        <v>18.693000000000001</v>
      </c>
      <c r="E384">
        <v>-1.27149</v>
      </c>
      <c r="F384">
        <v>-1.27901</v>
      </c>
      <c r="G384">
        <v>-7.4770000000000003E-2</v>
      </c>
      <c r="H384">
        <f>SQRT((SQRT(D384)*Notes!$B$22)^2+(F384*Notes!$E$4*1000)^2)</f>
        <v>2.3203075246326366</v>
      </c>
      <c r="I384">
        <f>F384*1000*Notes!$E$5</f>
        <v>-4.6994024337574691</v>
      </c>
      <c r="J384">
        <f t="shared" si="20"/>
        <v>-11.660325007655379</v>
      </c>
      <c r="K384">
        <f t="shared" si="21"/>
        <v>2.2615201401404406</v>
      </c>
      <c r="L384">
        <f t="shared" si="22"/>
        <v>-6.9609225738979097</v>
      </c>
      <c r="M384">
        <f t="shared" si="23"/>
        <v>6.9609225738979097</v>
      </c>
      <c r="N384">
        <f>-Notes!$B$15*SQRT(D384)+F384*Notes!$E$6*1000</f>
        <v>-16.66682677907524</v>
      </c>
      <c r="O384">
        <f>Notes!$B$15*SQRT(D384)-F384*Notes!$E$6*1000</f>
        <v>16.66682677907524</v>
      </c>
    </row>
    <row r="385" spans="1:15" x14ac:dyDescent="0.25">
      <c r="A385" t="s">
        <v>269</v>
      </c>
      <c r="B385">
        <v>716.26099999999997</v>
      </c>
      <c r="C385">
        <v>5.1618700000000004</v>
      </c>
      <c r="D385">
        <v>20.8</v>
      </c>
      <c r="E385">
        <v>-1.3826000000000001</v>
      </c>
      <c r="F385">
        <v>-1.33836</v>
      </c>
      <c r="G385">
        <v>-7.4770000000000003E-2</v>
      </c>
      <c r="H385">
        <f>SQRT((SQRT(D385)*Notes!$B$22)^2+(F385*Notes!$E$4*1000)^2)</f>
        <v>2.445948295340139</v>
      </c>
      <c r="I385">
        <f>F385*1000*Notes!$E$5</f>
        <v>-4.9174691685316345</v>
      </c>
      <c r="J385">
        <f t="shared" si="20"/>
        <v>-12.255314054552052</v>
      </c>
      <c r="K385">
        <f t="shared" si="21"/>
        <v>2.4203757174887821</v>
      </c>
      <c r="L385">
        <f t="shared" si="22"/>
        <v>-7.3378448860204166</v>
      </c>
      <c r="M385">
        <f t="shared" si="23"/>
        <v>7.3378448860204166</v>
      </c>
      <c r="N385">
        <f>-Notes!$B$15*SQRT(D385)+F385*Notes!$E$6*1000</f>
        <v>-17.535674375021696</v>
      </c>
      <c r="O385">
        <f>Notes!$B$15*SQRT(D385)-F385*Notes!$E$6*1000</f>
        <v>17.535674375021696</v>
      </c>
    </row>
    <row r="386" spans="1:15" x14ac:dyDescent="0.25">
      <c r="A386" t="s">
        <v>270</v>
      </c>
      <c r="B386">
        <v>716.57299999999998</v>
      </c>
      <c r="C386">
        <v>5.1642000000000001</v>
      </c>
      <c r="D386">
        <v>21.673999999999999</v>
      </c>
      <c r="E386">
        <v>-1.4261600000000001</v>
      </c>
      <c r="F386">
        <v>-1.3616299999999999</v>
      </c>
      <c r="G386">
        <v>-7.4770000000000003E-2</v>
      </c>
      <c r="H386">
        <f>SQRT((SQRT(D386)*Notes!$B$22)^2+(F386*Notes!$E$4*1000)^2)</f>
        <v>2.4961213297366149</v>
      </c>
      <c r="I386">
        <f>F386*1000*Notes!$E$5</f>
        <v>-5.0029689649628866</v>
      </c>
      <c r="J386">
        <f t="shared" si="20"/>
        <v>-12.49133295417273</v>
      </c>
      <c r="K386">
        <f t="shared" si="21"/>
        <v>2.4853950242469578</v>
      </c>
      <c r="L386">
        <f t="shared" si="22"/>
        <v>-7.4883639892098444</v>
      </c>
      <c r="M386">
        <f t="shared" si="23"/>
        <v>7.4883639892098444</v>
      </c>
      <c r="N386">
        <f>-Notes!$B$15*SQRT(D386)+F386*Notes!$E$6*1000</f>
        <v>-17.881156265909588</v>
      </c>
      <c r="O386">
        <f>Notes!$B$15*SQRT(D386)-F386*Notes!$E$6*1000</f>
        <v>17.881156265909588</v>
      </c>
    </row>
    <row r="387" spans="1:15" x14ac:dyDescent="0.25">
      <c r="A387" t="s">
        <v>9</v>
      </c>
      <c r="B387">
        <v>716.85199999999998</v>
      </c>
      <c r="C387">
        <v>5.16622</v>
      </c>
      <c r="D387">
        <v>22.481999999999999</v>
      </c>
      <c r="E387">
        <v>-1.4652700000000001</v>
      </c>
      <c r="F387">
        <v>-1.38252</v>
      </c>
      <c r="G387">
        <v>-7.4770000000000003E-2</v>
      </c>
      <c r="H387">
        <f>SQRT((SQRT(D387)*Notes!$B$22)^2+(F387*Notes!$E$4*1000)^2)</f>
        <v>2.5415834704209721</v>
      </c>
      <c r="I387">
        <f>F387*1000*Notes!$E$5</f>
        <v>-5.0797240465034488</v>
      </c>
      <c r="J387">
        <f t="shared" ref="J387:J450" si="24">I387-3*H387</f>
        <v>-12.704474457766365</v>
      </c>
      <c r="K387">
        <f t="shared" ref="K387:K450" si="25">I387+3*H387</f>
        <v>2.5450263647594671</v>
      </c>
      <c r="L387">
        <f t="shared" ref="L387:L450" si="26">-3*H387</f>
        <v>-7.6247504112629159</v>
      </c>
      <c r="M387">
        <f t="shared" ref="M387:M450" si="27">3*H387</f>
        <v>7.6247504112629159</v>
      </c>
      <c r="N387">
        <f>-Notes!$B$15*SQRT(D387)+F387*Notes!$E$6*1000</f>
        <v>-18.193526507374163</v>
      </c>
      <c r="O387">
        <f>Notes!$B$15*SQRT(D387)-F387*Notes!$E$6*1000</f>
        <v>18.193526507374163</v>
      </c>
    </row>
    <row r="388" spans="1:15" x14ac:dyDescent="0.25">
      <c r="A388" t="s">
        <v>271</v>
      </c>
      <c r="B388">
        <v>720.83799999999997</v>
      </c>
      <c r="C388">
        <v>5.1884699999999997</v>
      </c>
      <c r="D388">
        <v>36.389000000000003</v>
      </c>
      <c r="E388">
        <v>-2.0232800000000002</v>
      </c>
      <c r="F388">
        <v>-1.6806000000000001</v>
      </c>
      <c r="G388">
        <v>-7.4770000000000003E-2</v>
      </c>
      <c r="H388">
        <f>SQRT((SQRT(D388)*Notes!$B$22)^2+(F388*Notes!$E$4*1000)^2)</f>
        <v>3.2219943189846658</v>
      </c>
      <c r="I388">
        <f>F388*1000*Notes!$E$5</f>
        <v>-6.1749444728131939</v>
      </c>
      <c r="J388">
        <f t="shared" si="24"/>
        <v>-15.840927429767191</v>
      </c>
      <c r="K388">
        <f t="shared" si="25"/>
        <v>3.4910384841408026</v>
      </c>
      <c r="L388">
        <f t="shared" si="26"/>
        <v>-9.6659829569539966</v>
      </c>
      <c r="M388">
        <f t="shared" si="27"/>
        <v>9.6659829569539966</v>
      </c>
      <c r="N388">
        <f>-Notes!$B$15*SQRT(D388)+F388*Notes!$E$6*1000</f>
        <v>-22.817686645631184</v>
      </c>
      <c r="O388">
        <f>Notes!$B$15*SQRT(D388)-F388*Notes!$E$6*1000</f>
        <v>22.817686645631184</v>
      </c>
    </row>
    <row r="389" spans="1:15" x14ac:dyDescent="0.25">
      <c r="A389" t="s">
        <v>272</v>
      </c>
      <c r="B389">
        <v>722.08900000000006</v>
      </c>
      <c r="C389">
        <v>5.1935799999999999</v>
      </c>
      <c r="D389">
        <v>41.67</v>
      </c>
      <c r="E389">
        <v>-2.1983799999999998</v>
      </c>
      <c r="F389">
        <v>-1.77413</v>
      </c>
      <c r="G389">
        <v>-7.4770000000000003E-2</v>
      </c>
      <c r="H389">
        <f>SQRT((SQRT(D389)*Notes!$B$22)^2+(F389*Notes!$E$4*1000)^2)</f>
        <v>3.4444038763015454</v>
      </c>
      <c r="I389">
        <f>F389*1000*Notes!$E$5</f>
        <v>-6.5185970710175347</v>
      </c>
      <c r="J389">
        <f t="shared" si="24"/>
        <v>-16.85180869992217</v>
      </c>
      <c r="K389">
        <f t="shared" si="25"/>
        <v>3.8146145578871007</v>
      </c>
      <c r="L389">
        <f t="shared" si="26"/>
        <v>-10.333211628904635</v>
      </c>
      <c r="M389">
        <f t="shared" si="27"/>
        <v>10.333211628904635</v>
      </c>
      <c r="N389">
        <f>-Notes!$B$15*SQRT(D389)+F389*Notes!$E$6*1000</f>
        <v>-24.315337842887324</v>
      </c>
      <c r="O389">
        <f>Notes!$B$15*SQRT(D389)-F389*Notes!$E$6*1000</f>
        <v>24.315337842887324</v>
      </c>
    </row>
    <row r="390" spans="1:15" x14ac:dyDescent="0.25">
      <c r="A390" t="s">
        <v>9</v>
      </c>
      <c r="B390">
        <v>726.58500000000004</v>
      </c>
      <c r="C390">
        <v>5.2084000000000001</v>
      </c>
      <c r="D390">
        <v>52</v>
      </c>
      <c r="E390">
        <v>3.2989999999999998E-2</v>
      </c>
      <c r="F390">
        <v>-1.9378299999999999</v>
      </c>
      <c r="G390">
        <v>1.4499999999999999E-3</v>
      </c>
      <c r="H390">
        <f>SQRT((SQRT(D390)*Notes!$B$22)^2+(F390*Notes!$E$4*1000)^2)</f>
        <v>3.8415359149593797</v>
      </c>
      <c r="I390">
        <f>F390*1000*Notes!$E$5</f>
        <v>-7.1200717884991009</v>
      </c>
      <c r="J390">
        <f t="shared" si="24"/>
        <v>-18.644679533377239</v>
      </c>
      <c r="K390">
        <f t="shared" si="25"/>
        <v>4.4045359563790383</v>
      </c>
      <c r="L390">
        <f t="shared" si="26"/>
        <v>-11.524607744878139</v>
      </c>
      <c r="M390">
        <f t="shared" si="27"/>
        <v>11.524607744878139</v>
      </c>
      <c r="N390">
        <f>-Notes!$B$15*SQRT(D390)+F390*Notes!$E$6*1000</f>
        <v>-26.977590264828525</v>
      </c>
      <c r="O390">
        <f>Notes!$B$15*SQRT(D390)-F390*Notes!$E$6*1000</f>
        <v>26.977590264828525</v>
      </c>
    </row>
    <row r="391" spans="1:15" x14ac:dyDescent="0.25">
      <c r="A391" t="s">
        <v>273</v>
      </c>
      <c r="B391">
        <v>727.47</v>
      </c>
      <c r="C391">
        <v>5.2111099999999997</v>
      </c>
      <c r="D391">
        <v>51.957000000000001</v>
      </c>
      <c r="E391">
        <v>1.5959999999999998E-2</v>
      </c>
      <c r="F391">
        <v>-1.93655</v>
      </c>
      <c r="G391">
        <v>1.4499999999999999E-3</v>
      </c>
      <c r="H391">
        <f>SQRT((SQRT(D391)*Notes!$B$22)^2+(F391*Notes!$E$4*1000)^2)</f>
        <v>3.8398807120627683</v>
      </c>
      <c r="I391">
        <f>F391*1000*Notes!$E$5</f>
        <v>-7.1153687485578896</v>
      </c>
      <c r="J391">
        <f t="shared" si="24"/>
        <v>-18.635010884746194</v>
      </c>
      <c r="K391">
        <f t="shared" si="25"/>
        <v>4.4042733876304148</v>
      </c>
      <c r="L391">
        <f t="shared" si="26"/>
        <v>-11.519642136188304</v>
      </c>
      <c r="M391">
        <f t="shared" si="27"/>
        <v>11.519642136188304</v>
      </c>
      <c r="N391">
        <f>-Notes!$B$15*SQRT(D391)+F391*Notes!$E$6*1000</f>
        <v>-26.96442391531113</v>
      </c>
      <c r="O391">
        <f>Notes!$B$15*SQRT(D391)-F391*Notes!$E$6*1000</f>
        <v>26.96442391531113</v>
      </c>
    </row>
    <row r="392" spans="1:15" x14ac:dyDescent="0.25">
      <c r="A392" t="s">
        <v>274</v>
      </c>
      <c r="B392">
        <v>727.803</v>
      </c>
      <c r="C392">
        <v>5.2121300000000002</v>
      </c>
      <c r="D392">
        <v>51.948999999999998</v>
      </c>
      <c r="E392">
        <v>9.5399999999999999E-3</v>
      </c>
      <c r="F392">
        <v>-1.93607</v>
      </c>
      <c r="G392">
        <v>1.4499999999999999E-3</v>
      </c>
      <c r="H392">
        <f>SQRT((SQRT(D392)*Notes!$B$22)^2+(F392*Notes!$E$4*1000)^2)</f>
        <v>3.8395390804298231</v>
      </c>
      <c r="I392">
        <f>F392*1000*Notes!$E$5</f>
        <v>-7.113605108579935</v>
      </c>
      <c r="J392">
        <f t="shared" si="24"/>
        <v>-18.632222349869405</v>
      </c>
      <c r="K392">
        <f t="shared" si="25"/>
        <v>4.4050121327095342</v>
      </c>
      <c r="L392">
        <f t="shared" si="26"/>
        <v>-11.518617241289469</v>
      </c>
      <c r="M392">
        <f t="shared" si="27"/>
        <v>11.518617241289469</v>
      </c>
      <c r="N392">
        <f>-Notes!$B$15*SQRT(D392)+F392*Notes!$E$6*1000</f>
        <v>-26.960958364634045</v>
      </c>
      <c r="O392">
        <f>Notes!$B$15*SQRT(D392)-F392*Notes!$E$6*1000</f>
        <v>26.960958364634045</v>
      </c>
    </row>
    <row r="393" spans="1:15" x14ac:dyDescent="0.25">
      <c r="A393" t="s">
        <v>9</v>
      </c>
      <c r="B393">
        <v>732.29899999999998</v>
      </c>
      <c r="C393">
        <v>5.2270899999999996</v>
      </c>
      <c r="D393">
        <v>40.872</v>
      </c>
      <c r="E393">
        <v>2.2116400000000001</v>
      </c>
      <c r="F393">
        <v>-1.75092</v>
      </c>
      <c r="G393">
        <v>7.7369999999999994E-2</v>
      </c>
      <c r="H393">
        <f>SQRT((SQRT(D393)*Notes!$B$22)^2+(F393*Notes!$E$4*1000)^2)</f>
        <v>3.410393053637351</v>
      </c>
      <c r="I393">
        <f>F393*1000*Notes!$E$5</f>
        <v>-6.4333177295835275</v>
      </c>
      <c r="J393">
        <f t="shared" si="24"/>
        <v>-16.664496890495581</v>
      </c>
      <c r="K393">
        <f t="shared" si="25"/>
        <v>3.7978614313285251</v>
      </c>
      <c r="L393">
        <f t="shared" si="26"/>
        <v>-10.231179160912053</v>
      </c>
      <c r="M393">
        <f t="shared" si="27"/>
        <v>10.231179160912053</v>
      </c>
      <c r="N393">
        <f>-Notes!$B$15*SQRT(D393)+F393*Notes!$E$6*1000</f>
        <v>-24.055602969580871</v>
      </c>
      <c r="O393">
        <f>Notes!$B$15*SQRT(D393)-F393*Notes!$E$6*1000</f>
        <v>24.055602969580871</v>
      </c>
    </row>
    <row r="394" spans="1:15" x14ac:dyDescent="0.25">
      <c r="A394" t="s">
        <v>275</v>
      </c>
      <c r="B394">
        <v>739.37800000000004</v>
      </c>
      <c r="C394">
        <v>5.2706499999999998</v>
      </c>
      <c r="D394">
        <v>16.783000000000001</v>
      </c>
      <c r="E394">
        <v>1.19129</v>
      </c>
      <c r="F394">
        <v>-1.2032499999999999</v>
      </c>
      <c r="G394">
        <v>7.7369999999999994E-2</v>
      </c>
      <c r="H394">
        <f>SQRT((SQRT(D394)*Notes!$B$22)^2+(F394*Notes!$E$4*1000)^2)</f>
        <v>2.1972616356561776</v>
      </c>
      <c r="I394">
        <f>F394*1000*Notes!$E$5</f>
        <v>-4.4210412572369835</v>
      </c>
      <c r="J394">
        <f t="shared" si="24"/>
        <v>-11.012826164205517</v>
      </c>
      <c r="K394">
        <f t="shared" si="25"/>
        <v>2.1707436497315493</v>
      </c>
      <c r="L394">
        <f t="shared" si="26"/>
        <v>-6.5917849069685328</v>
      </c>
      <c r="M394">
        <f t="shared" si="27"/>
        <v>6.5917849069685328</v>
      </c>
      <c r="N394">
        <f>-Notes!$B$15*SQRT(D394)+F394*Notes!$E$6*1000</f>
        <v>-15.756050394550147</v>
      </c>
      <c r="O394">
        <f>Notes!$B$15*SQRT(D394)-F394*Notes!$E$6*1000</f>
        <v>15.756050394550147</v>
      </c>
    </row>
    <row r="395" spans="1:15" x14ac:dyDescent="0.25">
      <c r="A395" t="s">
        <v>9</v>
      </c>
      <c r="B395">
        <v>743.87300000000005</v>
      </c>
      <c r="C395">
        <v>5.32517</v>
      </c>
      <c r="D395">
        <v>11.452999999999999</v>
      </c>
      <c r="E395">
        <v>7.7630000000000005E-2</v>
      </c>
      <c r="F395">
        <v>-1.02136</v>
      </c>
      <c r="G395">
        <v>4.9800000000000001E-3</v>
      </c>
      <c r="H395">
        <f>SQRT((SQRT(D395)*Notes!$B$22)^2+(F395*Notes!$E$4*1000)^2)</f>
        <v>1.8193095171256628</v>
      </c>
      <c r="I395">
        <f>F395*1000*Notes!$E$5</f>
        <v>-3.7527319330908502</v>
      </c>
      <c r="J395">
        <f t="shared" si="24"/>
        <v>-9.210660484467839</v>
      </c>
      <c r="K395">
        <f t="shared" si="25"/>
        <v>1.7051966182861382</v>
      </c>
      <c r="L395">
        <f t="shared" si="26"/>
        <v>-5.4579285513769884</v>
      </c>
      <c r="M395">
        <f t="shared" si="27"/>
        <v>5.4579285513769884</v>
      </c>
      <c r="N395">
        <f>-Notes!$B$15*SQRT(D395)+F395*Notes!$E$6*1000</f>
        <v>-13.130786894419479</v>
      </c>
      <c r="O395">
        <f>Notes!$B$15*SQRT(D395)-F395*Notes!$E$6*1000</f>
        <v>13.130786894419479</v>
      </c>
    </row>
    <row r="396" spans="1:15" x14ac:dyDescent="0.25">
      <c r="A396" t="s">
        <v>276</v>
      </c>
      <c r="B396">
        <v>744.27300000000002</v>
      </c>
      <c r="C396">
        <v>5.33073</v>
      </c>
      <c r="D396">
        <v>11.404999999999999</v>
      </c>
      <c r="E396">
        <v>4.2549999999999998E-2</v>
      </c>
      <c r="F396">
        <v>-1.0193700000000001</v>
      </c>
      <c r="G396">
        <v>4.9800000000000001E-3</v>
      </c>
      <c r="H396">
        <f>SQRT((SQRT(D396)*Notes!$B$22)^2+(F396*Notes!$E$4*1000)^2)</f>
        <v>1.8155167198566811</v>
      </c>
      <c r="I396">
        <f>F396*1000*Notes!$E$5</f>
        <v>-3.7454201756822476</v>
      </c>
      <c r="J396">
        <f t="shared" si="24"/>
        <v>-9.1919703352522895</v>
      </c>
      <c r="K396">
        <f t="shared" si="25"/>
        <v>1.7011299838877951</v>
      </c>
      <c r="L396">
        <f t="shared" si="26"/>
        <v>-5.4465501595700427</v>
      </c>
      <c r="M396">
        <f t="shared" si="27"/>
        <v>5.4465501595700427</v>
      </c>
      <c r="N396">
        <f>-Notes!$B$15*SQRT(D396)+F396*Notes!$E$6*1000</f>
        <v>-13.10388267690375</v>
      </c>
      <c r="O396">
        <f>Notes!$B$15*SQRT(D396)-F396*Notes!$E$6*1000</f>
        <v>13.10388267690375</v>
      </c>
    </row>
    <row r="397" spans="1:15" x14ac:dyDescent="0.25">
      <c r="A397" t="s">
        <v>277</v>
      </c>
      <c r="B397">
        <v>745.09100000000001</v>
      </c>
      <c r="C397">
        <v>5.3421700000000003</v>
      </c>
      <c r="D397">
        <v>11.394</v>
      </c>
      <c r="E397">
        <v>-2.9340000000000001E-2</v>
      </c>
      <c r="F397">
        <v>-1.01529</v>
      </c>
      <c r="G397">
        <v>4.9800000000000001E-3</v>
      </c>
      <c r="H397">
        <f>SQRT((SQRT(D397)*Notes!$B$22)^2+(F397*Notes!$E$4*1000)^2)</f>
        <v>1.8140864856642909</v>
      </c>
      <c r="I397">
        <f>F397*1000*Notes!$E$5</f>
        <v>-3.730429235869634</v>
      </c>
      <c r="J397">
        <f t="shared" si="24"/>
        <v>-9.1726886928625078</v>
      </c>
      <c r="K397">
        <f t="shared" si="25"/>
        <v>1.7118302211232388</v>
      </c>
      <c r="L397">
        <f t="shared" si="26"/>
        <v>-5.4422594569928728</v>
      </c>
      <c r="M397">
        <f t="shared" si="27"/>
        <v>5.4422594569928728</v>
      </c>
      <c r="N397">
        <f>-Notes!$B$15*SQRT(D397)+F397*Notes!$E$6*1000</f>
        <v>-13.082493590301173</v>
      </c>
      <c r="O397">
        <f>Notes!$B$15*SQRT(D397)-F397*Notes!$E$6*1000</f>
        <v>13.082493590301173</v>
      </c>
    </row>
    <row r="398" spans="1:15" x14ac:dyDescent="0.25">
      <c r="A398" t="s">
        <v>9</v>
      </c>
      <c r="B398">
        <v>749.58699999999999</v>
      </c>
      <c r="C398">
        <v>5.3976199999999999</v>
      </c>
      <c r="D398">
        <v>16.372</v>
      </c>
      <c r="E398">
        <v>-1.15486</v>
      </c>
      <c r="F398">
        <v>-1.15625</v>
      </c>
      <c r="G398">
        <v>-6.8489999999999995E-2</v>
      </c>
      <c r="H398">
        <f>SQRT((SQRT(D398)*Notes!$B$22)^2+(F398*Notes!$E$4*1000)^2)</f>
        <v>2.1653937533658869</v>
      </c>
      <c r="I398">
        <f>F398*1000*Notes!$E$5</f>
        <v>-4.2483515093956052</v>
      </c>
      <c r="J398">
        <f t="shared" si="24"/>
        <v>-10.744532769493265</v>
      </c>
      <c r="K398">
        <f t="shared" si="25"/>
        <v>2.2478297507020555</v>
      </c>
      <c r="L398">
        <f t="shared" si="26"/>
        <v>-6.4961812600976607</v>
      </c>
      <c r="M398">
        <f t="shared" si="27"/>
        <v>6.4961812600976607</v>
      </c>
      <c r="N398">
        <f>-Notes!$B$15*SQRT(D398)+F398*Notes!$E$6*1000</f>
        <v>-15.426815150074086</v>
      </c>
      <c r="O398">
        <f>Notes!$B$15*SQRT(D398)-F398*Notes!$E$6*1000</f>
        <v>15.426815150074086</v>
      </c>
    </row>
    <row r="399" spans="1:15" x14ac:dyDescent="0.25">
      <c r="A399" t="s">
        <v>278</v>
      </c>
      <c r="B399">
        <v>749.96799999999996</v>
      </c>
      <c r="C399">
        <v>5.4012200000000004</v>
      </c>
      <c r="D399">
        <v>17.273</v>
      </c>
      <c r="E399">
        <v>-1.2091700000000001</v>
      </c>
      <c r="F399">
        <v>-1.1823399999999999</v>
      </c>
      <c r="G399">
        <v>-6.8489999999999995E-2</v>
      </c>
      <c r="H399">
        <f>SQRT((SQRT(D399)*Notes!$B$22)^2+(F399*Notes!$E$4*1000)^2)</f>
        <v>2.2234013180067569</v>
      </c>
      <c r="I399">
        <f>F399*1000*Notes!$E$5</f>
        <v>-4.34421269069734</v>
      </c>
      <c r="J399">
        <f t="shared" si="24"/>
        <v>-11.01441664471761</v>
      </c>
      <c r="K399">
        <f t="shared" si="25"/>
        <v>2.3259912633229307</v>
      </c>
      <c r="L399">
        <f t="shared" si="26"/>
        <v>-6.6702039540202707</v>
      </c>
      <c r="M399">
        <f t="shared" si="27"/>
        <v>6.6702039540202707</v>
      </c>
      <c r="N399">
        <f>-Notes!$B$15*SQRT(D399)+F399*Notes!$E$6*1000</f>
        <v>-15.823366470906191</v>
      </c>
      <c r="O399">
        <f>Notes!$B$15*SQRT(D399)-F399*Notes!$E$6*1000</f>
        <v>15.823366470906191</v>
      </c>
    </row>
    <row r="400" spans="1:15" x14ac:dyDescent="0.25">
      <c r="A400" t="s">
        <v>279</v>
      </c>
      <c r="B400">
        <v>750.83799999999997</v>
      </c>
      <c r="C400">
        <v>5.4087699999999996</v>
      </c>
      <c r="D400">
        <v>19.484999999999999</v>
      </c>
      <c r="E400">
        <v>-1.33318</v>
      </c>
      <c r="F400">
        <v>-1.24193</v>
      </c>
      <c r="G400">
        <v>-6.8489999999999995E-2</v>
      </c>
      <c r="H400">
        <f>SQRT((SQRT(D400)*Notes!$B$22)^2+(F400*Notes!$E$4*1000)^2)</f>
        <v>2.3594615827365897</v>
      </c>
      <c r="I400">
        <f>F400*1000*Notes!$E$5</f>
        <v>-4.563161245460484</v>
      </c>
      <c r="J400">
        <f t="shared" si="24"/>
        <v>-11.641545993670253</v>
      </c>
      <c r="K400">
        <f t="shared" si="25"/>
        <v>2.5152235027492855</v>
      </c>
      <c r="L400">
        <f t="shared" si="26"/>
        <v>-7.0783847482097695</v>
      </c>
      <c r="M400">
        <f t="shared" si="27"/>
        <v>7.0783847482097695</v>
      </c>
      <c r="N400">
        <f>-Notes!$B$15*SQRT(D400)+F400*Notes!$E$6*1000</f>
        <v>-16.747931624390816</v>
      </c>
      <c r="O400">
        <f>Notes!$B$15*SQRT(D400)-F400*Notes!$E$6*1000</f>
        <v>16.747931624390816</v>
      </c>
    </row>
    <row r="401" spans="1:15" x14ac:dyDescent="0.25">
      <c r="A401" t="s">
        <v>280</v>
      </c>
      <c r="B401">
        <v>755.41499999999996</v>
      </c>
      <c r="C401">
        <v>5.4369399999999999</v>
      </c>
      <c r="D401">
        <v>34.673999999999999</v>
      </c>
      <c r="E401">
        <v>-1.9855799999999999</v>
      </c>
      <c r="F401">
        <v>-1.5554300000000001</v>
      </c>
      <c r="G401">
        <v>-6.8489999999999995E-2</v>
      </c>
      <c r="H401">
        <f>SQRT((SQRT(D401)*Notes!$B$22)^2+(F401*Notes!$E$4*1000)^2)</f>
        <v>3.1332122260700079</v>
      </c>
      <c r="I401">
        <f>F401*1000*Notes!$E$5</f>
        <v>-5.7150386060620164</v>
      </c>
      <c r="J401">
        <f t="shared" si="24"/>
        <v>-15.114675284272041</v>
      </c>
      <c r="K401">
        <f t="shared" si="25"/>
        <v>3.6845980721480078</v>
      </c>
      <c r="L401">
        <f t="shared" si="26"/>
        <v>-9.3996366782100242</v>
      </c>
      <c r="M401">
        <f t="shared" si="27"/>
        <v>9.3996366782100242</v>
      </c>
      <c r="N401">
        <f>-Notes!$B$15*SQRT(D401)+F401*Notes!$E$6*1000</f>
        <v>-21.916189666632931</v>
      </c>
      <c r="O401">
        <f>Notes!$B$15*SQRT(D401)-F401*Notes!$E$6*1000</f>
        <v>21.916189666632931</v>
      </c>
    </row>
    <row r="402" spans="1:15" x14ac:dyDescent="0.25">
      <c r="A402" t="s">
        <v>281</v>
      </c>
      <c r="B402">
        <v>756.28499999999997</v>
      </c>
      <c r="C402">
        <v>5.4407500000000004</v>
      </c>
      <c r="D402">
        <v>38.237000000000002</v>
      </c>
      <c r="E402">
        <v>-2.1095799999999998</v>
      </c>
      <c r="F402">
        <v>-1.6150100000000001</v>
      </c>
      <c r="G402">
        <v>-6.8489999999999995E-2</v>
      </c>
      <c r="H402">
        <f>SQRT((SQRT(D402)*Notes!$B$22)^2+(F402*Notes!$E$4*1000)^2)</f>
        <v>3.2877540803834</v>
      </c>
      <c r="I402">
        <f>F402*1000*Notes!$E$5</f>
        <v>-5.9339504183256189</v>
      </c>
      <c r="J402">
        <f t="shared" si="24"/>
        <v>-15.797212659475818</v>
      </c>
      <c r="K402">
        <f t="shared" si="25"/>
        <v>3.9293118228245802</v>
      </c>
      <c r="L402">
        <f t="shared" si="26"/>
        <v>-9.8632622411501991</v>
      </c>
      <c r="M402">
        <f t="shared" si="27"/>
        <v>9.8632622411501991</v>
      </c>
      <c r="N402">
        <f>-Notes!$B$15*SQRT(D402)+F402*Notes!$E$6*1000</f>
        <v>-22.937491270407101</v>
      </c>
      <c r="O402">
        <f>Notes!$B$15*SQRT(D402)-F402*Notes!$E$6*1000</f>
        <v>22.937491270407101</v>
      </c>
    </row>
    <row r="403" spans="1:15" x14ac:dyDescent="0.25">
      <c r="A403" t="s">
        <v>282</v>
      </c>
      <c r="B403">
        <v>756.66600000000005</v>
      </c>
      <c r="C403">
        <v>5.4423000000000004</v>
      </c>
      <c r="D403">
        <v>39.865000000000002</v>
      </c>
      <c r="E403">
        <v>-2.1638799999999998</v>
      </c>
      <c r="F403">
        <v>-1.6411100000000001</v>
      </c>
      <c r="G403">
        <v>-6.8489999999999995E-2</v>
      </c>
      <c r="H403">
        <f>SQRT((SQRT(D403)*Notes!$B$22)^2+(F403*Notes!$E$4*1000)^2)</f>
        <v>3.3559447895396373</v>
      </c>
      <c r="I403">
        <f>F403*1000*Notes!$E$5</f>
        <v>-6.0298483421268951</v>
      </c>
      <c r="J403">
        <f t="shared" si="24"/>
        <v>-16.097682710745808</v>
      </c>
      <c r="K403">
        <f t="shared" si="25"/>
        <v>4.0379860264920158</v>
      </c>
      <c r="L403">
        <f t="shared" si="26"/>
        <v>-10.067834368618911</v>
      </c>
      <c r="M403">
        <f t="shared" si="27"/>
        <v>10.067834368618911</v>
      </c>
      <c r="N403">
        <f>-Notes!$B$15*SQRT(D403)+F403*Notes!$E$6*1000</f>
        <v>-23.387432758530792</v>
      </c>
      <c r="O403">
        <f>Notes!$B$15*SQRT(D403)-F403*Notes!$E$6*1000</f>
        <v>23.387432758530792</v>
      </c>
    </row>
    <row r="404" spans="1:15" x14ac:dyDescent="0.25">
      <c r="A404" t="s">
        <v>9</v>
      </c>
      <c r="B404">
        <v>761.16099999999994</v>
      </c>
      <c r="C404">
        <v>5.4576900000000004</v>
      </c>
      <c r="D404">
        <v>50.356000000000002</v>
      </c>
      <c r="E404">
        <v>-3.2460000000000003E-2</v>
      </c>
      <c r="F404">
        <v>-1.79274</v>
      </c>
      <c r="G404">
        <v>5.6999999999999998E-4</v>
      </c>
      <c r="H404">
        <f>SQRT((SQRT(D404)*Notes!$B$22)^2+(F404*Notes!$E$4*1000)^2)</f>
        <v>3.764884629668475</v>
      </c>
      <c r="I404">
        <f>F404*1000*Notes!$E$5</f>
        <v>-6.5869748626628128</v>
      </c>
      <c r="J404">
        <f t="shared" si="24"/>
        <v>-17.881628751668238</v>
      </c>
      <c r="K404">
        <f t="shared" si="25"/>
        <v>4.7076790263426114</v>
      </c>
      <c r="L404">
        <f t="shared" si="26"/>
        <v>-11.294653889005424</v>
      </c>
      <c r="M404">
        <f t="shared" si="27"/>
        <v>11.294653889005424</v>
      </c>
      <c r="N404">
        <f>-Notes!$B$15*SQRT(D404)+F404*Notes!$E$6*1000</f>
        <v>-26.068105509652931</v>
      </c>
      <c r="O404">
        <f>Notes!$B$15*SQRT(D404)-F404*Notes!$E$6*1000</f>
        <v>26.068105509652931</v>
      </c>
    </row>
    <row r="405" spans="1:15" x14ac:dyDescent="0.25">
      <c r="A405" t="s">
        <v>283</v>
      </c>
      <c r="B405">
        <v>762.08799999999997</v>
      </c>
      <c r="C405">
        <v>5.4606199999999996</v>
      </c>
      <c r="D405">
        <v>50.433</v>
      </c>
      <c r="E405">
        <v>-5.0869999999999999E-2</v>
      </c>
      <c r="F405">
        <v>-1.7922100000000001</v>
      </c>
      <c r="G405">
        <v>5.6999999999999998E-4</v>
      </c>
      <c r="H405">
        <f>SQRT((SQRT(D405)*Notes!$B$22)^2+(F405*Notes!$E$4*1000)^2)</f>
        <v>3.7675127017861545</v>
      </c>
      <c r="I405">
        <f>F405*1000*Notes!$E$5</f>
        <v>-6.5850275101871549</v>
      </c>
      <c r="J405">
        <f t="shared" si="24"/>
        <v>-17.887565615545618</v>
      </c>
      <c r="K405">
        <f t="shared" si="25"/>
        <v>4.7175105951713086</v>
      </c>
      <c r="L405">
        <f t="shared" si="26"/>
        <v>-11.302538105358463</v>
      </c>
      <c r="M405">
        <f t="shared" si="27"/>
        <v>11.302538105358463</v>
      </c>
      <c r="N405">
        <f>-Notes!$B$15*SQRT(D405)+F405*Notes!$E$6*1000</f>
        <v>-26.080049252004379</v>
      </c>
      <c r="O405">
        <f>Notes!$B$15*SQRT(D405)-F405*Notes!$E$6*1000</f>
        <v>26.080049252004379</v>
      </c>
    </row>
    <row r="406" spans="1:15" x14ac:dyDescent="0.25">
      <c r="A406" t="s">
        <v>9</v>
      </c>
      <c r="B406">
        <v>765.18600000000004</v>
      </c>
      <c r="C406">
        <v>5.47112</v>
      </c>
      <c r="D406">
        <v>40.728999999999999</v>
      </c>
      <c r="E406">
        <v>2.95322</v>
      </c>
      <c r="F406">
        <v>-1.6211100000000001</v>
      </c>
      <c r="G406">
        <v>0.10786</v>
      </c>
      <c r="H406">
        <f>SQRT((SQRT(D406)*Notes!$B$22)^2+(F406*Notes!$E$4*1000)^2)</f>
        <v>3.3870901908448174</v>
      </c>
      <c r="I406">
        <f>F406*1000*Notes!$E$5</f>
        <v>-5.9563633430454574</v>
      </c>
      <c r="J406">
        <f t="shared" si="24"/>
        <v>-16.117633915579908</v>
      </c>
      <c r="K406">
        <f t="shared" si="25"/>
        <v>4.2049072294889944</v>
      </c>
      <c r="L406">
        <f t="shared" si="26"/>
        <v>-10.161270572534452</v>
      </c>
      <c r="M406">
        <f t="shared" si="27"/>
        <v>10.161270572534452</v>
      </c>
      <c r="N406">
        <f>-Notes!$B$15*SQRT(D406)+F406*Notes!$E$6*1000</f>
        <v>-23.481248262127988</v>
      </c>
      <c r="O406">
        <f>Notes!$B$15*SQRT(D406)-F406*Notes!$E$6*1000</f>
        <v>23.481248262127988</v>
      </c>
    </row>
    <row r="407" spans="1:15" x14ac:dyDescent="0.25">
      <c r="A407" t="s">
        <v>284</v>
      </c>
      <c r="B407">
        <v>766.43700000000001</v>
      </c>
      <c r="C407">
        <v>5.4764900000000001</v>
      </c>
      <c r="D407">
        <v>33.713999999999999</v>
      </c>
      <c r="E407">
        <v>2.6546400000000001</v>
      </c>
      <c r="F407">
        <v>-1.4861899999999999</v>
      </c>
      <c r="G407">
        <v>0.10786</v>
      </c>
      <c r="H407">
        <f>SQRT((SQRT(D407)*Notes!$B$22)^2+(F407*Notes!$E$4*1000)^2)</f>
        <v>3.0831201760432361</v>
      </c>
      <c r="I407">
        <f>F407*1000*Notes!$E$5</f>
        <v>-5.4606335392420791</v>
      </c>
      <c r="J407">
        <f t="shared" si="24"/>
        <v>-14.709994067371788</v>
      </c>
      <c r="K407">
        <f t="shared" si="25"/>
        <v>3.7887269888876292</v>
      </c>
      <c r="L407">
        <f t="shared" si="26"/>
        <v>-9.2493605281297082</v>
      </c>
      <c r="M407">
        <f t="shared" si="27"/>
        <v>9.2493605281297082</v>
      </c>
      <c r="N407">
        <f>-Notes!$B$15*SQRT(D407)+F407*Notes!$E$6*1000</f>
        <v>-21.410965143191426</v>
      </c>
      <c r="O407">
        <f>Notes!$B$15*SQRT(D407)-F407*Notes!$E$6*1000</f>
        <v>21.410965143191426</v>
      </c>
    </row>
    <row r="408" spans="1:15" x14ac:dyDescent="0.25">
      <c r="A408" t="s">
        <v>285</v>
      </c>
      <c r="B408">
        <v>769.56500000000005</v>
      </c>
      <c r="C408">
        <v>5.4959800000000003</v>
      </c>
      <c r="D408">
        <v>19.442</v>
      </c>
      <c r="E408">
        <v>1.90804</v>
      </c>
      <c r="F408">
        <v>-1.14882</v>
      </c>
      <c r="G408">
        <v>0.10786</v>
      </c>
      <c r="H408">
        <f>SQRT((SQRT(D408)*Notes!$B$22)^2+(F408*Notes!$E$4*1000)^2)</f>
        <v>2.3440025793410348</v>
      </c>
      <c r="I408">
        <f>F408*1000*Notes!$E$5</f>
        <v>-4.2210518322368511</v>
      </c>
      <c r="J408">
        <f t="shared" si="24"/>
        <v>-11.253059570259955</v>
      </c>
      <c r="K408">
        <f t="shared" si="25"/>
        <v>2.810955905786253</v>
      </c>
      <c r="L408">
        <f t="shared" si="26"/>
        <v>-7.0320077380231041</v>
      </c>
      <c r="M408">
        <f t="shared" si="27"/>
        <v>7.0320077380231041</v>
      </c>
      <c r="N408">
        <f>-Notes!$B$15*SQRT(D408)+F408*Notes!$E$6*1000</f>
        <v>-16.344203600345011</v>
      </c>
      <c r="O408">
        <f>Notes!$B$15*SQRT(D408)-F408*Notes!$E$6*1000</f>
        <v>16.344203600345011</v>
      </c>
    </row>
    <row r="409" spans="1:15" x14ac:dyDescent="0.25">
      <c r="A409" t="s">
        <v>286</v>
      </c>
      <c r="B409">
        <v>770.81600000000003</v>
      </c>
      <c r="C409">
        <v>5.5076400000000003</v>
      </c>
      <c r="D409">
        <v>15.042</v>
      </c>
      <c r="E409">
        <v>1.60945</v>
      </c>
      <c r="F409">
        <v>-1.01389</v>
      </c>
      <c r="G409">
        <v>0.10786</v>
      </c>
      <c r="H409">
        <f>SQRT((SQRT(D409)*Notes!$B$22)^2+(F409*Notes!$E$4*1000)^2)</f>
        <v>2.0622302706639011</v>
      </c>
      <c r="I409">
        <f>F409*1000*Notes!$E$5</f>
        <v>-3.7252852859339334</v>
      </c>
      <c r="J409">
        <f t="shared" si="24"/>
        <v>-9.9119760979256366</v>
      </c>
      <c r="K409">
        <f t="shared" si="25"/>
        <v>2.4614055260577694</v>
      </c>
      <c r="L409">
        <f t="shared" si="26"/>
        <v>-6.1866908119917028</v>
      </c>
      <c r="M409">
        <f t="shared" si="27"/>
        <v>6.1866908119917028</v>
      </c>
      <c r="N409">
        <f>-Notes!$B$15*SQRT(D409)+F409*Notes!$E$6*1000</f>
        <v>-14.390520756367321</v>
      </c>
      <c r="O409">
        <f>Notes!$B$15*SQRT(D409)-F409*Notes!$E$6*1000</f>
        <v>14.390520756367321</v>
      </c>
    </row>
    <row r="410" spans="1:15" x14ac:dyDescent="0.25">
      <c r="A410" t="s">
        <v>9</v>
      </c>
      <c r="B410">
        <v>773.91499999999996</v>
      </c>
      <c r="C410">
        <v>5.5507900000000001</v>
      </c>
      <c r="D410">
        <v>9.5730000000000004</v>
      </c>
      <c r="E410">
        <v>0.28355999999999998</v>
      </c>
      <c r="F410">
        <v>-0.80323</v>
      </c>
      <c r="G410">
        <v>3.0599999999999999E-2</v>
      </c>
      <c r="H410">
        <f>SQRT((SQRT(D410)*Notes!$B$22)^2+(F410*Notes!$E$4*1000)^2)</f>
        <v>1.644403235755431</v>
      </c>
      <c r="I410">
        <f>F410*1000*Notes!$E$5</f>
        <v>-2.951267790609152</v>
      </c>
      <c r="J410">
        <f t="shared" si="24"/>
        <v>-7.8844774978754453</v>
      </c>
      <c r="K410">
        <f t="shared" si="25"/>
        <v>1.9819419166571413</v>
      </c>
      <c r="L410">
        <f t="shared" si="26"/>
        <v>-4.9332097072662933</v>
      </c>
      <c r="M410">
        <f t="shared" si="27"/>
        <v>4.9332097072662933</v>
      </c>
      <c r="N410">
        <f>-Notes!$B$15*SQRT(D410)+F410*Notes!$E$6*1000</f>
        <v>-11.456601136889304</v>
      </c>
      <c r="O410">
        <f>Notes!$B$15*SQRT(D410)-F410*Notes!$E$6*1000</f>
        <v>11.456601136889304</v>
      </c>
    </row>
    <row r="411" spans="1:15" x14ac:dyDescent="0.25">
      <c r="A411" t="s">
        <v>287</v>
      </c>
      <c r="B411">
        <v>775.55899999999997</v>
      </c>
      <c r="C411">
        <v>5.5792099999999998</v>
      </c>
      <c r="D411">
        <v>8.9459999999999997</v>
      </c>
      <c r="E411">
        <v>9.8070000000000004E-2</v>
      </c>
      <c r="F411">
        <v>-0.75294000000000005</v>
      </c>
      <c r="G411">
        <v>3.0599999999999999E-2</v>
      </c>
      <c r="H411">
        <f>SQRT((SQRT(D411)*Notes!$B$22)^2+(F411*Notes!$E$4*1000)^2)</f>
        <v>1.5865151023275186</v>
      </c>
      <c r="I411">
        <f>F411*1000*Notes!$E$5</f>
        <v>-2.7664897604188776</v>
      </c>
      <c r="J411">
        <f t="shared" si="24"/>
        <v>-7.526035067401434</v>
      </c>
      <c r="K411">
        <f t="shared" si="25"/>
        <v>1.9930555465636783</v>
      </c>
      <c r="L411">
        <f t="shared" si="26"/>
        <v>-4.759545306982556</v>
      </c>
      <c r="M411">
        <f t="shared" si="27"/>
        <v>4.759545306982556</v>
      </c>
      <c r="N411">
        <f>-Notes!$B$15*SQRT(D411)+F411*Notes!$E$6*1000</f>
        <v>-10.976211430350503</v>
      </c>
      <c r="O411">
        <f>Notes!$B$15*SQRT(D411)-F411*Notes!$E$6*1000</f>
        <v>10.976211430350503</v>
      </c>
    </row>
    <row r="412" spans="1:15" x14ac:dyDescent="0.25">
      <c r="A412" t="s">
        <v>9</v>
      </c>
      <c r="B412">
        <v>778.65700000000004</v>
      </c>
      <c r="C412">
        <v>5.6304400000000001</v>
      </c>
      <c r="D412">
        <v>11.537000000000001</v>
      </c>
      <c r="E412">
        <v>-0.99516000000000004</v>
      </c>
      <c r="F412">
        <v>-0.76127</v>
      </c>
      <c r="G412">
        <v>-3.6080000000000001E-2</v>
      </c>
      <c r="H412">
        <f>SQRT((SQRT(D412)*Notes!$B$22)^2+(F412*Notes!$E$4*1000)^2)</f>
        <v>1.7900401107314059</v>
      </c>
      <c r="I412">
        <f>F412*1000*Notes!$E$5</f>
        <v>-2.7970962625362961</v>
      </c>
      <c r="J412">
        <f t="shared" si="24"/>
        <v>-8.1672165947305135</v>
      </c>
      <c r="K412">
        <f t="shared" si="25"/>
        <v>2.5730240696579219</v>
      </c>
      <c r="L412">
        <f t="shared" si="26"/>
        <v>-5.3701203321942179</v>
      </c>
      <c r="M412">
        <f t="shared" si="27"/>
        <v>5.3701203321942179</v>
      </c>
      <c r="N412">
        <f>-Notes!$B$15*SQRT(D412)+F412*Notes!$E$6*1000</f>
        <v>-12.070959304442827</v>
      </c>
      <c r="O412">
        <f>Notes!$B$15*SQRT(D412)-F412*Notes!$E$6*1000</f>
        <v>12.070959304442827</v>
      </c>
    </row>
    <row r="413" spans="1:15" x14ac:dyDescent="0.25">
      <c r="A413" t="s">
        <v>288</v>
      </c>
      <c r="B413">
        <v>779.03800000000001</v>
      </c>
      <c r="C413">
        <v>5.6355300000000002</v>
      </c>
      <c r="D413">
        <v>12.321</v>
      </c>
      <c r="E413">
        <v>-1.06087</v>
      </c>
      <c r="F413">
        <v>-0.77502000000000004</v>
      </c>
      <c r="G413">
        <v>-3.6080000000000001E-2</v>
      </c>
      <c r="H413">
        <f>SQRT((SQRT(D413)*Notes!$B$22)^2+(F413*Notes!$E$4*1000)^2)</f>
        <v>1.8485009322253156</v>
      </c>
      <c r="I413">
        <f>F413*1000*Notes!$E$5</f>
        <v>-2.8476171994047847</v>
      </c>
      <c r="J413">
        <f t="shared" si="24"/>
        <v>-8.3931199960807312</v>
      </c>
      <c r="K413">
        <f t="shared" si="25"/>
        <v>2.6978855972711626</v>
      </c>
      <c r="L413">
        <f t="shared" si="26"/>
        <v>-5.5455027966759474</v>
      </c>
      <c r="M413">
        <f t="shared" si="27"/>
        <v>5.5455027966759474</v>
      </c>
      <c r="N413">
        <f>-Notes!$B$15*SQRT(D413)+F413*Notes!$E$6*1000</f>
        <v>-12.425267228537859</v>
      </c>
      <c r="O413">
        <f>Notes!$B$15*SQRT(D413)-F413*Notes!$E$6*1000</f>
        <v>12.425267228537859</v>
      </c>
    </row>
    <row r="414" spans="1:15" x14ac:dyDescent="0.25">
      <c r="A414" t="s">
        <v>289</v>
      </c>
      <c r="B414">
        <v>779.90800000000002</v>
      </c>
      <c r="C414">
        <v>5.6459700000000002</v>
      </c>
      <c r="D414">
        <v>14.297000000000001</v>
      </c>
      <c r="E414">
        <v>-1.21096</v>
      </c>
      <c r="F414">
        <v>-0.80640000000000001</v>
      </c>
      <c r="G414">
        <v>-3.6080000000000001E-2</v>
      </c>
      <c r="H414">
        <f>SQRT((SQRT(D414)*Notes!$B$22)^2+(F414*Notes!$E$4*1000)^2)</f>
        <v>1.9879839468053897</v>
      </c>
      <c r="I414">
        <f>F414*1000*Notes!$E$5</f>
        <v>-2.9629151629635597</v>
      </c>
      <c r="J414">
        <f t="shared" si="24"/>
        <v>-8.9268670033797299</v>
      </c>
      <c r="K414">
        <f t="shared" si="25"/>
        <v>3.0010366774526096</v>
      </c>
      <c r="L414">
        <f t="shared" si="26"/>
        <v>-5.9639518404161693</v>
      </c>
      <c r="M414">
        <f t="shared" si="27"/>
        <v>5.9639518404161693</v>
      </c>
      <c r="N414">
        <f>-Notes!$B$15*SQRT(D414)+F414*Notes!$E$6*1000</f>
        <v>-13.265092959209632</v>
      </c>
      <c r="O414">
        <f>Notes!$B$15*SQRT(D414)-F414*Notes!$E$6*1000</f>
        <v>13.265092959209632</v>
      </c>
    </row>
    <row r="415" spans="1:15" x14ac:dyDescent="0.25">
      <c r="A415" t="s">
        <v>290</v>
      </c>
      <c r="B415">
        <v>782.98699999999997</v>
      </c>
      <c r="C415">
        <v>5.6728899999999998</v>
      </c>
      <c r="D415">
        <v>23.388999999999999</v>
      </c>
      <c r="E415">
        <v>-1.7420899999999999</v>
      </c>
      <c r="F415">
        <v>-0.91747999999999996</v>
      </c>
      <c r="G415">
        <v>-3.6080000000000001E-2</v>
      </c>
      <c r="H415">
        <f>SQRT((SQRT(D415)*Notes!$B$22)^2+(F415*Notes!$E$4*1000)^2)</f>
        <v>2.5306413112517716</v>
      </c>
      <c r="I415">
        <f>F415*1000*Notes!$E$5</f>
        <v>-3.3710508478618637</v>
      </c>
      <c r="J415">
        <f t="shared" si="24"/>
        <v>-10.962974781617177</v>
      </c>
      <c r="K415">
        <f t="shared" si="25"/>
        <v>4.2208730858934507</v>
      </c>
      <c r="L415">
        <f t="shared" si="26"/>
        <v>-7.5919239337553144</v>
      </c>
      <c r="M415">
        <f t="shared" si="27"/>
        <v>7.5919239337553144</v>
      </c>
      <c r="N415">
        <f>-Notes!$B$15*SQRT(D415)+F415*Notes!$E$6*1000</f>
        <v>-16.488104630240343</v>
      </c>
      <c r="O415">
        <f>Notes!$B$15*SQRT(D415)-F415*Notes!$E$6*1000</f>
        <v>16.488104630240343</v>
      </c>
    </row>
    <row r="416" spans="1:15" x14ac:dyDescent="0.25">
      <c r="A416" t="s">
        <v>291</v>
      </c>
      <c r="B416">
        <v>783.85699999999997</v>
      </c>
      <c r="C416">
        <v>5.6784499999999998</v>
      </c>
      <c r="D416">
        <v>26.550999999999998</v>
      </c>
      <c r="E416">
        <v>-1.8921699999999999</v>
      </c>
      <c r="F416">
        <v>-0.94886000000000004</v>
      </c>
      <c r="G416">
        <v>-3.6080000000000001E-2</v>
      </c>
      <c r="H416">
        <f>SQRT((SQRT(D416)*Notes!$B$22)^2+(F416*Notes!$E$4*1000)^2)</f>
        <v>2.6934563150581501</v>
      </c>
      <c r="I416">
        <f>F416*1000*Notes!$E$5</f>
        <v>-3.4863488114206391</v>
      </c>
      <c r="J416">
        <f t="shared" si="24"/>
        <v>-11.566717756595089</v>
      </c>
      <c r="K416">
        <f t="shared" si="25"/>
        <v>4.594020133753812</v>
      </c>
      <c r="L416">
        <f t="shared" si="26"/>
        <v>-8.0803689451744507</v>
      </c>
      <c r="M416">
        <f t="shared" si="27"/>
        <v>8.0803689451744507</v>
      </c>
      <c r="N416">
        <f>-Notes!$B$15*SQRT(D416)+F416*Notes!$E$6*1000</f>
        <v>-17.446909187888732</v>
      </c>
      <c r="O416">
        <f>Notes!$B$15*SQRT(D416)-F416*Notes!$E$6*1000</f>
        <v>17.446909187888732</v>
      </c>
    </row>
    <row r="417" spans="1:15" x14ac:dyDescent="0.25">
      <c r="A417" t="s">
        <v>292</v>
      </c>
      <c r="B417">
        <v>784.23800000000006</v>
      </c>
      <c r="C417">
        <v>5.6806700000000001</v>
      </c>
      <c r="D417">
        <v>28.018000000000001</v>
      </c>
      <c r="E417">
        <v>-1.9578899999999999</v>
      </c>
      <c r="F417">
        <v>-0.96260999999999997</v>
      </c>
      <c r="G417">
        <v>-3.6080000000000001E-2</v>
      </c>
      <c r="H417">
        <f>SQRT((SQRT(D417)*Notes!$B$22)^2+(F417*Notes!$E$4*1000)^2)</f>
        <v>2.7656965263734037</v>
      </c>
      <c r="I417">
        <f>F417*1000*Notes!$E$5</f>
        <v>-3.5368697482891278</v>
      </c>
      <c r="J417">
        <f t="shared" si="24"/>
        <v>-11.833959327409339</v>
      </c>
      <c r="K417">
        <f t="shared" si="25"/>
        <v>4.7602198308310832</v>
      </c>
      <c r="L417">
        <f t="shared" si="26"/>
        <v>-8.2970895791202111</v>
      </c>
      <c r="M417">
        <f t="shared" si="27"/>
        <v>8.2970895791202111</v>
      </c>
      <c r="N417">
        <f>-Notes!$B$15*SQRT(D417)+F417*Notes!$E$6*1000</f>
        <v>-17.871561926710257</v>
      </c>
      <c r="O417">
        <f>Notes!$B$15*SQRT(D417)-F417*Notes!$E$6*1000</f>
        <v>17.871561926710257</v>
      </c>
    </row>
    <row r="418" spans="1:15" x14ac:dyDescent="0.25">
      <c r="A418" t="s">
        <v>9</v>
      </c>
      <c r="B418">
        <v>787.33699999999999</v>
      </c>
      <c r="C418">
        <v>5.6960199999999999</v>
      </c>
      <c r="D418">
        <v>34.378</v>
      </c>
      <c r="E418">
        <v>5.5489999999999998E-2</v>
      </c>
      <c r="F418">
        <v>-0.98928000000000005</v>
      </c>
      <c r="G418">
        <v>1.917E-2</v>
      </c>
      <c r="H418">
        <f>SQRT((SQRT(D418)*Notes!$B$22)^2+(F418*Notes!$E$4*1000)^2)</f>
        <v>3.056429531828909</v>
      </c>
      <c r="I418">
        <f>F418*1000*Notes!$E$5</f>
        <v>-3.6348619945642247</v>
      </c>
      <c r="J418">
        <f t="shared" si="24"/>
        <v>-12.804150590050952</v>
      </c>
      <c r="K418">
        <f t="shared" si="25"/>
        <v>5.5344266009225018</v>
      </c>
      <c r="L418">
        <f t="shared" si="26"/>
        <v>-9.1692885954867265</v>
      </c>
      <c r="M418">
        <f t="shared" si="27"/>
        <v>9.1692885954867265</v>
      </c>
      <c r="N418">
        <f>-Notes!$B$15*SQRT(D418)+F418*Notes!$E$6*1000</f>
        <v>-19.472956279029773</v>
      </c>
      <c r="O418">
        <f>Notes!$B$15*SQRT(D418)-F418*Notes!$E$6*1000</f>
        <v>19.472956279029773</v>
      </c>
    </row>
    <row r="419" spans="1:15" x14ac:dyDescent="0.25">
      <c r="A419" t="s">
        <v>293</v>
      </c>
      <c r="B419">
        <v>788.07</v>
      </c>
      <c r="C419">
        <v>5.6994199999999999</v>
      </c>
      <c r="D419">
        <v>34.311999999999998</v>
      </c>
      <c r="E419">
        <v>3.4110000000000001E-2</v>
      </c>
      <c r="F419">
        <v>-0.97524</v>
      </c>
      <c r="G419">
        <v>1.917E-2</v>
      </c>
      <c r="H419">
        <f>SQRT((SQRT(D419)*Notes!$B$22)^2+(F419*Notes!$E$4*1000)^2)</f>
        <v>3.0523337749115664</v>
      </c>
      <c r="I419">
        <f>F419*1000*Notes!$E$5</f>
        <v>-3.5832755252090553</v>
      </c>
      <c r="J419">
        <f t="shared" si="24"/>
        <v>-12.740276849943754</v>
      </c>
      <c r="K419">
        <f t="shared" si="25"/>
        <v>5.5737257995256435</v>
      </c>
      <c r="L419">
        <f t="shared" si="26"/>
        <v>-9.1570013247346989</v>
      </c>
      <c r="M419">
        <f t="shared" si="27"/>
        <v>9.1570013247346989</v>
      </c>
      <c r="N419">
        <f>-Notes!$B$15*SQRT(D419)+F419*Notes!$E$6*1000</f>
        <v>-19.399286564395734</v>
      </c>
      <c r="O419">
        <f>Notes!$B$15*SQRT(D419)-F419*Notes!$E$6*1000</f>
        <v>19.399286564395734</v>
      </c>
    </row>
    <row r="420" spans="1:15" x14ac:dyDescent="0.25">
      <c r="A420" t="s">
        <v>9</v>
      </c>
      <c r="B420">
        <v>791.16800000000001</v>
      </c>
      <c r="C420">
        <v>5.7149299999999998</v>
      </c>
      <c r="D420">
        <v>27.486999999999998</v>
      </c>
      <c r="E420">
        <v>2.0072299999999998</v>
      </c>
      <c r="F420">
        <v>-0.83550000000000002</v>
      </c>
      <c r="G420">
        <v>6.9389999999999993E-2</v>
      </c>
      <c r="H420">
        <f>SQRT((SQRT(D420)*Notes!$B$22)^2+(F420*Notes!$E$4*1000)^2)</f>
        <v>2.7287262580219571</v>
      </c>
      <c r="I420">
        <f>F420*1000*Notes!$E$5</f>
        <v>-3.0698358366270515</v>
      </c>
      <c r="J420">
        <f t="shared" si="24"/>
        <v>-11.256014610692922</v>
      </c>
      <c r="K420">
        <f t="shared" si="25"/>
        <v>5.1163429374388194</v>
      </c>
      <c r="L420">
        <f t="shared" si="26"/>
        <v>-8.1861787740658709</v>
      </c>
      <c r="M420">
        <f t="shared" si="27"/>
        <v>8.1861787740658709</v>
      </c>
      <c r="N420">
        <f>-Notes!$B$15*SQRT(D420)+F420*Notes!$E$6*1000</f>
        <v>-17.206116621375433</v>
      </c>
      <c r="O420">
        <f>Notes!$B$15*SQRT(D420)-F420*Notes!$E$6*1000</f>
        <v>17.206116621375433</v>
      </c>
    </row>
    <row r="421" spans="1:15" x14ac:dyDescent="0.25">
      <c r="A421" t="s">
        <v>294</v>
      </c>
      <c r="B421">
        <v>792.41899999999998</v>
      </c>
      <c r="C421">
        <v>5.7228899999999996</v>
      </c>
      <c r="D421">
        <v>22.751999999999999</v>
      </c>
      <c r="E421">
        <v>1.7783599999999999</v>
      </c>
      <c r="F421">
        <v>-0.74868999999999997</v>
      </c>
      <c r="G421">
        <v>6.9389999999999993E-2</v>
      </c>
      <c r="H421">
        <f>SQRT((SQRT(D421)*Notes!$B$22)^2+(F421*Notes!$E$4*1000)^2)</f>
        <v>2.481637017775109</v>
      </c>
      <c r="I421">
        <f>F421*1000*Notes!$E$5</f>
        <v>-2.7508741981140719</v>
      </c>
      <c r="J421">
        <f t="shared" si="24"/>
        <v>-10.1957852514394</v>
      </c>
      <c r="K421">
        <f t="shared" si="25"/>
        <v>4.6940368552112552</v>
      </c>
      <c r="L421">
        <f t="shared" si="26"/>
        <v>-7.4449110533253275</v>
      </c>
      <c r="M421">
        <f t="shared" si="27"/>
        <v>7.4449110533253275</v>
      </c>
      <c r="N421">
        <f>-Notes!$B$15*SQRT(D421)+F421*Notes!$E$6*1000</f>
        <v>-15.606057211164181</v>
      </c>
      <c r="O421">
        <f>Notes!$B$15*SQRT(D421)-F421*Notes!$E$6*1000</f>
        <v>15.606057211164181</v>
      </c>
    </row>
    <row r="422" spans="1:15" x14ac:dyDescent="0.25">
      <c r="A422" t="s">
        <v>295</v>
      </c>
      <c r="B422">
        <v>795.48199999999997</v>
      </c>
      <c r="C422">
        <v>5.7507700000000002</v>
      </c>
      <c r="D422">
        <v>13.574999999999999</v>
      </c>
      <c r="E422">
        <v>1.2180500000000001</v>
      </c>
      <c r="F422">
        <v>-0.53617999999999999</v>
      </c>
      <c r="G422">
        <v>6.9389999999999993E-2</v>
      </c>
      <c r="H422">
        <f>SQRT((SQRT(D422)*Notes!$B$22)^2+(F422*Notes!$E$4*1000)^2)</f>
        <v>1.9135160055177374</v>
      </c>
      <c r="I422">
        <f>F422*1000*Notes!$E$5</f>
        <v>-1.9700593403742577</v>
      </c>
      <c r="J422">
        <f t="shared" si="24"/>
        <v>-7.7106073569274702</v>
      </c>
      <c r="K422">
        <f t="shared" si="25"/>
        <v>3.7704886761789549</v>
      </c>
      <c r="L422">
        <f t="shared" si="26"/>
        <v>-5.7405480165532126</v>
      </c>
      <c r="M422">
        <f t="shared" si="27"/>
        <v>5.7405480165532126</v>
      </c>
      <c r="N422">
        <f>-Notes!$B$15*SQRT(D422)+F422*Notes!$E$6*1000</f>
        <v>-11.877690296577359</v>
      </c>
      <c r="O422">
        <f>Notes!$B$15*SQRT(D422)-F422*Notes!$E$6*1000</f>
        <v>11.877690296577359</v>
      </c>
    </row>
    <row r="423" spans="1:15" x14ac:dyDescent="0.25">
      <c r="A423" t="s">
        <v>296</v>
      </c>
      <c r="B423">
        <v>796.73299999999995</v>
      </c>
      <c r="C423">
        <v>5.7672299999999996</v>
      </c>
      <c r="D423">
        <v>10.814</v>
      </c>
      <c r="E423">
        <v>0.98917999999999995</v>
      </c>
      <c r="F423">
        <v>-0.44936999999999999</v>
      </c>
      <c r="G423">
        <v>6.9389999999999993E-2</v>
      </c>
      <c r="H423">
        <f>SQRT((SQRT(D423)*Notes!$B$22)^2+(F423*Notes!$E$4*1000)^2)</f>
        <v>1.7056850161324288</v>
      </c>
      <c r="I423">
        <f>F423*1000*Notes!$E$5</f>
        <v>-1.6510977018612785</v>
      </c>
      <c r="J423">
        <f t="shared" si="24"/>
        <v>-6.7681527502585652</v>
      </c>
      <c r="K423">
        <f t="shared" si="25"/>
        <v>3.4659573465360083</v>
      </c>
      <c r="L423">
        <f t="shared" si="26"/>
        <v>-5.1170550483972868</v>
      </c>
      <c r="M423">
        <f t="shared" si="27"/>
        <v>5.1170550483972868</v>
      </c>
      <c r="N423">
        <f>-Notes!$B$15*SQRT(D423)+F423*Notes!$E$6*1000</f>
        <v>-10.478640149434078</v>
      </c>
      <c r="O423">
        <f>Notes!$B$15*SQRT(D423)-F423*Notes!$E$6*1000</f>
        <v>10.478640149434078</v>
      </c>
    </row>
    <row r="424" spans="1:15" x14ac:dyDescent="0.25">
      <c r="A424" t="s">
        <v>9</v>
      </c>
      <c r="B424">
        <v>799.83199999999999</v>
      </c>
      <c r="C424">
        <v>5.8226599999999999</v>
      </c>
      <c r="D424">
        <v>8.2010000000000005</v>
      </c>
      <c r="E424">
        <v>-8.4790000000000004E-2</v>
      </c>
      <c r="F424">
        <v>-0.29887000000000002</v>
      </c>
      <c r="G424">
        <v>2.9530000000000001E-2</v>
      </c>
      <c r="H424">
        <f>SQRT((SQRT(D424)*Notes!$B$22)^2+(F424*Notes!$E$4*1000)^2)</f>
        <v>1.4794515359219926</v>
      </c>
      <c r="I424">
        <f>F424*1000*Notes!$E$5</f>
        <v>-1.0981230837734612</v>
      </c>
      <c r="J424">
        <f t="shared" si="24"/>
        <v>-5.5364776915394396</v>
      </c>
      <c r="K424">
        <f t="shared" si="25"/>
        <v>3.3402315239925171</v>
      </c>
      <c r="L424">
        <f t="shared" si="26"/>
        <v>-4.4383546077659783</v>
      </c>
      <c r="M424">
        <f t="shared" si="27"/>
        <v>4.4383546077659783</v>
      </c>
      <c r="N424">
        <f>-Notes!$B$15*SQRT(D424)+F424*Notes!$E$6*1000</f>
        <v>-8.7369874562659877</v>
      </c>
      <c r="O424">
        <f>Notes!$B$15*SQRT(D424)-F424*Notes!$E$6*1000</f>
        <v>8.7369874562659877</v>
      </c>
    </row>
    <row r="425" spans="1:15" x14ac:dyDescent="0.25">
      <c r="A425" t="s">
        <v>297</v>
      </c>
      <c r="B425">
        <v>801.50800000000004</v>
      </c>
      <c r="C425">
        <v>5.8542199999999998</v>
      </c>
      <c r="D425">
        <v>8.8309999999999995</v>
      </c>
      <c r="E425">
        <v>-0.29064000000000001</v>
      </c>
      <c r="F425">
        <v>-0.24937000000000001</v>
      </c>
      <c r="G425">
        <v>2.9530000000000001E-2</v>
      </c>
      <c r="H425">
        <f>SQRT((SQRT(D425)*Notes!$B$22)^2+(F425*Notes!$E$4*1000)^2)</f>
        <v>1.5321703442842043</v>
      </c>
      <c r="I425">
        <f>F425*1000*Notes!$E$5</f>
        <v>-0.9162477110469035</v>
      </c>
      <c r="J425">
        <f t="shared" si="24"/>
        <v>-5.512758743899516</v>
      </c>
      <c r="K425">
        <f t="shared" si="25"/>
        <v>3.6802633218057093</v>
      </c>
      <c r="L425">
        <f t="shared" si="26"/>
        <v>-4.5965110328526126</v>
      </c>
      <c r="M425">
        <f t="shared" si="27"/>
        <v>4.5965110328526126</v>
      </c>
      <c r="N425">
        <f>-Notes!$B$15*SQRT(D425)+F425*Notes!$E$6*1000</f>
        <v>-8.8111870965344163</v>
      </c>
      <c r="O425">
        <f>Notes!$B$15*SQRT(D425)-F425*Notes!$E$6*1000</f>
        <v>8.8111870965344163</v>
      </c>
    </row>
    <row r="426" spans="1:15" x14ac:dyDescent="0.25">
      <c r="A426" t="s">
        <v>9</v>
      </c>
      <c r="B426">
        <v>804.60699999999997</v>
      </c>
      <c r="C426">
        <v>5.9004200000000004</v>
      </c>
      <c r="D426">
        <v>14.278</v>
      </c>
      <c r="E426">
        <v>-1.59504</v>
      </c>
      <c r="F426">
        <v>-0.20444999999999999</v>
      </c>
      <c r="G426">
        <v>-1.0000000000000001E-5</v>
      </c>
      <c r="H426">
        <f>SQRT((SQRT(D426)*Notes!$B$22)^2+(F426*Notes!$E$4*1000)^2)</f>
        <v>1.9440498212013368</v>
      </c>
      <c r="I426">
        <f>F426*1000*Notes!$E$5</f>
        <v>-0.75120040310999481</v>
      </c>
      <c r="J426">
        <f t="shared" si="24"/>
        <v>-6.5833498667140056</v>
      </c>
      <c r="K426">
        <f t="shared" si="25"/>
        <v>5.0809490604940155</v>
      </c>
      <c r="L426">
        <f t="shared" si="26"/>
        <v>-5.8321494636040105</v>
      </c>
      <c r="M426">
        <f t="shared" si="27"/>
        <v>5.8321494636040105</v>
      </c>
      <c r="N426">
        <f>-Notes!$B$15*SQRT(D426)+F426*Notes!$E$6*1000</f>
        <v>-10.730765489850935</v>
      </c>
      <c r="O426">
        <f>Notes!$B$15*SQRT(D426)-F426*Notes!$E$6*1000</f>
        <v>10.730765489850935</v>
      </c>
    </row>
    <row r="427" spans="1:15" x14ac:dyDescent="0.25">
      <c r="A427" t="s">
        <v>298</v>
      </c>
      <c r="B427">
        <v>804.98800000000006</v>
      </c>
      <c r="C427">
        <v>5.90449</v>
      </c>
      <c r="D427">
        <v>15.529</v>
      </c>
      <c r="E427">
        <v>-1.6896100000000001</v>
      </c>
      <c r="F427">
        <v>-0.20446</v>
      </c>
      <c r="G427">
        <v>-1.0000000000000001E-5</v>
      </c>
      <c r="H427">
        <f>SQRT((SQRT(D427)*Notes!$B$22)^2+(F427*Notes!$E$4*1000)^2)</f>
        <v>2.0271793113367229</v>
      </c>
      <c r="I427">
        <f>F427*1000*Notes!$E$5</f>
        <v>-0.75123714560953558</v>
      </c>
      <c r="J427">
        <f t="shared" si="24"/>
        <v>-6.8327750796197044</v>
      </c>
      <c r="K427">
        <f t="shared" si="25"/>
        <v>5.330300788400633</v>
      </c>
      <c r="L427">
        <f t="shared" si="26"/>
        <v>-6.0815379340101687</v>
      </c>
      <c r="M427">
        <f t="shared" si="27"/>
        <v>6.0815379340101687</v>
      </c>
      <c r="N427">
        <f>-Notes!$B$15*SQRT(D427)+F427*Notes!$E$6*1000</f>
        <v>-11.154216452504672</v>
      </c>
      <c r="O427">
        <f>Notes!$B$15*SQRT(D427)-F427*Notes!$E$6*1000</f>
        <v>11.154216452504672</v>
      </c>
    </row>
    <row r="428" spans="1:15" x14ac:dyDescent="0.25">
      <c r="A428" t="s">
        <v>299</v>
      </c>
      <c r="B428">
        <v>805.85799999999995</v>
      </c>
      <c r="C428">
        <v>5.9126300000000001</v>
      </c>
      <c r="D428">
        <v>18.657</v>
      </c>
      <c r="E428">
        <v>-1.9055599999999999</v>
      </c>
      <c r="F428">
        <v>-0.20447000000000001</v>
      </c>
      <c r="G428">
        <v>-1.0000000000000001E-5</v>
      </c>
      <c r="H428">
        <f>SQRT((SQRT(D428)*Notes!$B$22)^2+(F428*Notes!$E$4*1000)^2)</f>
        <v>2.221463897192439</v>
      </c>
      <c r="I428">
        <f>F428*1000*Notes!$E$5</f>
        <v>-0.75127388810907625</v>
      </c>
      <c r="J428">
        <f t="shared" si="24"/>
        <v>-7.4156655796863928</v>
      </c>
      <c r="K428">
        <f t="shared" si="25"/>
        <v>5.9131178034682401</v>
      </c>
      <c r="L428">
        <f t="shared" si="26"/>
        <v>-6.6643916915773165</v>
      </c>
      <c r="M428">
        <f t="shared" si="27"/>
        <v>6.6643916915773165</v>
      </c>
      <c r="N428">
        <f>-Notes!$B$15*SQRT(D428)+F428*Notes!$E$6*1000</f>
        <v>-12.143642076478447</v>
      </c>
      <c r="O428">
        <f>Notes!$B$15*SQRT(D428)-F428*Notes!$E$6*1000</f>
        <v>12.143642076478447</v>
      </c>
    </row>
    <row r="429" spans="1:15" x14ac:dyDescent="0.25">
      <c r="A429" t="s">
        <v>300</v>
      </c>
      <c r="B429">
        <v>808.99800000000005</v>
      </c>
      <c r="C429">
        <v>5.9328099999999999</v>
      </c>
      <c r="D429">
        <v>33.075000000000003</v>
      </c>
      <c r="E429">
        <v>-2.6851600000000002</v>
      </c>
      <c r="F429">
        <v>-0.20451</v>
      </c>
      <c r="G429">
        <v>-1.0000000000000001E-5</v>
      </c>
      <c r="H429">
        <f>SQRT((SQRT(D429)*Notes!$B$22)^2+(F429*Notes!$E$4*1000)^2)</f>
        <v>2.9562912247966056</v>
      </c>
      <c r="I429">
        <f>F429*1000*Notes!$E$5</f>
        <v>-0.75142085810723913</v>
      </c>
      <c r="J429">
        <f t="shared" si="24"/>
        <v>-9.6202945324970575</v>
      </c>
      <c r="K429">
        <f t="shared" si="25"/>
        <v>8.1174528162825776</v>
      </c>
      <c r="L429">
        <f t="shared" si="26"/>
        <v>-8.8688736743898176</v>
      </c>
      <c r="M429">
        <f t="shared" si="27"/>
        <v>8.8688736743898176</v>
      </c>
      <c r="N429">
        <f>-Notes!$B$15*SQRT(D429)+F429*Notes!$E$6*1000</f>
        <v>-15.884371742032339</v>
      </c>
      <c r="O429">
        <f>Notes!$B$15*SQRT(D429)-F429*Notes!$E$6*1000</f>
        <v>15.884371742032339</v>
      </c>
    </row>
    <row r="430" spans="1:15" x14ac:dyDescent="0.25">
      <c r="A430" t="s">
        <v>301</v>
      </c>
      <c r="B430">
        <v>809.86800000000005</v>
      </c>
      <c r="C430">
        <v>5.9367200000000002</v>
      </c>
      <c r="D430">
        <v>37.935000000000002</v>
      </c>
      <c r="E430">
        <v>-2.9011100000000001</v>
      </c>
      <c r="F430">
        <v>-0.20452000000000001</v>
      </c>
      <c r="G430">
        <v>-1.0000000000000001E-5</v>
      </c>
      <c r="H430">
        <f>SQRT((SQRT(D430)*Notes!$B$22)^2+(F430*Notes!$E$4*1000)^2)</f>
        <v>3.1657794335675367</v>
      </c>
      <c r="I430">
        <f>F430*1000*Notes!$E$5</f>
        <v>-0.75145760060677991</v>
      </c>
      <c r="J430">
        <f t="shared" si="24"/>
        <v>-10.248795901309391</v>
      </c>
      <c r="K430">
        <f t="shared" si="25"/>
        <v>8.7458807000958299</v>
      </c>
      <c r="L430">
        <f t="shared" si="26"/>
        <v>-9.4973383007026104</v>
      </c>
      <c r="M430">
        <f t="shared" si="27"/>
        <v>9.4973383007026104</v>
      </c>
      <c r="N430">
        <f>-Notes!$B$15*SQRT(D430)+F430*Notes!$E$6*1000</f>
        <v>-16.950512498694245</v>
      </c>
      <c r="O430">
        <f>Notes!$B$15*SQRT(D430)-F430*Notes!$E$6*1000</f>
        <v>16.950512498694245</v>
      </c>
    </row>
    <row r="431" spans="1:15" x14ac:dyDescent="0.25">
      <c r="A431" t="s">
        <v>302</v>
      </c>
      <c r="B431">
        <v>810.24900000000002</v>
      </c>
      <c r="C431">
        <v>5.9382700000000002</v>
      </c>
      <c r="D431">
        <v>40.182000000000002</v>
      </c>
      <c r="E431">
        <v>-2.9956800000000001</v>
      </c>
      <c r="F431">
        <v>-0.20452999999999999</v>
      </c>
      <c r="G431">
        <v>-1.0000000000000001E-5</v>
      </c>
      <c r="H431">
        <f>SQRT((SQRT(D431)*Notes!$B$22)^2+(F431*Notes!$E$4*1000)^2)</f>
        <v>3.2580851905464558</v>
      </c>
      <c r="I431">
        <f>F431*1000*Notes!$E$5</f>
        <v>-0.75149434310632057</v>
      </c>
      <c r="J431">
        <f t="shared" si="24"/>
        <v>-10.525749914745688</v>
      </c>
      <c r="K431">
        <f t="shared" si="25"/>
        <v>9.0227612285330459</v>
      </c>
      <c r="L431">
        <f t="shared" si="26"/>
        <v>-9.7742555716393671</v>
      </c>
      <c r="M431">
        <f t="shared" si="27"/>
        <v>9.7742555716393671</v>
      </c>
      <c r="N431">
        <f>-Notes!$B$15*SQRT(D431)+F431*Notes!$E$6*1000</f>
        <v>-17.420277046971709</v>
      </c>
      <c r="O431">
        <f>Notes!$B$15*SQRT(D431)-F431*Notes!$E$6*1000</f>
        <v>17.420277046971709</v>
      </c>
    </row>
    <row r="432" spans="1:15" x14ac:dyDescent="0.25">
      <c r="A432" t="s">
        <v>9</v>
      </c>
      <c r="B432">
        <v>813.34799999999996</v>
      </c>
      <c r="C432">
        <v>5.9488500000000002</v>
      </c>
      <c r="D432">
        <v>50.311999999999998</v>
      </c>
      <c r="E432">
        <v>-3.4090000000000002E-2</v>
      </c>
      <c r="F432">
        <v>-0.20397999999999999</v>
      </c>
      <c r="G432">
        <v>3.6000000000000002E-4</v>
      </c>
      <c r="H432">
        <f>SQRT((SQRT(D432)*Notes!$B$22)^2+(F432*Notes!$E$4*1000)^2)</f>
        <v>3.6453055613208236</v>
      </c>
      <c r="I432">
        <f>F432*1000*Notes!$E$5</f>
        <v>-0.74947350563158099</v>
      </c>
      <c r="J432">
        <f t="shared" si="24"/>
        <v>-11.685390189594052</v>
      </c>
      <c r="K432">
        <f t="shared" si="25"/>
        <v>10.18644317833089</v>
      </c>
      <c r="L432">
        <f t="shared" si="26"/>
        <v>-10.935916683962471</v>
      </c>
      <c r="M432">
        <f t="shared" si="27"/>
        <v>10.935916683962471</v>
      </c>
      <c r="N432">
        <f>-Notes!$B$15*SQRT(D432)+F432*Notes!$E$6*1000</f>
        <v>-19.388343940533229</v>
      </c>
      <c r="O432">
        <f>Notes!$B$15*SQRT(D432)-F432*Notes!$E$6*1000</f>
        <v>19.388343940533229</v>
      </c>
    </row>
    <row r="433" spans="1:15" x14ac:dyDescent="0.25">
      <c r="A433" t="s">
        <v>303</v>
      </c>
      <c r="B433">
        <v>815.48599999999999</v>
      </c>
      <c r="C433">
        <v>5.9555999999999996</v>
      </c>
      <c r="D433">
        <v>50.548000000000002</v>
      </c>
      <c r="E433">
        <v>-7.6630000000000004E-2</v>
      </c>
      <c r="F433">
        <v>-0.20322000000000001</v>
      </c>
      <c r="G433">
        <v>3.6000000000000002E-4</v>
      </c>
      <c r="H433">
        <f>SQRT((SQRT(D433)*Notes!$B$22)^2+(F433*Notes!$E$4*1000)^2)</f>
        <v>3.653826094178366</v>
      </c>
      <c r="I433">
        <f>F433*1000*Notes!$E$5</f>
        <v>-0.74668107566648645</v>
      </c>
      <c r="J433">
        <f t="shared" si="24"/>
        <v>-11.708159358201584</v>
      </c>
      <c r="K433">
        <f t="shared" si="25"/>
        <v>10.21479720686861</v>
      </c>
      <c r="L433">
        <f t="shared" si="26"/>
        <v>-10.961478282535097</v>
      </c>
      <c r="M433">
        <f t="shared" si="27"/>
        <v>10.961478282535097</v>
      </c>
      <c r="N433">
        <f>-Notes!$B$15*SQRT(D433)+F433*Notes!$E$6*1000</f>
        <v>-19.428565403089291</v>
      </c>
      <c r="O433">
        <f>Notes!$B$15*SQRT(D433)-F433*Notes!$E$6*1000</f>
        <v>19.428565403089291</v>
      </c>
    </row>
    <row r="434" spans="1:15" x14ac:dyDescent="0.25">
      <c r="A434" t="s">
        <v>9</v>
      </c>
      <c r="B434">
        <v>815.99400000000003</v>
      </c>
      <c r="C434">
        <v>5.9572099999999999</v>
      </c>
      <c r="D434">
        <v>49.484000000000002</v>
      </c>
      <c r="E434">
        <v>2.15645</v>
      </c>
      <c r="F434">
        <v>-0.20072000000000001</v>
      </c>
      <c r="G434">
        <v>9.4599999999999997E-3</v>
      </c>
      <c r="H434">
        <f>SQRT((SQRT(D434)*Notes!$B$22)^2+(F434*Notes!$E$4*1000)^2)</f>
        <v>3.6151609731904695</v>
      </c>
      <c r="I434">
        <f>F434*1000*Notes!$E$5</f>
        <v>-0.73749545078130674</v>
      </c>
      <c r="J434">
        <f t="shared" si="24"/>
        <v>-11.582978370352714</v>
      </c>
      <c r="K434">
        <f t="shared" si="25"/>
        <v>10.107987468790101</v>
      </c>
      <c r="L434">
        <f t="shared" si="26"/>
        <v>-10.845482919571408</v>
      </c>
      <c r="M434">
        <f t="shared" si="27"/>
        <v>10.845482919571408</v>
      </c>
      <c r="N434">
        <f>-Notes!$B$15*SQRT(D434)+F434*Notes!$E$6*1000</f>
        <v>-19.221530111460382</v>
      </c>
      <c r="O434">
        <f>Notes!$B$15*SQRT(D434)-F434*Notes!$E$6*1000</f>
        <v>19.221530111460382</v>
      </c>
    </row>
    <row r="435" spans="1:15" x14ac:dyDescent="0.25">
      <c r="A435" t="s">
        <v>304</v>
      </c>
      <c r="B435">
        <v>817.22</v>
      </c>
      <c r="C435">
        <v>5.9613800000000001</v>
      </c>
      <c r="D435">
        <v>44.369</v>
      </c>
      <c r="E435">
        <v>2.0165099999999998</v>
      </c>
      <c r="F435">
        <v>-0.18912000000000001</v>
      </c>
      <c r="G435">
        <v>9.4599999999999997E-3</v>
      </c>
      <c r="H435">
        <f>SQRT((SQRT(D435)*Notes!$B$22)^2+(F435*Notes!$E$4*1000)^2)</f>
        <v>3.4232075728999933</v>
      </c>
      <c r="I435">
        <f>F435*1000*Notes!$E$5</f>
        <v>-0.69487415131407304</v>
      </c>
      <c r="J435">
        <f t="shared" si="24"/>
        <v>-10.964496870014052</v>
      </c>
      <c r="K435">
        <f t="shared" si="25"/>
        <v>9.5747485673859067</v>
      </c>
      <c r="L435">
        <f t="shared" si="26"/>
        <v>-10.26962271869998</v>
      </c>
      <c r="M435">
        <f t="shared" si="27"/>
        <v>10.26962271869998</v>
      </c>
      <c r="N435">
        <f>-Notes!$B$15*SQRT(D435)+F435*Notes!$E$6*1000</f>
        <v>-18.197044529202469</v>
      </c>
      <c r="O435">
        <f>Notes!$B$15*SQRT(D435)-F435*Notes!$E$6*1000</f>
        <v>18.197044529202469</v>
      </c>
    </row>
    <row r="436" spans="1:15" x14ac:dyDescent="0.25">
      <c r="A436" t="s">
        <v>305</v>
      </c>
      <c r="B436">
        <v>827.34100000000001</v>
      </c>
      <c r="C436">
        <v>6.0249899999999998</v>
      </c>
      <c r="D436">
        <v>15.247</v>
      </c>
      <c r="E436">
        <v>0.86079000000000006</v>
      </c>
      <c r="F436">
        <v>-9.3350000000000002E-2</v>
      </c>
      <c r="G436">
        <v>9.4599999999999997E-3</v>
      </c>
      <c r="H436">
        <f>SQRT((SQRT(D436)*Notes!$B$22)^2+(F436*Notes!$E$4*1000)^2)</f>
        <v>2.0064689438219294</v>
      </c>
      <c r="I436">
        <f>F436*1000*Notes!$E$5</f>
        <v>-0.34299123321260955</v>
      </c>
      <c r="J436">
        <f t="shared" si="24"/>
        <v>-6.3623980646783984</v>
      </c>
      <c r="K436">
        <f t="shared" si="25"/>
        <v>5.676415598253179</v>
      </c>
      <c r="L436">
        <f t="shared" si="26"/>
        <v>-6.0194068314657887</v>
      </c>
      <c r="M436">
        <f t="shared" si="27"/>
        <v>6.0194068314657887</v>
      </c>
      <c r="N436">
        <f>-Notes!$B$15*SQRT(D436)+F436*Notes!$E$6*1000</f>
        <v>-10.593723207086814</v>
      </c>
      <c r="O436">
        <f>Notes!$B$15*SQRT(D436)-F436*Notes!$E$6*1000</f>
        <v>10.593723207086814</v>
      </c>
    </row>
    <row r="437" spans="1:15" x14ac:dyDescent="0.25">
      <c r="A437" t="s">
        <v>306</v>
      </c>
      <c r="B437">
        <v>828.56700000000001</v>
      </c>
      <c r="C437">
        <v>6.0387000000000004</v>
      </c>
      <c r="D437">
        <v>13.308999999999999</v>
      </c>
      <c r="E437">
        <v>0.72084999999999999</v>
      </c>
      <c r="F437">
        <v>-8.1759999999999999E-2</v>
      </c>
      <c r="G437">
        <v>9.4599999999999997E-3</v>
      </c>
      <c r="H437">
        <f>SQRT((SQRT(D437)*Notes!$B$22)^2+(F437*Notes!$E$4*1000)^2)</f>
        <v>1.8745509577764441</v>
      </c>
      <c r="I437">
        <f>F437*1000*Notes!$E$5</f>
        <v>-0.30040667624491652</v>
      </c>
      <c r="J437">
        <f t="shared" si="24"/>
        <v>-5.924059549574249</v>
      </c>
      <c r="K437">
        <f t="shared" si="25"/>
        <v>5.3232461970844156</v>
      </c>
      <c r="L437">
        <f t="shared" si="26"/>
        <v>-5.6236528733293323</v>
      </c>
      <c r="M437">
        <f t="shared" si="27"/>
        <v>5.6236528733293323</v>
      </c>
      <c r="N437">
        <f>-Notes!$B$15*SQRT(D437)+F437*Notes!$E$6*1000</f>
        <v>-9.874672387578201</v>
      </c>
      <c r="O437">
        <f>Notes!$B$15*SQRT(D437)-F437*Notes!$E$6*1000</f>
        <v>9.874672387578201</v>
      </c>
    </row>
    <row r="438" spans="1:15" x14ac:dyDescent="0.25">
      <c r="A438" t="s">
        <v>9</v>
      </c>
      <c r="B438">
        <v>829.07500000000005</v>
      </c>
      <c r="C438">
        <v>6.0449000000000002</v>
      </c>
      <c r="D438">
        <v>12.89</v>
      </c>
      <c r="E438">
        <v>0.10822</v>
      </c>
      <c r="F438">
        <v>-7.7840000000000006E-2</v>
      </c>
      <c r="G438">
        <v>6.0099999999999997E-3</v>
      </c>
      <c r="H438">
        <f>SQRT((SQRT(D438)*Notes!$B$22)^2+(F438*Notes!$E$4*1000)^2)</f>
        <v>1.8447762309499012</v>
      </c>
      <c r="I438">
        <f>F438*1000*Notes!$E$5</f>
        <v>-0.28600361642495475</v>
      </c>
      <c r="J438">
        <f t="shared" si="24"/>
        <v>-5.8203323092746579</v>
      </c>
      <c r="K438">
        <f t="shared" si="25"/>
        <v>5.2483250764247487</v>
      </c>
      <c r="L438">
        <f t="shared" si="26"/>
        <v>-5.5343286928497033</v>
      </c>
      <c r="M438">
        <f t="shared" si="27"/>
        <v>5.5343286928497033</v>
      </c>
      <c r="N438">
        <f>-Notes!$B$15*SQRT(D438)+F438*Notes!$E$6*1000</f>
        <v>-9.7069763788417767</v>
      </c>
      <c r="O438">
        <f>Notes!$B$15*SQRT(D438)-F438*Notes!$E$6*1000</f>
        <v>9.7069763788417767</v>
      </c>
    </row>
    <row r="439" spans="1:15" x14ac:dyDescent="0.25">
      <c r="A439" t="s">
        <v>307</v>
      </c>
      <c r="B439">
        <v>832.77499999999998</v>
      </c>
      <c r="C439">
        <v>6.0907400000000003</v>
      </c>
      <c r="D439">
        <v>13.164</v>
      </c>
      <c r="E439">
        <v>-0.18217</v>
      </c>
      <c r="F439">
        <v>-5.561E-2</v>
      </c>
      <c r="G439">
        <v>6.0099999999999997E-3</v>
      </c>
      <c r="H439">
        <f>SQRT((SQRT(D439)*Notes!$B$22)^2+(F439*Notes!$E$4*1000)^2)</f>
        <v>1.8640512710908257</v>
      </c>
      <c r="I439">
        <f>F439*1000*Notes!$E$5</f>
        <v>-0.20432503994593695</v>
      </c>
      <c r="J439">
        <f t="shared" si="24"/>
        <v>-5.7964788532184137</v>
      </c>
      <c r="K439">
        <f t="shared" si="25"/>
        <v>5.3878287733265395</v>
      </c>
      <c r="L439">
        <f t="shared" si="26"/>
        <v>-5.5921538132724766</v>
      </c>
      <c r="M439">
        <f t="shared" si="27"/>
        <v>5.5921538132724766</v>
      </c>
      <c r="N439">
        <f>-Notes!$B$15*SQRT(D439)+F439*Notes!$E$6*1000</f>
        <v>-9.7127974152795904</v>
      </c>
      <c r="O439">
        <f>Notes!$B$15*SQRT(D439)-F439*Notes!$E$6*1000</f>
        <v>9.7127974152795904</v>
      </c>
    </row>
    <row r="440" spans="1:15" x14ac:dyDescent="0.25">
      <c r="A440" t="s">
        <v>9</v>
      </c>
      <c r="B440">
        <v>833.28300000000002</v>
      </c>
      <c r="C440">
        <v>6.0967900000000004</v>
      </c>
      <c r="D440">
        <v>13.664</v>
      </c>
      <c r="E440">
        <v>-0.81001000000000001</v>
      </c>
      <c r="F440">
        <v>-5.3159999999999999E-2</v>
      </c>
      <c r="G440">
        <v>3.65E-3</v>
      </c>
      <c r="H440">
        <f>SQRT((SQRT(D440)*Notes!$B$22)^2+(F440*Notes!$E$4*1000)^2)</f>
        <v>1.8990940406252523</v>
      </c>
      <c r="I440">
        <f>F440*1000*Notes!$E$5</f>
        <v>-0.19532312755846087</v>
      </c>
      <c r="J440">
        <f t="shared" si="24"/>
        <v>-5.8926052494342178</v>
      </c>
      <c r="K440">
        <f t="shared" si="25"/>
        <v>5.5019589943172962</v>
      </c>
      <c r="L440">
        <f t="shared" si="26"/>
        <v>-5.697282121875757</v>
      </c>
      <c r="M440">
        <f t="shared" si="27"/>
        <v>5.697282121875757</v>
      </c>
      <c r="N440">
        <f>-Notes!$B$15*SQRT(D440)+F440*Notes!$E$6*1000</f>
        <v>-9.8808541470607256</v>
      </c>
      <c r="O440">
        <f>Notes!$B$15*SQRT(D440)-F440*Notes!$E$6*1000</f>
        <v>9.8808541470607256</v>
      </c>
    </row>
    <row r="441" spans="1:15" x14ac:dyDescent="0.25">
      <c r="A441" t="s">
        <v>308</v>
      </c>
      <c r="B441">
        <v>833.63800000000003</v>
      </c>
      <c r="C441">
        <v>6.1008399999999998</v>
      </c>
      <c r="D441">
        <v>14.256</v>
      </c>
      <c r="E441">
        <v>-0.85309999999999997</v>
      </c>
      <c r="F441">
        <v>-5.1860000000000003E-2</v>
      </c>
      <c r="G441">
        <v>3.65E-3</v>
      </c>
      <c r="H441">
        <f>SQRT((SQRT(D441)*Notes!$B$22)^2+(F441*Notes!$E$4*1000)^2)</f>
        <v>1.9397790651330411</v>
      </c>
      <c r="I441">
        <f>F441*1000*Notes!$E$5</f>
        <v>-0.19054660261816747</v>
      </c>
      <c r="J441">
        <f t="shared" si="24"/>
        <v>-6.0098837980172908</v>
      </c>
      <c r="K441">
        <f t="shared" si="25"/>
        <v>5.6287905927809563</v>
      </c>
      <c r="L441">
        <f t="shared" si="26"/>
        <v>-5.8193371953991235</v>
      </c>
      <c r="M441">
        <f t="shared" si="27"/>
        <v>5.8193371953991235</v>
      </c>
      <c r="N441">
        <f>-Notes!$B$15*SQRT(D441)+F441*Notes!$E$6*1000</f>
        <v>-10.082387568803727</v>
      </c>
      <c r="O441">
        <f>Notes!$B$15*SQRT(D441)-F441*Notes!$E$6*1000</f>
        <v>10.082387568803727</v>
      </c>
    </row>
    <row r="442" spans="1:15" x14ac:dyDescent="0.25">
      <c r="A442" t="s">
        <v>309</v>
      </c>
      <c r="B442">
        <v>834.50800000000004</v>
      </c>
      <c r="C442">
        <v>6.1100599999999998</v>
      </c>
      <c r="D442">
        <v>15.832000000000001</v>
      </c>
      <c r="E442">
        <v>-0.95855000000000001</v>
      </c>
      <c r="F442">
        <v>-4.8680000000000001E-2</v>
      </c>
      <c r="G442">
        <v>3.65E-3</v>
      </c>
      <c r="H442">
        <f>SQRT((SQRT(D442)*Notes!$B$22)^2+(F442*Notes!$E$4*1000)^2)</f>
        <v>2.0441486575670029</v>
      </c>
      <c r="I442">
        <f>F442*1000*Notes!$E$5</f>
        <v>-0.17886248776421887</v>
      </c>
      <c r="J442">
        <f t="shared" si="24"/>
        <v>-6.3113084604652272</v>
      </c>
      <c r="K442">
        <f t="shared" si="25"/>
        <v>5.9535834849367895</v>
      </c>
      <c r="L442">
        <f t="shared" si="26"/>
        <v>-6.1324459727010083</v>
      </c>
      <c r="M442">
        <f t="shared" si="27"/>
        <v>6.1324459727010083</v>
      </c>
      <c r="N442">
        <f>-Notes!$B$15*SQRT(D442)+F442*Notes!$E$6*1000</f>
        <v>-10.600009770827505</v>
      </c>
      <c r="O442">
        <f>Notes!$B$15*SQRT(D442)-F442*Notes!$E$6*1000</f>
        <v>10.600009770827505</v>
      </c>
    </row>
    <row r="443" spans="1:15" x14ac:dyDescent="0.25">
      <c r="A443" t="s">
        <v>310</v>
      </c>
      <c r="B443">
        <v>844.63</v>
      </c>
      <c r="C443">
        <v>6.1701300000000003</v>
      </c>
      <c r="D443">
        <v>47.652000000000001</v>
      </c>
      <c r="E443">
        <v>-2.18526</v>
      </c>
      <c r="F443">
        <v>-1.171E-2</v>
      </c>
      <c r="G443">
        <v>3.65E-3</v>
      </c>
      <c r="H443">
        <f>SQRT((SQRT(D443)*Notes!$B$22)^2+(F443*Notes!$E$4*1000)^2)</f>
        <v>3.5461071507563173</v>
      </c>
      <c r="I443">
        <f>F443*1000*Notes!$E$5</f>
        <v>-4.3025466962181652E-2</v>
      </c>
      <c r="J443">
        <f t="shared" si="24"/>
        <v>-10.681346919231133</v>
      </c>
      <c r="K443">
        <f t="shared" si="25"/>
        <v>10.595295985306771</v>
      </c>
      <c r="L443">
        <f t="shared" si="26"/>
        <v>-10.638321452268952</v>
      </c>
      <c r="M443">
        <f t="shared" si="27"/>
        <v>10.638321452268952</v>
      </c>
      <c r="N443">
        <f>-Notes!$B$15*SQRT(D443)+F443*Notes!$E$6*1000</f>
        <v>-18.084406523189472</v>
      </c>
      <c r="O443">
        <f>Notes!$B$15*SQRT(D443)-F443*Notes!$E$6*1000</f>
        <v>18.084406523189472</v>
      </c>
    </row>
    <row r="444" spans="1:15" x14ac:dyDescent="0.25">
      <c r="A444" t="s">
        <v>311</v>
      </c>
      <c r="B444">
        <v>845.5</v>
      </c>
      <c r="C444">
        <v>6.1729200000000004</v>
      </c>
      <c r="D444">
        <v>51.545999999999999</v>
      </c>
      <c r="E444">
        <v>-2.2907000000000002</v>
      </c>
      <c r="F444">
        <v>-8.5299999999999994E-3</v>
      </c>
      <c r="G444">
        <v>3.65E-3</v>
      </c>
      <c r="H444">
        <f>SQRT((SQRT(D444)*Notes!$B$22)^2+(F444*Notes!$E$4*1000)^2)</f>
        <v>3.6881488455392608</v>
      </c>
      <c r="I444">
        <f>F444*1000*Notes!$E$5</f>
        <v>-3.1341352108233092E-2</v>
      </c>
      <c r="J444">
        <f t="shared" si="24"/>
        <v>-11.095787888726017</v>
      </c>
      <c r="K444">
        <f t="shared" si="25"/>
        <v>11.03310518450955</v>
      </c>
      <c r="L444">
        <f t="shared" si="26"/>
        <v>-11.064446536617783</v>
      </c>
      <c r="M444">
        <f t="shared" si="27"/>
        <v>11.064446536617783</v>
      </c>
      <c r="N444">
        <f>-Notes!$B$15*SQRT(D444)+F444*Notes!$E$6*1000</f>
        <v>-18.793480473060374</v>
      </c>
      <c r="O444">
        <f>Notes!$B$15*SQRT(D444)-F444*Notes!$E$6*1000</f>
        <v>18.793480473060374</v>
      </c>
    </row>
    <row r="445" spans="1:15" x14ac:dyDescent="0.25">
      <c r="A445" t="s">
        <v>312</v>
      </c>
      <c r="B445">
        <v>845.85500000000002</v>
      </c>
      <c r="C445">
        <v>6.1740000000000004</v>
      </c>
      <c r="D445">
        <v>53.19</v>
      </c>
      <c r="E445">
        <v>-2.33379</v>
      </c>
      <c r="F445">
        <v>-7.2300000000000003E-3</v>
      </c>
      <c r="G445">
        <v>3.65E-3</v>
      </c>
      <c r="H445">
        <f>SQRT((SQRT(D445)*Notes!$B$22)^2+(F445*Notes!$E$4*1000)^2)</f>
        <v>3.7465010019573306</v>
      </c>
      <c r="I445">
        <f>F445*1000*Notes!$E$5</f>
        <v>-2.6564827167939658E-2</v>
      </c>
      <c r="J445">
        <f t="shared" si="24"/>
        <v>-11.266067833039932</v>
      </c>
      <c r="K445">
        <f t="shared" si="25"/>
        <v>11.212938178704052</v>
      </c>
      <c r="L445">
        <f t="shared" si="26"/>
        <v>-11.239503005871992</v>
      </c>
      <c r="M445">
        <f t="shared" si="27"/>
        <v>11.239503005871992</v>
      </c>
      <c r="N445">
        <f>-Notes!$B$15*SQRT(D445)+F445*Notes!$E$6*1000</f>
        <v>-19.084800550187627</v>
      </c>
      <c r="O445">
        <f>Notes!$B$15*SQRT(D445)-F445*Notes!$E$6*1000</f>
        <v>19.084800550187627</v>
      </c>
    </row>
    <row r="446" spans="1:15" x14ac:dyDescent="0.25">
      <c r="A446" t="s">
        <v>9</v>
      </c>
      <c r="B446">
        <v>846.36300000000006</v>
      </c>
      <c r="C446">
        <v>6.1755000000000004</v>
      </c>
      <c r="D446">
        <v>54.35</v>
      </c>
      <c r="E446">
        <v>6.8559999999999996E-2</v>
      </c>
      <c r="F446">
        <v>-5.3E-3</v>
      </c>
      <c r="G446">
        <v>3.9399999999999999E-3</v>
      </c>
      <c r="H446">
        <f>SQRT((SQRT(D446)*Notes!$B$22)^2+(F446*Notes!$E$4*1000)^2)</f>
        <v>3.7871327305818836</v>
      </c>
      <c r="I446">
        <f>F446*1000*Notes!$E$5</f>
        <v>-1.9473524756580936E-2</v>
      </c>
      <c r="J446">
        <f t="shared" si="24"/>
        <v>-11.380871716502231</v>
      </c>
      <c r="K446">
        <f t="shared" si="25"/>
        <v>11.341924666989069</v>
      </c>
      <c r="L446">
        <f t="shared" si="26"/>
        <v>-11.36139819174565</v>
      </c>
      <c r="M446">
        <f t="shared" si="27"/>
        <v>11.36139819174565</v>
      </c>
      <c r="N446">
        <f>-Notes!$B$15*SQRT(D446)+F446*Notes!$E$6*1000</f>
        <v>-19.283350717091576</v>
      </c>
      <c r="O446">
        <f>Notes!$B$15*SQRT(D446)-F446*Notes!$E$6*1000</f>
        <v>19.283350717091576</v>
      </c>
    </row>
    <row r="447" spans="1:15" x14ac:dyDescent="0.25">
      <c r="A447" t="s">
        <v>313</v>
      </c>
      <c r="B447">
        <v>850.06299999999999</v>
      </c>
      <c r="C447">
        <v>6.1863700000000001</v>
      </c>
      <c r="D447">
        <v>54.095999999999997</v>
      </c>
      <c r="E447">
        <v>1.6000000000000001E-4</v>
      </c>
      <c r="F447">
        <v>9.2599999999999991E-3</v>
      </c>
      <c r="G447">
        <v>3.9399999999999999E-3</v>
      </c>
      <c r="H447">
        <f>SQRT((SQRT(D447)*Notes!$B$22)^2+(F447*Notes!$E$4*1000)^2)</f>
        <v>3.7782750574666744</v>
      </c>
      <c r="I447">
        <f>F447*1000*Notes!$E$5</f>
        <v>3.4023554574705558E-2</v>
      </c>
      <c r="J447">
        <f t="shared" si="24"/>
        <v>-11.300801617825318</v>
      </c>
      <c r="K447">
        <f t="shared" si="25"/>
        <v>11.368848726974729</v>
      </c>
      <c r="L447">
        <f t="shared" si="26"/>
        <v>-11.334825172400024</v>
      </c>
      <c r="M447">
        <f t="shared" si="27"/>
        <v>11.334825172400024</v>
      </c>
      <c r="N447">
        <f>-Notes!$B$15*SQRT(D447)+F447*Notes!$E$6*1000</f>
        <v>-19.177148858619912</v>
      </c>
      <c r="O447">
        <f>Notes!$B$15*SQRT(D447)-F447*Notes!$E$6*1000</f>
        <v>19.177148858619912</v>
      </c>
    </row>
    <row r="448" spans="1:15" x14ac:dyDescent="0.25">
      <c r="A448" t="s">
        <v>9</v>
      </c>
      <c r="B448">
        <v>850.57100000000003</v>
      </c>
      <c r="C448">
        <v>6.1878799999999998</v>
      </c>
      <c r="D448">
        <v>52.872999999999998</v>
      </c>
      <c r="E448">
        <v>2.3882099999999999</v>
      </c>
      <c r="F448">
        <v>1.1140000000000001E-2</v>
      </c>
      <c r="G448">
        <v>3.48E-3</v>
      </c>
      <c r="H448">
        <f>SQRT((SQRT(D448)*Notes!$B$22)^2+(F448*Notes!$E$4*1000)^2)</f>
        <v>3.7353228438890378</v>
      </c>
      <c r="I448">
        <f>F448*1000*Notes!$E$5</f>
        <v>4.0931144488360688E-2</v>
      </c>
      <c r="J448">
        <f t="shared" si="24"/>
        <v>-11.165037387178753</v>
      </c>
      <c r="K448">
        <f t="shared" si="25"/>
        <v>11.246899676155476</v>
      </c>
      <c r="L448">
        <f t="shared" si="26"/>
        <v>-11.205968531667114</v>
      </c>
      <c r="M448">
        <f t="shared" si="27"/>
        <v>11.205968531667114</v>
      </c>
      <c r="N448">
        <f>-Notes!$B$15*SQRT(D448)+F448*Notes!$E$6*1000</f>
        <v>-18.95079477857038</v>
      </c>
      <c r="O448">
        <f>Notes!$B$15*SQRT(D448)-F448*Notes!$E$6*1000</f>
        <v>18.95079477857038</v>
      </c>
    </row>
    <row r="449" spans="1:15" x14ac:dyDescent="0.25">
      <c r="A449" t="s">
        <v>314</v>
      </c>
      <c r="B449">
        <v>851.79700000000003</v>
      </c>
      <c r="C449">
        <v>6.1917799999999996</v>
      </c>
      <c r="D449">
        <v>47.209000000000003</v>
      </c>
      <c r="E449">
        <v>2.2328199999999998</v>
      </c>
      <c r="F449">
        <v>1.54E-2</v>
      </c>
      <c r="G449">
        <v>3.48E-3</v>
      </c>
      <c r="H449">
        <f>SQRT((SQRT(D449)*Notes!$B$22)^2+(F449*Notes!$E$4*1000)^2)</f>
        <v>3.5295893073642417</v>
      </c>
      <c r="I449">
        <f>F449*1000*Notes!$E$5</f>
        <v>5.6583449292706874E-2</v>
      </c>
      <c r="J449">
        <f t="shared" si="24"/>
        <v>-10.532184472800017</v>
      </c>
      <c r="K449">
        <f t="shared" si="25"/>
        <v>10.645351371385432</v>
      </c>
      <c r="L449">
        <f t="shared" si="26"/>
        <v>-10.588767922092725</v>
      </c>
      <c r="M449">
        <f t="shared" si="27"/>
        <v>10.588767922092725</v>
      </c>
      <c r="N449">
        <f>-Notes!$B$15*SQRT(D449)+F449*Notes!$E$6*1000</f>
        <v>-17.88653521671209</v>
      </c>
      <c r="O449">
        <f>Notes!$B$15*SQRT(D449)-F449*Notes!$E$6*1000</f>
        <v>17.88653521671209</v>
      </c>
    </row>
    <row r="450" spans="1:15" x14ac:dyDescent="0.25">
      <c r="A450" t="s">
        <v>315</v>
      </c>
      <c r="B450">
        <v>861.91800000000001</v>
      </c>
      <c r="C450">
        <v>6.2538799999999997</v>
      </c>
      <c r="D450">
        <v>14.999000000000001</v>
      </c>
      <c r="E450">
        <v>0.94955999999999996</v>
      </c>
      <c r="F450">
        <v>5.058E-2</v>
      </c>
      <c r="G450">
        <v>3.48E-3</v>
      </c>
      <c r="H450">
        <f>SQRT((SQRT(D450)*Notes!$B$22)^2+(F450*Notes!$E$4*1000)^2)</f>
        <v>1.9896673577968196</v>
      </c>
      <c r="I450">
        <f>F450*1000*Notes!$E$5</f>
        <v>0.18584356267695543</v>
      </c>
      <c r="J450">
        <f t="shared" si="24"/>
        <v>-5.7831585107135037</v>
      </c>
      <c r="K450">
        <f t="shared" si="25"/>
        <v>6.1548456360674137</v>
      </c>
      <c r="L450">
        <f t="shared" si="26"/>
        <v>-5.9690020733904587</v>
      </c>
      <c r="M450">
        <f t="shared" si="27"/>
        <v>5.9690020733904587</v>
      </c>
      <c r="N450">
        <f>-Notes!$B$15*SQRT(D450)+F450*Notes!$E$6*1000</f>
        <v>-9.9060116039778787</v>
      </c>
      <c r="O450">
        <f>Notes!$B$15*SQRT(D450)-F450*Notes!$E$6*1000</f>
        <v>9.9060116039778787</v>
      </c>
    </row>
    <row r="451" spans="1:15" x14ac:dyDescent="0.25">
      <c r="A451" t="s">
        <v>316</v>
      </c>
      <c r="B451">
        <v>863.14400000000001</v>
      </c>
      <c r="C451">
        <v>6.2679400000000003</v>
      </c>
      <c r="D451">
        <v>12.862</v>
      </c>
      <c r="E451">
        <v>0.79417000000000004</v>
      </c>
      <c r="F451">
        <v>5.484E-2</v>
      </c>
      <c r="G451">
        <v>3.48E-3</v>
      </c>
      <c r="H451">
        <f>SQRT((SQRT(D451)*Notes!$B$22)^2+(F451*Notes!$E$4*1000)^2)</f>
        <v>1.8425442252920388</v>
      </c>
      <c r="I451">
        <f>F451*1000*Notes!$E$5</f>
        <v>0.20149586748130163</v>
      </c>
      <c r="J451">
        <f t="shared" ref="J451:J514" si="28">I451-3*H451</f>
        <v>-5.3261368083948151</v>
      </c>
      <c r="K451">
        <f t="shared" ref="K451:K514" si="29">I451+3*H451</f>
        <v>5.7291285433574179</v>
      </c>
      <c r="L451">
        <f t="shared" ref="L451:L514" si="30">-3*H451</f>
        <v>-5.5276326758761165</v>
      </c>
      <c r="M451">
        <f t="shared" ref="M451:M514" si="31">3*H451</f>
        <v>5.5276326758761165</v>
      </c>
      <c r="N451">
        <f>-Notes!$B$15*SQRT(D451)+F451*Notes!$E$6*1000</f>
        <v>-9.1396215264844916</v>
      </c>
      <c r="O451">
        <f>Notes!$B$15*SQRT(D451)-F451*Notes!$E$6*1000</f>
        <v>9.1396215264844916</v>
      </c>
    </row>
    <row r="452" spans="1:15" x14ac:dyDescent="0.25">
      <c r="A452" t="s">
        <v>9</v>
      </c>
      <c r="B452">
        <v>863.65200000000004</v>
      </c>
      <c r="C452">
        <v>6.2743799999999998</v>
      </c>
      <c r="D452">
        <v>12.362</v>
      </c>
      <c r="E452">
        <v>0.19794</v>
      </c>
      <c r="F452">
        <v>5.722E-2</v>
      </c>
      <c r="G452">
        <v>5.8999999999999999E-3</v>
      </c>
      <c r="H452">
        <f>SQRT((SQRT(D452)*Notes!$B$22)^2+(F452*Notes!$E$4*1000)^2)</f>
        <v>1.8064047851741925</v>
      </c>
      <c r="I452">
        <f>F452*1000*Notes!$E$5</f>
        <v>0.2102405823719927</v>
      </c>
      <c r="J452">
        <f t="shared" si="28"/>
        <v>-5.2089737731505839</v>
      </c>
      <c r="K452">
        <f t="shared" si="29"/>
        <v>5.62945493789457</v>
      </c>
      <c r="L452">
        <f t="shared" si="30"/>
        <v>-5.4192143555225769</v>
      </c>
      <c r="M452">
        <f t="shared" si="31"/>
        <v>5.4192143555225769</v>
      </c>
      <c r="N452">
        <f>-Notes!$B$15*SQRT(D452)+F452*Notes!$E$6*1000</f>
        <v>-8.9456980785553863</v>
      </c>
      <c r="O452">
        <f>Notes!$B$15*SQRT(D452)-F452*Notes!$E$6*1000</f>
        <v>8.9456980785553863</v>
      </c>
    </row>
    <row r="453" spans="1:15" x14ac:dyDescent="0.25">
      <c r="A453" t="s">
        <v>317</v>
      </c>
      <c r="B453">
        <v>866.34</v>
      </c>
      <c r="C453">
        <v>6.3099400000000001</v>
      </c>
      <c r="D453">
        <v>11.904999999999999</v>
      </c>
      <c r="E453">
        <v>-2.8029999999999999E-2</v>
      </c>
      <c r="F453">
        <v>7.3080000000000006E-2</v>
      </c>
      <c r="G453">
        <v>5.8999999999999999E-3</v>
      </c>
      <c r="H453">
        <f>SQRT((SQRT(D453)*Notes!$B$22)^2+(F453*Notes!$E$4*1000)^2)</f>
        <v>1.77287073869978</v>
      </c>
      <c r="I453">
        <f>F453*1000*Notes!$E$5</f>
        <v>0.26851418664357268</v>
      </c>
      <c r="J453">
        <f t="shared" si="28"/>
        <v>-5.0500980294557678</v>
      </c>
      <c r="K453">
        <f t="shared" si="29"/>
        <v>5.5871264027429124</v>
      </c>
      <c r="L453">
        <f t="shared" si="30"/>
        <v>-5.3186122160993401</v>
      </c>
      <c r="M453">
        <f t="shared" si="31"/>
        <v>5.3186122160993401</v>
      </c>
      <c r="N453">
        <f>-Notes!$B$15*SQRT(D453)+F453*Notes!$E$6*1000</f>
        <v>-8.7077041745646504</v>
      </c>
      <c r="O453">
        <f>Notes!$B$15*SQRT(D453)-F453*Notes!$E$6*1000</f>
        <v>8.7077041745646504</v>
      </c>
    </row>
    <row r="454" spans="1:15" x14ac:dyDescent="0.25">
      <c r="A454" t="s">
        <v>9</v>
      </c>
      <c r="B454">
        <v>869.43899999999996</v>
      </c>
      <c r="C454">
        <v>6.3475799999999998</v>
      </c>
      <c r="D454">
        <v>15.805</v>
      </c>
      <c r="E454">
        <v>-1.3220400000000001</v>
      </c>
      <c r="F454">
        <v>7.8340000000000007E-2</v>
      </c>
      <c r="G454">
        <v>-2.4499999999999999E-3</v>
      </c>
      <c r="H454">
        <f>SQRT((SQRT(D454)*Notes!$B$22)^2+(F454*Notes!$E$4*1000)^2)</f>
        <v>2.0426593629635836</v>
      </c>
      <c r="I454">
        <f>F454*1000*Notes!$E$5</f>
        <v>0.28784074140199067</v>
      </c>
      <c r="J454">
        <f t="shared" si="28"/>
        <v>-5.8401373474887608</v>
      </c>
      <c r="K454">
        <f t="shared" si="29"/>
        <v>6.4158188302927419</v>
      </c>
      <c r="L454">
        <f t="shared" si="30"/>
        <v>-6.1279780888907514</v>
      </c>
      <c r="M454">
        <f t="shared" si="31"/>
        <v>6.1279780888907514</v>
      </c>
      <c r="N454">
        <f>-Notes!$B$15*SQRT(D454)+F454*Notes!$E$6*1000</f>
        <v>-10.057748143213924</v>
      </c>
      <c r="O454">
        <f>Notes!$B$15*SQRT(D454)-F454*Notes!$E$6*1000</f>
        <v>10.057748143213924</v>
      </c>
    </row>
    <row r="455" spans="1:15" x14ac:dyDescent="0.25">
      <c r="A455" t="s">
        <v>318</v>
      </c>
      <c r="B455">
        <v>869.82</v>
      </c>
      <c r="C455">
        <v>6.3513000000000002</v>
      </c>
      <c r="D455">
        <v>16.838000000000001</v>
      </c>
      <c r="E455">
        <v>-1.38828</v>
      </c>
      <c r="F455">
        <v>7.7410000000000007E-2</v>
      </c>
      <c r="G455">
        <v>-2.4499999999999999E-3</v>
      </c>
      <c r="H455">
        <f>SQRT((SQRT(D455)*Notes!$B$22)^2+(F455*Notes!$E$4*1000)^2)</f>
        <v>2.1083203432807234</v>
      </c>
      <c r="I455">
        <f>F455*1000*Notes!$E$5</f>
        <v>0.28442368894470388</v>
      </c>
      <c r="J455">
        <f t="shared" si="28"/>
        <v>-6.0405373408974654</v>
      </c>
      <c r="K455">
        <f t="shared" si="29"/>
        <v>6.6093847187868739</v>
      </c>
      <c r="L455">
        <f t="shared" si="30"/>
        <v>-6.3249610298421697</v>
      </c>
      <c r="M455">
        <f t="shared" si="31"/>
        <v>6.3249610298421697</v>
      </c>
      <c r="N455">
        <f>-Notes!$B$15*SQRT(D455)+F455*Notes!$E$6*1000</f>
        <v>-10.39571454735669</v>
      </c>
      <c r="O455">
        <f>Notes!$B$15*SQRT(D455)-F455*Notes!$E$6*1000</f>
        <v>10.39571454735669</v>
      </c>
    </row>
    <row r="456" spans="1:15" x14ac:dyDescent="0.25">
      <c r="A456" t="s">
        <v>319</v>
      </c>
      <c r="B456">
        <v>870.69</v>
      </c>
      <c r="C456">
        <v>6.3589700000000002</v>
      </c>
      <c r="D456">
        <v>19.385000000000002</v>
      </c>
      <c r="E456">
        <v>-1.5395300000000001</v>
      </c>
      <c r="F456">
        <v>7.528E-2</v>
      </c>
      <c r="G456">
        <v>-2.4499999999999999E-3</v>
      </c>
      <c r="H456">
        <f>SQRT((SQRT(D456)*Notes!$B$22)^2+(F456*Notes!$E$4*1000)^2)</f>
        <v>2.2620898018722881</v>
      </c>
      <c r="I456">
        <f>F456*1000*Notes!$E$5</f>
        <v>0.27659753654253078</v>
      </c>
      <c r="J456">
        <f t="shared" si="28"/>
        <v>-6.5096718690743334</v>
      </c>
      <c r="K456">
        <f t="shared" si="29"/>
        <v>7.0628669421593955</v>
      </c>
      <c r="L456">
        <f t="shared" si="30"/>
        <v>-6.7862694056168644</v>
      </c>
      <c r="M456">
        <f t="shared" si="31"/>
        <v>6.7862694056168644</v>
      </c>
      <c r="N456">
        <f>-Notes!$B$15*SQRT(D456)+F456*Notes!$E$6*1000</f>
        <v>-11.186956320706267</v>
      </c>
      <c r="O456">
        <f>Notes!$B$15*SQRT(D456)-F456*Notes!$E$6*1000</f>
        <v>11.186956320706267</v>
      </c>
    </row>
    <row r="457" spans="1:15" x14ac:dyDescent="0.25">
      <c r="A457" t="s">
        <v>320</v>
      </c>
      <c r="B457">
        <v>873.82799999999997</v>
      </c>
      <c r="C457">
        <v>6.37948</v>
      </c>
      <c r="D457">
        <v>30.760999999999999</v>
      </c>
      <c r="E457">
        <v>-2.0851799999999998</v>
      </c>
      <c r="F457">
        <v>6.7610000000000003E-2</v>
      </c>
      <c r="G457">
        <v>-2.4499999999999999E-3</v>
      </c>
      <c r="H457">
        <f>SQRT((SQRT(D457)*Notes!$B$22)^2+(F457*Notes!$E$4*1000)^2)</f>
        <v>2.8493419058889056</v>
      </c>
      <c r="I457">
        <f>F457*1000*Notes!$E$5</f>
        <v>0.24841603939479948</v>
      </c>
      <c r="J457">
        <f t="shared" si="28"/>
        <v>-8.2996096782719171</v>
      </c>
      <c r="K457">
        <f t="shared" si="29"/>
        <v>8.7964417570615154</v>
      </c>
      <c r="L457">
        <f t="shared" si="30"/>
        <v>-8.5480257176667163</v>
      </c>
      <c r="M457">
        <f t="shared" si="31"/>
        <v>8.5480257176667163</v>
      </c>
      <c r="N457">
        <f>-Notes!$B$15*SQRT(D457)+F457*Notes!$E$6*1000</f>
        <v>-14.206520822216923</v>
      </c>
      <c r="O457">
        <f>Notes!$B$15*SQRT(D457)-F457*Notes!$E$6*1000</f>
        <v>14.206520822216923</v>
      </c>
    </row>
    <row r="458" spans="1:15" x14ac:dyDescent="0.25">
      <c r="A458" t="s">
        <v>321</v>
      </c>
      <c r="B458">
        <v>874.69799999999998</v>
      </c>
      <c r="C458">
        <v>6.3837299999999999</v>
      </c>
      <c r="D458">
        <v>34.521000000000001</v>
      </c>
      <c r="E458">
        <v>-2.2364199999999999</v>
      </c>
      <c r="F458">
        <v>6.5479999999999997E-2</v>
      </c>
      <c r="G458">
        <v>-2.4499999999999999E-3</v>
      </c>
      <c r="H458">
        <f>SQRT((SQRT(D458)*Notes!$B$22)^2+(F458*Notes!$E$4*1000)^2)</f>
        <v>3.0184257074036238</v>
      </c>
      <c r="I458">
        <f>F458*1000*Notes!$E$5</f>
        <v>0.24058988699262635</v>
      </c>
      <c r="J458">
        <f t="shared" si="28"/>
        <v>-8.8146872352182442</v>
      </c>
      <c r="K458">
        <f t="shared" si="29"/>
        <v>9.2958670092034978</v>
      </c>
      <c r="L458">
        <f t="shared" si="30"/>
        <v>-9.055277122210871</v>
      </c>
      <c r="M458">
        <f t="shared" si="31"/>
        <v>9.055277122210871</v>
      </c>
      <c r="N458">
        <f>-Notes!$B$15*SQRT(D458)+F458*Notes!$E$6*1000</f>
        <v>-15.075542872712646</v>
      </c>
      <c r="O458">
        <f>Notes!$B$15*SQRT(D458)-F458*Notes!$E$6*1000</f>
        <v>15.075542872712646</v>
      </c>
    </row>
    <row r="459" spans="1:15" x14ac:dyDescent="0.25">
      <c r="A459" t="s">
        <v>322</v>
      </c>
      <c r="B459">
        <v>875.07899999999995</v>
      </c>
      <c r="C459">
        <v>6.3854499999999996</v>
      </c>
      <c r="D459">
        <v>36.25</v>
      </c>
      <c r="E459">
        <v>-2.3026599999999999</v>
      </c>
      <c r="F459">
        <v>6.4549999999999996E-2</v>
      </c>
      <c r="G459">
        <v>-2.4499999999999999E-3</v>
      </c>
      <c r="H459">
        <f>SQRT((SQRT(D459)*Notes!$B$22)^2+(F459*Notes!$E$4*1000)^2)</f>
        <v>3.0930768626611571</v>
      </c>
      <c r="I459">
        <f>F459*1000*Notes!$E$5</f>
        <v>0.23717283453533952</v>
      </c>
      <c r="J459">
        <f t="shared" si="28"/>
        <v>-9.0420577534481321</v>
      </c>
      <c r="K459">
        <f t="shared" si="29"/>
        <v>9.5164034225188114</v>
      </c>
      <c r="L459">
        <f t="shared" si="30"/>
        <v>-9.2792305879834718</v>
      </c>
      <c r="M459">
        <f t="shared" si="31"/>
        <v>9.2792305879834718</v>
      </c>
      <c r="N459">
        <f>-Notes!$B$15*SQRT(D459)+F459*Notes!$E$6*1000</f>
        <v>-15.459170355804234</v>
      </c>
      <c r="O459">
        <f>Notes!$B$15*SQRT(D459)-F459*Notes!$E$6*1000</f>
        <v>15.459170355804234</v>
      </c>
    </row>
    <row r="460" spans="1:15" x14ac:dyDescent="0.25">
      <c r="A460" t="s">
        <v>9</v>
      </c>
      <c r="B460">
        <v>878.178</v>
      </c>
      <c r="C460">
        <v>6.3975299999999997</v>
      </c>
      <c r="D460">
        <v>42.807000000000002</v>
      </c>
      <c r="E460">
        <v>0.34134999999999999</v>
      </c>
      <c r="F460">
        <v>2.9229999999999999E-2</v>
      </c>
      <c r="G460">
        <v>-1.9939999999999999E-2</v>
      </c>
      <c r="H460">
        <f>SQRT((SQRT(D460)*Notes!$B$22)^2+(F460*Notes!$E$4*1000)^2)</f>
        <v>3.3610313143882316</v>
      </c>
      <c r="I460">
        <f>F460*1000*Notes!$E$5</f>
        <v>0.1073983261575209</v>
      </c>
      <c r="J460">
        <f t="shared" si="28"/>
        <v>-9.9756956170071742</v>
      </c>
      <c r="K460">
        <f t="shared" si="29"/>
        <v>10.190492269322215</v>
      </c>
      <c r="L460">
        <f t="shared" si="30"/>
        <v>-10.083093943164695</v>
      </c>
      <c r="M460">
        <f t="shared" si="31"/>
        <v>10.083093943164695</v>
      </c>
      <c r="N460">
        <f>-Notes!$B$15*SQRT(D460)+F460*Notes!$E$6*1000</f>
        <v>-16.97105347591117</v>
      </c>
      <c r="O460">
        <f>Notes!$B$15*SQRT(D460)-F460*Notes!$E$6*1000</f>
        <v>16.97105347591117</v>
      </c>
    </row>
    <row r="461" spans="1:15" x14ac:dyDescent="0.25">
      <c r="A461" t="s">
        <v>323</v>
      </c>
      <c r="B461">
        <v>878.75900000000001</v>
      </c>
      <c r="C461">
        <v>6.3997000000000002</v>
      </c>
      <c r="D461">
        <v>42.42</v>
      </c>
      <c r="E461">
        <v>0.32621</v>
      </c>
      <c r="F461">
        <v>1.7649999999999999E-2</v>
      </c>
      <c r="G461">
        <v>-1.9939999999999999E-2</v>
      </c>
      <c r="H461">
        <f>SQRT((SQRT(D461)*Notes!$B$22)^2+(F461*Notes!$E$4*1000)^2)</f>
        <v>3.3457819425900324</v>
      </c>
      <c r="I461">
        <f>F461*1000*Notes!$E$5</f>
        <v>6.485051168936859E-2</v>
      </c>
      <c r="J461">
        <f t="shared" si="28"/>
        <v>-9.9724953160807281</v>
      </c>
      <c r="K461">
        <f t="shared" si="29"/>
        <v>10.102196339459464</v>
      </c>
      <c r="L461">
        <f t="shared" si="30"/>
        <v>-10.037345827770096</v>
      </c>
      <c r="M461">
        <f t="shared" si="31"/>
        <v>10.037345827770096</v>
      </c>
      <c r="N461">
        <f>-Notes!$B$15*SQRT(D461)+F461*Notes!$E$6*1000</f>
        <v>-16.942236886249361</v>
      </c>
      <c r="O461">
        <f>Notes!$B$15*SQRT(D461)-F461*Notes!$E$6*1000</f>
        <v>16.942236886249361</v>
      </c>
    </row>
    <row r="462" spans="1:15" x14ac:dyDescent="0.25">
      <c r="A462" t="s">
        <v>9</v>
      </c>
      <c r="B462">
        <v>881.85799999999995</v>
      </c>
      <c r="C462">
        <v>6.4125500000000004</v>
      </c>
      <c r="D462">
        <v>32.375</v>
      </c>
      <c r="E462">
        <v>2.67828</v>
      </c>
      <c r="F462">
        <v>-6.4949999999999994E-2</v>
      </c>
      <c r="G462">
        <v>-3.2410000000000001E-2</v>
      </c>
      <c r="H462">
        <f>SQRT((SQRT(D462)*Notes!$B$22)^2+(F462*Notes!$E$4*1000)^2)</f>
        <v>2.9231094614630662</v>
      </c>
      <c r="I462">
        <f>F462*1000*Notes!$E$5</f>
        <v>-0.23864253451696824</v>
      </c>
      <c r="J462">
        <f t="shared" si="28"/>
        <v>-9.0079709189061656</v>
      </c>
      <c r="K462">
        <f t="shared" si="29"/>
        <v>8.5306858498722296</v>
      </c>
      <c r="L462">
        <f t="shared" si="30"/>
        <v>-8.7693283843891976</v>
      </c>
      <c r="M462">
        <f t="shared" si="31"/>
        <v>8.7693283843891976</v>
      </c>
      <c r="N462">
        <f>-Notes!$B$15*SQRT(D462)+F462*Notes!$E$6*1000</f>
        <v>-15.138468091307899</v>
      </c>
      <c r="O462">
        <f>Notes!$B$15*SQRT(D462)-F462*Notes!$E$6*1000</f>
        <v>15.138468091307899</v>
      </c>
    </row>
    <row r="463" spans="1:15" x14ac:dyDescent="0.25">
      <c r="A463" t="s">
        <v>324</v>
      </c>
      <c r="B463">
        <v>883.10799999999995</v>
      </c>
      <c r="C463">
        <v>6.4194000000000004</v>
      </c>
      <c r="D463">
        <v>26.068999999999999</v>
      </c>
      <c r="E463">
        <v>2.3624700000000001</v>
      </c>
      <c r="F463">
        <v>-0.1055</v>
      </c>
      <c r="G463">
        <v>-3.2410000000000001E-2</v>
      </c>
      <c r="H463">
        <f>SQRT((SQRT(D463)*Notes!$B$22)^2+(F463*Notes!$E$4*1000)^2)</f>
        <v>2.6234310127871021</v>
      </c>
      <c r="I463">
        <f>F463*1000*Notes!$E$5</f>
        <v>-0.38763337015458282</v>
      </c>
      <c r="J463">
        <f t="shared" si="28"/>
        <v>-8.257926408515889</v>
      </c>
      <c r="K463">
        <f t="shared" si="29"/>
        <v>7.4826596682067237</v>
      </c>
      <c r="L463">
        <f t="shared" si="30"/>
        <v>-7.8702930383613063</v>
      </c>
      <c r="M463">
        <f t="shared" si="31"/>
        <v>7.8702930383613063</v>
      </c>
      <c r="N463">
        <f>-Notes!$B$15*SQRT(D463)+F463*Notes!$E$6*1000</f>
        <v>-13.782642229950872</v>
      </c>
      <c r="O463">
        <f>Notes!$B$15*SQRT(D463)-F463*Notes!$E$6*1000</f>
        <v>13.782642229950872</v>
      </c>
    </row>
    <row r="464" spans="1:15" x14ac:dyDescent="0.25">
      <c r="A464" t="s">
        <v>325</v>
      </c>
      <c r="B464">
        <v>886.25199999999995</v>
      </c>
      <c r="C464">
        <v>6.4459900000000001</v>
      </c>
      <c r="D464">
        <v>13.711</v>
      </c>
      <c r="E464">
        <v>1.5688599999999999</v>
      </c>
      <c r="F464">
        <v>-0.20738999999999999</v>
      </c>
      <c r="G464">
        <v>-3.2410000000000001E-2</v>
      </c>
      <c r="H464">
        <f>SQRT((SQRT(D464)*Notes!$B$22)^2+(F464*Notes!$E$4*1000)^2)</f>
        <v>1.9052659728683443</v>
      </c>
      <c r="I464">
        <f>F464*1000*Notes!$E$5</f>
        <v>-0.76200269797496611</v>
      </c>
      <c r="J464">
        <f t="shared" si="28"/>
        <v>-6.4778006165799997</v>
      </c>
      <c r="K464">
        <f t="shared" si="29"/>
        <v>4.9537952206300666</v>
      </c>
      <c r="L464">
        <f t="shared" si="30"/>
        <v>-5.7157979186050332</v>
      </c>
      <c r="M464">
        <f t="shared" si="31"/>
        <v>5.7157979186050332</v>
      </c>
      <c r="N464">
        <f>-Notes!$B$15*SQRT(D464)+F464*Notes!$E$6*1000</f>
        <v>-10.545105627894747</v>
      </c>
      <c r="O464">
        <f>Notes!$B$15*SQRT(D464)-F464*Notes!$E$6*1000</f>
        <v>10.545105627894747</v>
      </c>
    </row>
    <row r="465" spans="1:15" x14ac:dyDescent="0.25">
      <c r="A465" t="s">
        <v>326</v>
      </c>
      <c r="B465">
        <v>887.50300000000004</v>
      </c>
      <c r="C465">
        <v>6.4628699999999997</v>
      </c>
      <c r="D465">
        <v>10.18</v>
      </c>
      <c r="E465">
        <v>1.25305</v>
      </c>
      <c r="F465">
        <v>-0.24793000000000001</v>
      </c>
      <c r="G465">
        <v>-3.2410000000000001E-2</v>
      </c>
      <c r="H465">
        <f>SQRT((SQRT(D465)*Notes!$B$22)^2+(F465*Notes!$E$4*1000)^2)</f>
        <v>1.6441821079445074</v>
      </c>
      <c r="I465">
        <f>F465*1000*Notes!$E$5</f>
        <v>-0.91095679111303995</v>
      </c>
      <c r="J465">
        <f t="shared" si="28"/>
        <v>-5.8435031149465617</v>
      </c>
      <c r="K465">
        <f t="shared" si="29"/>
        <v>4.0215895327204825</v>
      </c>
      <c r="L465">
        <f t="shared" si="30"/>
        <v>-4.9325463238335221</v>
      </c>
      <c r="M465">
        <f t="shared" si="31"/>
        <v>4.9325463238335221</v>
      </c>
      <c r="N465">
        <f>-Notes!$B$15*SQRT(D465)+F465*Notes!$E$6*1000</f>
        <v>-9.3770788693081943</v>
      </c>
      <c r="O465">
        <f>Notes!$B$15*SQRT(D465)-F465*Notes!$E$6*1000</f>
        <v>9.3770788693081943</v>
      </c>
    </row>
    <row r="466" spans="1:15" x14ac:dyDescent="0.25">
      <c r="A466" t="s">
        <v>9</v>
      </c>
      <c r="B466">
        <v>890.60199999999998</v>
      </c>
      <c r="C466">
        <v>6.5288899999999996</v>
      </c>
      <c r="D466">
        <v>6.2469999999999999</v>
      </c>
      <c r="E466">
        <v>0.10842</v>
      </c>
      <c r="F466">
        <v>-0.40194999999999997</v>
      </c>
      <c r="G466">
        <v>-6.8809999999999996E-2</v>
      </c>
      <c r="H466">
        <f>SQRT((SQRT(D466)*Notes!$B$22)^2+(F466*Notes!$E$4*1000)^2)</f>
        <v>1.3011732785200547</v>
      </c>
      <c r="I466">
        <f>F466*1000*Notes!$E$5</f>
        <v>-1.4768647690391901</v>
      </c>
      <c r="J466">
        <f t="shared" si="28"/>
        <v>-5.3803846045993549</v>
      </c>
      <c r="K466">
        <f t="shared" si="29"/>
        <v>2.4266550665209743</v>
      </c>
      <c r="L466">
        <f t="shared" si="30"/>
        <v>-3.9035198355601644</v>
      </c>
      <c r="M466">
        <f t="shared" si="31"/>
        <v>3.9035198355601644</v>
      </c>
      <c r="N466">
        <f>-Notes!$B$15*SQRT(D466)+F466*Notes!$E$6*1000</f>
        <v>-8.2179601149519961</v>
      </c>
      <c r="O466">
        <f>Notes!$B$15*SQRT(D466)-F466*Notes!$E$6*1000</f>
        <v>8.2179601149519961</v>
      </c>
    </row>
    <row r="467" spans="1:15" x14ac:dyDescent="0.25">
      <c r="A467" t="s">
        <v>327</v>
      </c>
      <c r="B467">
        <v>892.26800000000003</v>
      </c>
      <c r="C467">
        <v>6.5715500000000002</v>
      </c>
      <c r="D467">
        <v>6.3360000000000003</v>
      </c>
      <c r="E467">
        <v>-0.16142999999999999</v>
      </c>
      <c r="F467">
        <v>-0.51659999999999995</v>
      </c>
      <c r="G467">
        <v>-6.8809999999999996E-2</v>
      </c>
      <c r="H467">
        <f>SQRT((SQRT(D467)*Notes!$B$22)^2+(F467*Notes!$E$4*1000)^2)</f>
        <v>1.3211997275309275</v>
      </c>
      <c r="I467">
        <f>F467*1000*Notes!$E$5</f>
        <v>-1.8981175262735304</v>
      </c>
      <c r="J467">
        <f t="shared" si="28"/>
        <v>-5.8617167088663127</v>
      </c>
      <c r="K467">
        <f t="shared" si="29"/>
        <v>2.0654816563192524</v>
      </c>
      <c r="L467">
        <f t="shared" si="30"/>
        <v>-3.9635991825927825</v>
      </c>
      <c r="M467">
        <f t="shared" si="31"/>
        <v>3.9635991825927825</v>
      </c>
      <c r="N467">
        <f>-Notes!$B$15*SQRT(D467)+F467*Notes!$E$6*1000</f>
        <v>-8.7457602432337094</v>
      </c>
      <c r="O467">
        <f>Notes!$B$15*SQRT(D467)-F467*Notes!$E$6*1000</f>
        <v>8.7457602432337094</v>
      </c>
    </row>
    <row r="468" spans="1:15" x14ac:dyDescent="0.25">
      <c r="A468" t="s">
        <v>9</v>
      </c>
      <c r="B468">
        <v>895.36699999999996</v>
      </c>
      <c r="C468">
        <v>6.6354699999999998</v>
      </c>
      <c r="D468">
        <v>10.67</v>
      </c>
      <c r="E468">
        <v>-1.3390599999999999</v>
      </c>
      <c r="F468">
        <v>-0.81789000000000001</v>
      </c>
      <c r="G468">
        <v>-0.12920999999999999</v>
      </c>
      <c r="H468">
        <f>SQRT((SQRT(D468)*Notes!$B$22)^2+(F468*Notes!$E$4*1000)^2)</f>
        <v>1.7320795471348289</v>
      </c>
      <c r="I468">
        <f>F468*1000*Notes!$E$5</f>
        <v>-3.0051322949358457</v>
      </c>
      <c r="J468">
        <f t="shared" si="28"/>
        <v>-8.2013709363403322</v>
      </c>
      <c r="K468">
        <f t="shared" si="29"/>
        <v>2.1911063464686413</v>
      </c>
      <c r="L468">
        <f t="shared" si="30"/>
        <v>-5.196238641404487</v>
      </c>
      <c r="M468">
        <f t="shared" si="31"/>
        <v>5.196238641404487</v>
      </c>
      <c r="N468">
        <f>-Notes!$B$15*SQRT(D468)+F468*Notes!$E$6*1000</f>
        <v>-11.968766627154006</v>
      </c>
      <c r="O468">
        <f>Notes!$B$15*SQRT(D468)-F468*Notes!$E$6*1000</f>
        <v>11.968766627154006</v>
      </c>
    </row>
    <row r="469" spans="1:15" x14ac:dyDescent="0.25">
      <c r="A469" t="s">
        <v>328</v>
      </c>
      <c r="B469">
        <v>895.74800000000005</v>
      </c>
      <c r="C469">
        <v>6.6408899999999997</v>
      </c>
      <c r="D469">
        <v>11.728</v>
      </c>
      <c r="E469">
        <v>-1.4387700000000001</v>
      </c>
      <c r="F469">
        <v>-0.86711000000000005</v>
      </c>
      <c r="G469">
        <v>-0.12920999999999999</v>
      </c>
      <c r="H469">
        <f>SQRT((SQRT(D469)*Notes!$B$22)^2+(F469*Notes!$E$4*1000)^2)</f>
        <v>1.8171836797287908</v>
      </c>
      <c r="I469">
        <f>F469*1000*Notes!$E$5</f>
        <v>-3.1859788776752636</v>
      </c>
      <c r="J469">
        <f t="shared" si="28"/>
        <v>-8.6375299168616362</v>
      </c>
      <c r="K469">
        <f t="shared" si="29"/>
        <v>2.2655721615111091</v>
      </c>
      <c r="L469">
        <f t="shared" si="30"/>
        <v>-5.4515510391863726</v>
      </c>
      <c r="M469">
        <f t="shared" si="31"/>
        <v>5.4515510391863726</v>
      </c>
      <c r="N469">
        <f>-Notes!$B$15*SQRT(D469)+F469*Notes!$E$6*1000</f>
        <v>-12.588568180384867</v>
      </c>
      <c r="O469">
        <f>Notes!$B$15*SQRT(D469)-F469*Notes!$E$6*1000</f>
        <v>12.588568180384867</v>
      </c>
    </row>
    <row r="470" spans="1:15" x14ac:dyDescent="0.25">
      <c r="A470" t="s">
        <v>329</v>
      </c>
      <c r="B470">
        <v>896.61800000000005</v>
      </c>
      <c r="C470">
        <v>6.6515500000000003</v>
      </c>
      <c r="D470">
        <v>14.43</v>
      </c>
      <c r="E470">
        <v>-1.6665000000000001</v>
      </c>
      <c r="F470">
        <v>-0.97953000000000001</v>
      </c>
      <c r="G470">
        <v>-0.12920999999999999</v>
      </c>
      <c r="H470">
        <f>SQRT((SQRT(D470)*Notes!$B$22)^2+(F470*Notes!$E$4*1000)^2)</f>
        <v>2.0180218772014209</v>
      </c>
      <c r="I470">
        <f>F470*1000*Notes!$E$5</f>
        <v>-3.5990380575120238</v>
      </c>
      <c r="J470">
        <f t="shared" si="28"/>
        <v>-9.6531036891162856</v>
      </c>
      <c r="K470">
        <f t="shared" si="29"/>
        <v>2.4550275740922389</v>
      </c>
      <c r="L470">
        <f t="shared" si="30"/>
        <v>-6.0540656316042627</v>
      </c>
      <c r="M470">
        <f t="shared" si="31"/>
        <v>6.0540656316042627</v>
      </c>
      <c r="N470">
        <f>-Notes!$B$15*SQRT(D470)+F470*Notes!$E$6*1000</f>
        <v>-14.037958682271398</v>
      </c>
      <c r="O470">
        <f>Notes!$B$15*SQRT(D470)-F470*Notes!$E$6*1000</f>
        <v>14.037958682271398</v>
      </c>
    </row>
    <row r="471" spans="1:15" x14ac:dyDescent="0.25">
      <c r="A471" t="s">
        <v>330</v>
      </c>
      <c r="B471">
        <v>899.76300000000003</v>
      </c>
      <c r="C471">
        <v>6.6767799999999999</v>
      </c>
      <c r="D471">
        <v>27.504999999999999</v>
      </c>
      <c r="E471">
        <v>-2.4899399999999998</v>
      </c>
      <c r="F471">
        <v>-1.3859999999999999</v>
      </c>
      <c r="G471">
        <v>-0.12920999999999999</v>
      </c>
      <c r="H471">
        <f>SQRT((SQRT(D471)*Notes!$B$22)^2+(F471*Notes!$E$4*1000)^2)</f>
        <v>2.7906660146834037</v>
      </c>
      <c r="I471">
        <f>F471*1000*Notes!$E$5</f>
        <v>-5.0925104363436189</v>
      </c>
      <c r="J471">
        <f t="shared" si="28"/>
        <v>-13.464508480393832</v>
      </c>
      <c r="K471">
        <f t="shared" si="29"/>
        <v>3.2794876077065931</v>
      </c>
      <c r="L471">
        <f t="shared" si="30"/>
        <v>-8.371998044050212</v>
      </c>
      <c r="M471">
        <f t="shared" si="31"/>
        <v>8.371998044050212</v>
      </c>
      <c r="N471">
        <f>-Notes!$B$15*SQRT(D471)+F471*Notes!$E$6*1000</f>
        <v>-19.522308602210234</v>
      </c>
      <c r="O471">
        <f>Notes!$B$15*SQRT(D471)-F471*Notes!$E$6*1000</f>
        <v>19.522308602210234</v>
      </c>
    </row>
    <row r="472" spans="1:15" x14ac:dyDescent="0.25">
      <c r="A472" t="s">
        <v>331</v>
      </c>
      <c r="B472">
        <v>900.63300000000004</v>
      </c>
      <c r="C472">
        <v>6.6814499999999999</v>
      </c>
      <c r="D472">
        <v>32.034999999999997</v>
      </c>
      <c r="E472">
        <v>-2.71766</v>
      </c>
      <c r="F472">
        <v>-1.49841</v>
      </c>
      <c r="G472">
        <v>-0.12920999999999999</v>
      </c>
      <c r="H472">
        <f>SQRT((SQRT(D472)*Notes!$B$22)^2+(F472*Notes!$E$4*1000)^2)</f>
        <v>3.0120780842681496</v>
      </c>
      <c r="I472">
        <f>F472*1000*Notes!$E$5</f>
        <v>-5.5055328736808384</v>
      </c>
      <c r="J472">
        <f t="shared" si="28"/>
        <v>-14.541767126485286</v>
      </c>
      <c r="K472">
        <f t="shared" si="29"/>
        <v>3.5307013791236095</v>
      </c>
      <c r="L472">
        <f t="shared" si="30"/>
        <v>-9.0362342528044479</v>
      </c>
      <c r="M472">
        <f t="shared" si="31"/>
        <v>9.0362342528044479</v>
      </c>
      <c r="N472">
        <f>-Notes!$B$15*SQRT(D472)+F472*Notes!$E$6*1000</f>
        <v>-21.079713246836747</v>
      </c>
      <c r="O472">
        <f>Notes!$B$15*SQRT(D472)-F472*Notes!$E$6*1000</f>
        <v>21.079713246836747</v>
      </c>
    </row>
    <row r="473" spans="1:15" x14ac:dyDescent="0.25">
      <c r="A473" t="s">
        <v>332</v>
      </c>
      <c r="B473">
        <v>901.01400000000001</v>
      </c>
      <c r="C473">
        <v>6.6832799999999999</v>
      </c>
      <c r="D473">
        <v>34.143999999999998</v>
      </c>
      <c r="E473">
        <v>-2.81738</v>
      </c>
      <c r="F473">
        <v>-1.5476399999999999</v>
      </c>
      <c r="G473">
        <v>-0.12920999999999999</v>
      </c>
      <c r="H473">
        <f>SQRT((SQRT(D473)*Notes!$B$22)^2+(F473*Notes!$E$4*1000)^2)</f>
        <v>3.1097418024234873</v>
      </c>
      <c r="I473">
        <f>F473*1000*Notes!$E$5</f>
        <v>-5.6864161989197965</v>
      </c>
      <c r="J473">
        <f t="shared" si="28"/>
        <v>-15.015641606190258</v>
      </c>
      <c r="K473">
        <f t="shared" si="29"/>
        <v>3.6428092083506654</v>
      </c>
      <c r="L473">
        <f t="shared" si="30"/>
        <v>-9.3292254072704619</v>
      </c>
      <c r="M473">
        <f t="shared" si="31"/>
        <v>9.3292254072704619</v>
      </c>
      <c r="N473">
        <f>-Notes!$B$15*SQRT(D473)+F473*Notes!$E$6*1000</f>
        <v>-21.765446714959051</v>
      </c>
      <c r="O473">
        <f>Notes!$B$15*SQRT(D473)-F473*Notes!$E$6*1000</f>
        <v>21.765446714959051</v>
      </c>
    </row>
    <row r="474" spans="1:15" x14ac:dyDescent="0.25">
      <c r="A474" t="s">
        <v>9</v>
      </c>
      <c r="B474">
        <v>904.11300000000006</v>
      </c>
      <c r="C474">
        <v>6.6954700000000003</v>
      </c>
      <c r="D474">
        <v>44.661999999999999</v>
      </c>
      <c r="E474">
        <v>-0.32851000000000002</v>
      </c>
      <c r="F474">
        <v>-1.79051</v>
      </c>
      <c r="G474">
        <v>-2.47E-2</v>
      </c>
      <c r="H474">
        <f>SQRT((SQRT(D474)*Notes!$B$22)^2+(F474*Notes!$E$4*1000)^2)</f>
        <v>3.5594338920792836</v>
      </c>
      <c r="I474">
        <f>F474*1000*Notes!$E$5</f>
        <v>-6.578781285265233</v>
      </c>
      <c r="J474">
        <f t="shared" si="28"/>
        <v>-17.257082961503084</v>
      </c>
      <c r="K474">
        <f t="shared" si="29"/>
        <v>4.0995203909726179</v>
      </c>
      <c r="L474">
        <f t="shared" si="30"/>
        <v>-10.678301676237851</v>
      </c>
      <c r="M474">
        <f t="shared" si="31"/>
        <v>10.678301676237851</v>
      </c>
      <c r="N474">
        <f>-Notes!$B$15*SQRT(D474)+F474*Notes!$E$6*1000</f>
        <v>-24.979108670519413</v>
      </c>
      <c r="O474">
        <f>Notes!$B$15*SQRT(D474)-F474*Notes!$E$6*1000</f>
        <v>24.979108670519413</v>
      </c>
    </row>
    <row r="475" spans="1:15" x14ac:dyDescent="0.25">
      <c r="A475" t="s">
        <v>333</v>
      </c>
      <c r="B475">
        <v>904.68899999999996</v>
      </c>
      <c r="C475">
        <v>6.6975199999999999</v>
      </c>
      <c r="D475">
        <v>45.048999999999999</v>
      </c>
      <c r="E475">
        <v>-0.34279999999999999</v>
      </c>
      <c r="F475">
        <v>-1.80474</v>
      </c>
      <c r="G475">
        <v>-2.47E-2</v>
      </c>
      <c r="H475">
        <f>SQRT((SQRT(D475)*Notes!$B$22)^2+(F475*Notes!$E$4*1000)^2)</f>
        <v>3.5757233914930393</v>
      </c>
      <c r="I475">
        <f>F475*1000*Notes!$E$5</f>
        <v>-6.6310658621116758</v>
      </c>
      <c r="J475">
        <f t="shared" si="28"/>
        <v>-17.358236036590796</v>
      </c>
      <c r="K475">
        <f t="shared" si="29"/>
        <v>4.0961043123674425</v>
      </c>
      <c r="L475">
        <f t="shared" si="30"/>
        <v>-10.727170174479118</v>
      </c>
      <c r="M475">
        <f t="shared" si="31"/>
        <v>10.727170174479118</v>
      </c>
      <c r="N475">
        <f>-Notes!$B$15*SQRT(D475)+F475*Notes!$E$6*1000</f>
        <v>-25.114348602204039</v>
      </c>
      <c r="O475">
        <f>Notes!$B$15*SQRT(D475)-F475*Notes!$E$6*1000</f>
        <v>25.114348602204039</v>
      </c>
    </row>
    <row r="476" spans="1:15" x14ac:dyDescent="0.25">
      <c r="A476" t="s">
        <v>9</v>
      </c>
      <c r="B476">
        <v>907.78800000000001</v>
      </c>
      <c r="C476">
        <v>6.7090100000000001</v>
      </c>
      <c r="D476">
        <v>38.034999999999997</v>
      </c>
      <c r="E476">
        <v>2.44042</v>
      </c>
      <c r="F476">
        <v>-1.7079299999999999</v>
      </c>
      <c r="G476">
        <v>8.6059999999999998E-2</v>
      </c>
      <c r="H476">
        <f>SQRT((SQRT(D476)*Notes!$B$22)^2+(F476*Notes!$E$4*1000)^2)</f>
        <v>3.2925882735019987</v>
      </c>
      <c r="I476">
        <f>F476*1000*Notes!$E$5</f>
        <v>-6.2753617240579764</v>
      </c>
      <c r="J476">
        <f t="shared" si="28"/>
        <v>-16.153126544563975</v>
      </c>
      <c r="K476">
        <f t="shared" si="29"/>
        <v>3.60240309644802</v>
      </c>
      <c r="L476">
        <f t="shared" si="30"/>
        <v>-9.8777648205059965</v>
      </c>
      <c r="M476">
        <f t="shared" si="31"/>
        <v>9.8777648205059965</v>
      </c>
      <c r="N476">
        <f>-Notes!$B$15*SQRT(D476)+F476*Notes!$E$6*1000</f>
        <v>-23.284958816029416</v>
      </c>
      <c r="O476">
        <f>Notes!$B$15*SQRT(D476)-F476*Notes!$E$6*1000</f>
        <v>23.284958816029416</v>
      </c>
    </row>
    <row r="477" spans="1:15" x14ac:dyDescent="0.25">
      <c r="A477" t="s">
        <v>334</v>
      </c>
      <c r="B477">
        <v>909.03899999999999</v>
      </c>
      <c r="C477">
        <v>6.7146999999999997</v>
      </c>
      <c r="D477">
        <v>32.216000000000001</v>
      </c>
      <c r="E477">
        <v>2.2116400000000001</v>
      </c>
      <c r="F477">
        <v>-1.6002700000000001</v>
      </c>
      <c r="G477">
        <v>8.6059999999999998E-2</v>
      </c>
      <c r="H477">
        <f>SQRT((SQRT(D477)*Notes!$B$22)^2+(F477*Notes!$E$4*1000)^2)</f>
        <v>3.0343675887426547</v>
      </c>
      <c r="I477">
        <f>F477*1000*Notes!$E$5</f>
        <v>-5.8797919740025995</v>
      </c>
      <c r="J477">
        <f t="shared" si="28"/>
        <v>-14.982894740230563</v>
      </c>
      <c r="K477">
        <f t="shared" si="29"/>
        <v>3.223310792225365</v>
      </c>
      <c r="L477">
        <f t="shared" si="30"/>
        <v>-9.1031027662279644</v>
      </c>
      <c r="M477">
        <f t="shared" si="31"/>
        <v>9.1031027662279644</v>
      </c>
      <c r="N477">
        <f>-Notes!$B$15*SQRT(D477)+F477*Notes!$E$6*1000</f>
        <v>-21.549168915120667</v>
      </c>
      <c r="O477">
        <f>Notes!$B$15*SQRT(D477)-F477*Notes!$E$6*1000</f>
        <v>21.549168915120667</v>
      </c>
    </row>
    <row r="478" spans="1:15" x14ac:dyDescent="0.25">
      <c r="A478" t="s">
        <v>335</v>
      </c>
      <c r="B478">
        <v>912.18100000000004</v>
      </c>
      <c r="C478">
        <v>6.7343900000000003</v>
      </c>
      <c r="D478">
        <v>20.125</v>
      </c>
      <c r="E478">
        <v>1.6371599999999999</v>
      </c>
      <c r="F478">
        <v>-1.32992</v>
      </c>
      <c r="G478">
        <v>8.6059999999999998E-2</v>
      </c>
      <c r="H478">
        <f>SQRT((SQRT(D478)*Notes!$B$22)^2+(F478*Notes!$E$4*1000)^2)</f>
        <v>2.4079721667704286</v>
      </c>
      <c r="I478">
        <f>F478*1000*Notes!$E$5</f>
        <v>-4.8864584989192679</v>
      </c>
      <c r="J478">
        <f t="shared" si="28"/>
        <v>-12.110374999230554</v>
      </c>
      <c r="K478">
        <f t="shared" si="29"/>
        <v>2.3374580013920179</v>
      </c>
      <c r="L478">
        <f t="shared" si="30"/>
        <v>-7.2239165003112857</v>
      </c>
      <c r="M478">
        <f t="shared" si="31"/>
        <v>7.2239165003112857</v>
      </c>
      <c r="N478">
        <f>-Notes!$B$15*SQRT(D478)+F478*Notes!$E$6*1000</f>
        <v>-17.30529713499736</v>
      </c>
      <c r="O478">
        <f>Notes!$B$15*SQRT(D478)-F478*Notes!$E$6*1000</f>
        <v>17.30529713499736</v>
      </c>
    </row>
    <row r="479" spans="1:15" x14ac:dyDescent="0.25">
      <c r="A479" t="s">
        <v>336</v>
      </c>
      <c r="B479">
        <v>913.43200000000002</v>
      </c>
      <c r="C479">
        <v>6.7453900000000004</v>
      </c>
      <c r="D479">
        <v>16.315000000000001</v>
      </c>
      <c r="E479">
        <v>1.4084000000000001</v>
      </c>
      <c r="F479">
        <v>-1.22227</v>
      </c>
      <c r="G479">
        <v>8.6059999999999998E-2</v>
      </c>
      <c r="H479">
        <f>SQRT((SQRT(D479)*Notes!$B$22)^2+(F479*Notes!$E$4*1000)^2)</f>
        <v>2.1719060708167017</v>
      </c>
      <c r="I479">
        <f>F479*1000*Notes!$E$5</f>
        <v>-4.4909254913634307</v>
      </c>
      <c r="J479">
        <f t="shared" si="28"/>
        <v>-11.006643703813536</v>
      </c>
      <c r="K479">
        <f t="shared" si="29"/>
        <v>2.0247927210866745</v>
      </c>
      <c r="L479">
        <f t="shared" si="30"/>
        <v>-6.5157182124501052</v>
      </c>
      <c r="M479">
        <f t="shared" si="31"/>
        <v>6.5157182124501052</v>
      </c>
      <c r="N479">
        <f>-Notes!$B$15*SQRT(D479)+F479*Notes!$E$6*1000</f>
        <v>-15.685633631929425</v>
      </c>
      <c r="O479">
        <f>Notes!$B$15*SQRT(D479)-F479*Notes!$E$6*1000</f>
        <v>15.685633631929425</v>
      </c>
    </row>
    <row r="480" spans="1:15" x14ac:dyDescent="0.25">
      <c r="A480" t="s">
        <v>9</v>
      </c>
      <c r="B480">
        <v>916.53</v>
      </c>
      <c r="C480">
        <v>6.78226</v>
      </c>
      <c r="D480">
        <v>12.010999999999999</v>
      </c>
      <c r="E480">
        <v>8.1430000000000002E-2</v>
      </c>
      <c r="F480">
        <v>-1.10517</v>
      </c>
      <c r="G480">
        <v>-9.0900000000000009E-3</v>
      </c>
      <c r="H480">
        <f>SQRT((SQRT(D480)*Notes!$B$22)^2+(F480*Notes!$E$4*1000)^2)</f>
        <v>1.8725029543168714</v>
      </c>
      <c r="I480">
        <f>F480*1000*Notes!$E$5</f>
        <v>-4.0606708217416143</v>
      </c>
      <c r="J480">
        <f t="shared" si="28"/>
        <v>-9.6781796846922283</v>
      </c>
      <c r="K480">
        <f t="shared" si="29"/>
        <v>1.5568380412089997</v>
      </c>
      <c r="L480">
        <f t="shared" si="30"/>
        <v>-5.617508862950614</v>
      </c>
      <c r="M480">
        <f t="shared" si="31"/>
        <v>5.617508862950614</v>
      </c>
      <c r="N480">
        <f>-Notes!$B$15*SQRT(D480)+F480*Notes!$E$6*1000</f>
        <v>-13.695557816311128</v>
      </c>
      <c r="O480">
        <f>Notes!$B$15*SQRT(D480)-F480*Notes!$E$6*1000</f>
        <v>13.695557816311128</v>
      </c>
    </row>
    <row r="481" spans="1:15" x14ac:dyDescent="0.25">
      <c r="A481" t="s">
        <v>337</v>
      </c>
      <c r="B481">
        <v>917.97699999999998</v>
      </c>
      <c r="C481">
        <v>6.80152</v>
      </c>
      <c r="D481">
        <v>11.951000000000001</v>
      </c>
      <c r="E481">
        <v>-3.977E-2</v>
      </c>
      <c r="F481">
        <v>-1.11832</v>
      </c>
      <c r="G481">
        <v>-9.0900000000000009E-3</v>
      </c>
      <c r="H481">
        <f>SQRT((SQRT(D481)*Notes!$B$22)^2+(F481*Notes!$E$4*1000)^2)</f>
        <v>1.8704261802331232</v>
      </c>
      <c r="I481">
        <f>F481*1000*Notes!$E$5</f>
        <v>-4.1089872086376591</v>
      </c>
      <c r="J481">
        <f t="shared" si="28"/>
        <v>-9.7202657493370292</v>
      </c>
      <c r="K481">
        <f t="shared" si="29"/>
        <v>1.5022913320617111</v>
      </c>
      <c r="L481">
        <f t="shared" si="30"/>
        <v>-5.6112785406993702</v>
      </c>
      <c r="M481">
        <f t="shared" si="31"/>
        <v>5.6112785406993702</v>
      </c>
      <c r="N481">
        <f>-Notes!$B$15*SQRT(D481)+F481*Notes!$E$6*1000</f>
        <v>-13.728134284484412</v>
      </c>
      <c r="O481">
        <f>Notes!$B$15*SQRT(D481)-F481*Notes!$E$6*1000</f>
        <v>13.728134284484412</v>
      </c>
    </row>
    <row r="482" spans="1:15" x14ac:dyDescent="0.25">
      <c r="A482" t="s">
        <v>9</v>
      </c>
      <c r="B482">
        <v>922.47199999999998</v>
      </c>
      <c r="C482">
        <v>6.8544099999999997</v>
      </c>
      <c r="D482">
        <v>17.085999999999999</v>
      </c>
      <c r="E482">
        <v>-1.18092</v>
      </c>
      <c r="F482">
        <v>-1.3367599999999999</v>
      </c>
      <c r="G482">
        <v>-8.9440000000000006E-2</v>
      </c>
      <c r="H482">
        <f>SQRT((SQRT(D482)*Notes!$B$22)^2+(F482*Notes!$E$4*1000)^2)</f>
        <v>2.2363808844419997</v>
      </c>
      <c r="I482">
        <f>F482*1000*Notes!$E$5</f>
        <v>-4.9115903686051192</v>
      </c>
      <c r="J482">
        <f t="shared" si="28"/>
        <v>-11.62073302193112</v>
      </c>
      <c r="K482">
        <f t="shared" si="29"/>
        <v>1.7975522847208802</v>
      </c>
      <c r="L482">
        <f t="shared" si="30"/>
        <v>-6.7091426533259995</v>
      </c>
      <c r="M482">
        <f t="shared" si="31"/>
        <v>6.7091426533259995</v>
      </c>
      <c r="N482">
        <f>-Notes!$B$15*SQRT(D482)+F482*Notes!$E$6*1000</f>
        <v>-16.412883286422854</v>
      </c>
      <c r="O482">
        <f>Notes!$B$15*SQRT(D482)-F482*Notes!$E$6*1000</f>
        <v>16.412883286422854</v>
      </c>
    </row>
    <row r="483" spans="1:15" x14ac:dyDescent="0.25">
      <c r="A483" t="s">
        <v>338</v>
      </c>
      <c r="B483">
        <v>922.85299999999995</v>
      </c>
      <c r="C483">
        <v>6.8578700000000001</v>
      </c>
      <c r="D483">
        <v>18.006</v>
      </c>
      <c r="E483">
        <v>-1.2343200000000001</v>
      </c>
      <c r="F483">
        <v>-1.3708400000000001</v>
      </c>
      <c r="G483">
        <v>-8.9440000000000006E-2</v>
      </c>
      <c r="H483">
        <f>SQRT((SQRT(D483)*Notes!$B$22)^2+(F483*Notes!$E$4*1000)^2)</f>
        <v>2.2955640401603596</v>
      </c>
      <c r="I483">
        <f>F483*1000*Notes!$E$5</f>
        <v>-5.0368088070398898</v>
      </c>
      <c r="J483">
        <f t="shared" si="28"/>
        <v>-11.923500927520969</v>
      </c>
      <c r="K483">
        <f t="shared" si="29"/>
        <v>1.8498833134411896</v>
      </c>
      <c r="L483">
        <f t="shared" si="30"/>
        <v>-6.8866921204810794</v>
      </c>
      <c r="M483">
        <f t="shared" si="31"/>
        <v>6.8866921204810794</v>
      </c>
      <c r="N483">
        <f>-Notes!$B$15*SQRT(D483)+F483*Notes!$E$6*1000</f>
        <v>-16.842932482009239</v>
      </c>
      <c r="O483">
        <f>Notes!$B$15*SQRT(D483)-F483*Notes!$E$6*1000</f>
        <v>16.842932482009239</v>
      </c>
    </row>
    <row r="484" spans="1:15" x14ac:dyDescent="0.25">
      <c r="A484" t="s">
        <v>339</v>
      </c>
      <c r="B484">
        <v>923.72299999999996</v>
      </c>
      <c r="C484">
        <v>6.8651200000000001</v>
      </c>
      <c r="D484">
        <v>20.259</v>
      </c>
      <c r="E484">
        <v>-1.35625</v>
      </c>
      <c r="F484">
        <v>-1.44865</v>
      </c>
      <c r="G484">
        <v>-8.9440000000000006E-2</v>
      </c>
      <c r="H484">
        <f>SQRT((SQRT(D484)*Notes!$B$22)^2+(F484*Notes!$E$4*1000)^2)</f>
        <v>2.4340568296981679</v>
      </c>
      <c r="I484">
        <f>F484*1000*Notes!$E$5</f>
        <v>-5.3227021959662224</v>
      </c>
      <c r="J484">
        <f t="shared" si="28"/>
        <v>-12.624872685060726</v>
      </c>
      <c r="K484">
        <f t="shared" si="29"/>
        <v>1.9794682931282814</v>
      </c>
      <c r="L484">
        <f t="shared" si="30"/>
        <v>-7.3021704890945038</v>
      </c>
      <c r="M484">
        <f t="shared" si="31"/>
        <v>7.3021704890945038</v>
      </c>
      <c r="N484">
        <f>-Notes!$B$15*SQRT(D484)+F484*Notes!$E$6*1000</f>
        <v>-17.842833866471413</v>
      </c>
      <c r="O484">
        <f>Notes!$B$15*SQRT(D484)-F484*Notes!$E$6*1000</f>
        <v>17.842833866471413</v>
      </c>
    </row>
    <row r="485" spans="1:15" x14ac:dyDescent="0.25">
      <c r="A485" t="s">
        <v>340</v>
      </c>
      <c r="B485">
        <v>928.3</v>
      </c>
      <c r="C485">
        <v>6.8923800000000002</v>
      </c>
      <c r="D485">
        <v>35.61</v>
      </c>
      <c r="E485">
        <v>-1.9977100000000001</v>
      </c>
      <c r="F485">
        <v>-1.8580099999999999</v>
      </c>
      <c r="G485">
        <v>-8.9440000000000006E-2</v>
      </c>
      <c r="H485">
        <f>SQRT((SQRT(D485)*Notes!$B$22)^2+(F485*Notes!$E$4*1000)^2)</f>
        <v>3.2169450989894637</v>
      </c>
      <c r="I485">
        <f>F485*1000*Notes!$E$5</f>
        <v>-6.8267931571650848</v>
      </c>
      <c r="J485">
        <f t="shared" si="28"/>
        <v>-16.477628454133477</v>
      </c>
      <c r="K485">
        <f t="shared" si="29"/>
        <v>2.8240421398033071</v>
      </c>
      <c r="L485">
        <f t="shared" si="30"/>
        <v>-9.6508352969683919</v>
      </c>
      <c r="M485">
        <f t="shared" si="31"/>
        <v>9.6508352969683919</v>
      </c>
      <c r="N485">
        <f>-Notes!$B$15*SQRT(D485)+F485*Notes!$E$6*1000</f>
        <v>-23.393074060834387</v>
      </c>
      <c r="O485">
        <f>Notes!$B$15*SQRT(D485)-F485*Notes!$E$6*1000</f>
        <v>23.393074060834387</v>
      </c>
    </row>
    <row r="486" spans="1:15" x14ac:dyDescent="0.25">
      <c r="A486" t="s">
        <v>341</v>
      </c>
      <c r="B486">
        <v>929.17</v>
      </c>
      <c r="C486">
        <v>6.8960800000000004</v>
      </c>
      <c r="D486">
        <v>39.192</v>
      </c>
      <c r="E486">
        <v>-2.11964</v>
      </c>
      <c r="F486">
        <v>-1.9358200000000001</v>
      </c>
      <c r="G486">
        <v>-8.9440000000000006E-2</v>
      </c>
      <c r="H486">
        <f>SQRT((SQRT(D486)*Notes!$B$22)^2+(F486*Notes!$E$4*1000)^2)</f>
        <v>3.3727380088637458</v>
      </c>
      <c r="I486">
        <f>F486*1000*Notes!$E$5</f>
        <v>-7.1126865460914175</v>
      </c>
      <c r="J486">
        <f t="shared" si="28"/>
        <v>-17.230900572682657</v>
      </c>
      <c r="K486">
        <f t="shared" si="29"/>
        <v>3.0055274804998202</v>
      </c>
      <c r="L486">
        <f t="shared" si="30"/>
        <v>-10.118214026591238</v>
      </c>
      <c r="M486">
        <f t="shared" si="31"/>
        <v>10.118214026591238</v>
      </c>
      <c r="N486">
        <f>-Notes!$B$15*SQRT(D486)+F486*Notes!$E$6*1000</f>
        <v>-24.485170040222812</v>
      </c>
      <c r="O486">
        <f>Notes!$B$15*SQRT(D486)-F486*Notes!$E$6*1000</f>
        <v>24.485170040222812</v>
      </c>
    </row>
    <row r="487" spans="1:15" x14ac:dyDescent="0.25">
      <c r="A487" t="s">
        <v>342</v>
      </c>
      <c r="B487">
        <v>929.55100000000004</v>
      </c>
      <c r="C487">
        <v>6.8975999999999997</v>
      </c>
      <c r="D487">
        <v>40.828000000000003</v>
      </c>
      <c r="E487">
        <v>-2.1730299999999998</v>
      </c>
      <c r="F487">
        <v>-1.9699</v>
      </c>
      <c r="G487">
        <v>-8.9440000000000006E-2</v>
      </c>
      <c r="H487">
        <f>SQRT((SQRT(D487)*Notes!$B$22)^2+(F487*Notes!$E$4*1000)^2)</f>
        <v>3.4414788831513352</v>
      </c>
      <c r="I487">
        <f>F487*1000*Notes!$E$5</f>
        <v>-7.2379049845261871</v>
      </c>
      <c r="J487">
        <f t="shared" si="28"/>
        <v>-17.562341633980193</v>
      </c>
      <c r="K487">
        <f t="shared" si="29"/>
        <v>3.0865316649278185</v>
      </c>
      <c r="L487">
        <f t="shared" si="30"/>
        <v>-10.324436649454006</v>
      </c>
      <c r="M487">
        <f t="shared" si="31"/>
        <v>10.324436649454006</v>
      </c>
      <c r="N487">
        <f>-Notes!$B$15*SQRT(D487)+F487*Notes!$E$6*1000</f>
        <v>-24.966169867323053</v>
      </c>
      <c r="O487">
        <f>Notes!$B$15*SQRT(D487)-F487*Notes!$E$6*1000</f>
        <v>24.966169867323053</v>
      </c>
    </row>
    <row r="488" spans="1:15" x14ac:dyDescent="0.25">
      <c r="A488" t="s">
        <v>9</v>
      </c>
      <c r="B488">
        <v>934.04700000000003</v>
      </c>
      <c r="C488">
        <v>6.9127000000000001</v>
      </c>
      <c r="D488">
        <v>51.045999999999999</v>
      </c>
      <c r="E488">
        <v>1.2869999999999999E-2</v>
      </c>
      <c r="F488">
        <v>-2.1720700000000002</v>
      </c>
      <c r="G488">
        <v>-1.74E-3</v>
      </c>
      <c r="H488">
        <f>SQRT((SQRT(D488)*Notes!$B$22)^2+(F488*Notes!$E$4*1000)^2)</f>
        <v>3.8433099014929204</v>
      </c>
      <c r="I488">
        <f>F488*1000*Notes!$E$5</f>
        <v>-7.9807280977408981</v>
      </c>
      <c r="J488">
        <f t="shared" si="28"/>
        <v>-19.510657802219658</v>
      </c>
      <c r="K488">
        <f t="shared" si="29"/>
        <v>3.5492016067378627</v>
      </c>
      <c r="L488">
        <f t="shared" si="30"/>
        <v>-11.529929704478761</v>
      </c>
      <c r="M488">
        <f t="shared" si="31"/>
        <v>11.529929704478761</v>
      </c>
      <c r="N488">
        <f>-Notes!$B$15*SQRT(D488)+F488*Notes!$E$6*1000</f>
        <v>-27.787609798738316</v>
      </c>
      <c r="O488">
        <f>Notes!$B$15*SQRT(D488)-F488*Notes!$E$6*1000</f>
        <v>27.787609798738316</v>
      </c>
    </row>
    <row r="489" spans="1:15" x14ac:dyDescent="0.25">
      <c r="A489" t="s">
        <v>343</v>
      </c>
      <c r="B489">
        <v>935.26499999999999</v>
      </c>
      <c r="C489">
        <v>6.9165000000000001</v>
      </c>
      <c r="D489">
        <v>51.043999999999997</v>
      </c>
      <c r="E489">
        <v>-1.099E-2</v>
      </c>
      <c r="F489">
        <v>-2.1741899999999998</v>
      </c>
      <c r="G489">
        <v>-1.74E-3</v>
      </c>
      <c r="H489">
        <f>SQRT((SQRT(D489)*Notes!$B$22)^2+(F489*Notes!$E$4*1000)^2)</f>
        <v>3.8435716738552785</v>
      </c>
      <c r="I489">
        <f>F489*1000*Notes!$E$5</f>
        <v>-7.9885175076435297</v>
      </c>
      <c r="J489">
        <f t="shared" si="28"/>
        <v>-19.519232529209365</v>
      </c>
      <c r="K489">
        <f t="shared" si="29"/>
        <v>3.5421975139223063</v>
      </c>
      <c r="L489">
        <f t="shared" si="30"/>
        <v>-11.530715021565836</v>
      </c>
      <c r="M489">
        <f t="shared" si="31"/>
        <v>11.530715021565836</v>
      </c>
      <c r="N489">
        <f>-Notes!$B$15*SQRT(D489)+F489*Notes!$E$6*1000</f>
        <v>-27.796146605284978</v>
      </c>
      <c r="O489">
        <f>Notes!$B$15*SQRT(D489)-F489*Notes!$E$6*1000</f>
        <v>27.796146605284978</v>
      </c>
    </row>
    <row r="490" spans="1:15" x14ac:dyDescent="0.25">
      <c r="A490" t="s">
        <v>9</v>
      </c>
      <c r="B490">
        <v>939.76099999999997</v>
      </c>
      <c r="C490">
        <v>6.9316899999999997</v>
      </c>
      <c r="D490">
        <v>40.359000000000002</v>
      </c>
      <c r="E490">
        <v>2.1576</v>
      </c>
      <c r="F490">
        <v>-1.9759500000000001</v>
      </c>
      <c r="G490">
        <v>8.6260000000000003E-2</v>
      </c>
      <c r="H490">
        <f>SQRT((SQRT(D490)*Notes!$B$22)^2+(F490*Notes!$E$4*1000)^2)</f>
        <v>3.4244114436148361</v>
      </c>
      <c r="I490">
        <f>F490*1000*Notes!$E$5</f>
        <v>-7.2601341967483215</v>
      </c>
      <c r="J490">
        <f t="shared" si="28"/>
        <v>-17.533368527592827</v>
      </c>
      <c r="K490">
        <f t="shared" si="29"/>
        <v>3.0131001340961863</v>
      </c>
      <c r="L490">
        <f t="shared" si="30"/>
        <v>-10.273234330844508</v>
      </c>
      <c r="M490">
        <f t="shared" si="31"/>
        <v>10.273234330844508</v>
      </c>
      <c r="N490">
        <f>-Notes!$B$15*SQRT(D490)+F490*Notes!$E$6*1000</f>
        <v>-24.89541486054609</v>
      </c>
      <c r="O490">
        <f>Notes!$B$15*SQRT(D490)-F490*Notes!$E$6*1000</f>
        <v>24.89541486054609</v>
      </c>
    </row>
    <row r="491" spans="1:15" x14ac:dyDescent="0.25">
      <c r="A491" t="s">
        <v>344</v>
      </c>
      <c r="B491">
        <v>941.01199999999994</v>
      </c>
      <c r="C491">
        <v>6.9369800000000001</v>
      </c>
      <c r="D491">
        <v>35.18</v>
      </c>
      <c r="E491">
        <v>1.98231</v>
      </c>
      <c r="F491">
        <v>-1.86805</v>
      </c>
      <c r="G491">
        <v>8.6260000000000003E-2</v>
      </c>
      <c r="H491">
        <f>SQRT((SQRT(D491)*Notes!$B$22)^2+(F491*Notes!$E$4*1000)^2)</f>
        <v>3.2008711329796622</v>
      </c>
      <c r="I491">
        <f>F491*1000*Notes!$E$5</f>
        <v>-6.8636826267039659</v>
      </c>
      <c r="J491">
        <f t="shared" si="28"/>
        <v>-16.466296025642954</v>
      </c>
      <c r="K491">
        <f t="shared" si="29"/>
        <v>2.7389307722350207</v>
      </c>
      <c r="L491">
        <f t="shared" si="30"/>
        <v>-9.6026133989389866</v>
      </c>
      <c r="M491">
        <f t="shared" si="31"/>
        <v>9.6026133989389866</v>
      </c>
      <c r="N491">
        <f>-Notes!$B$15*SQRT(D491)+F491*Notes!$E$6*1000</f>
        <v>-23.340817799143274</v>
      </c>
      <c r="O491">
        <f>Notes!$B$15*SQRT(D491)-F491*Notes!$E$6*1000</f>
        <v>23.340817799143274</v>
      </c>
    </row>
    <row r="492" spans="1:15" x14ac:dyDescent="0.25">
      <c r="A492" t="s">
        <v>345</v>
      </c>
      <c r="B492">
        <v>945.58799999999997</v>
      </c>
      <c r="C492">
        <v>6.9645999999999999</v>
      </c>
      <c r="D492">
        <v>19.97</v>
      </c>
      <c r="E492">
        <v>1.3409899999999999</v>
      </c>
      <c r="F492">
        <v>-1.47326</v>
      </c>
      <c r="G492">
        <v>8.6260000000000003E-2</v>
      </c>
      <c r="H492">
        <f>SQRT((SQRT(D492)*Notes!$B$22)^2+(F492*Notes!$E$4*1000)^2)</f>
        <v>2.4224349861815182</v>
      </c>
      <c r="I492">
        <f>F492*1000*Notes!$E$5</f>
        <v>-5.4131254873359307</v>
      </c>
      <c r="J492">
        <f t="shared" si="28"/>
        <v>-12.680430445880486</v>
      </c>
      <c r="K492">
        <f t="shared" si="29"/>
        <v>1.8541794712086244</v>
      </c>
      <c r="L492">
        <f t="shared" si="30"/>
        <v>-7.267304958544555</v>
      </c>
      <c r="M492">
        <f t="shared" si="31"/>
        <v>7.267304958544555</v>
      </c>
      <c r="N492">
        <f>-Notes!$B$15*SQRT(D492)+F492*Notes!$E$6*1000</f>
        <v>-17.862000599462114</v>
      </c>
      <c r="O492">
        <f>Notes!$B$15*SQRT(D492)-F492*Notes!$E$6*1000</f>
        <v>17.862000599462114</v>
      </c>
    </row>
    <row r="493" spans="1:15" x14ac:dyDescent="0.25">
      <c r="A493" t="s">
        <v>346</v>
      </c>
      <c r="B493">
        <v>946.83900000000006</v>
      </c>
      <c r="C493">
        <v>6.97546</v>
      </c>
      <c r="D493">
        <v>16.834</v>
      </c>
      <c r="E493">
        <v>1.1657</v>
      </c>
      <c r="F493">
        <v>-1.3653500000000001</v>
      </c>
      <c r="G493">
        <v>8.6260000000000003E-2</v>
      </c>
      <c r="H493">
        <f>SQRT((SQRT(D493)*Notes!$B$22)^2+(F493*Notes!$E$4*1000)^2)</f>
        <v>2.2262514287613988</v>
      </c>
      <c r="I493">
        <f>F493*1000*Notes!$E$5</f>
        <v>-5.0166371747920353</v>
      </c>
      <c r="J493">
        <f t="shared" si="28"/>
        <v>-11.69539146107623</v>
      </c>
      <c r="K493">
        <f t="shared" si="29"/>
        <v>1.6621171114921607</v>
      </c>
      <c r="L493">
        <f t="shared" si="30"/>
        <v>-6.678754286284196</v>
      </c>
      <c r="M493">
        <f t="shared" si="31"/>
        <v>6.678754286284196</v>
      </c>
      <c r="N493">
        <f>-Notes!$B$15*SQRT(D493)+F493*Notes!$E$6*1000</f>
        <v>-16.453005026306975</v>
      </c>
      <c r="O493">
        <f>Notes!$B$15*SQRT(D493)-F493*Notes!$E$6*1000</f>
        <v>16.453005026306975</v>
      </c>
    </row>
    <row r="494" spans="1:15" x14ac:dyDescent="0.25">
      <c r="A494" t="s">
        <v>9</v>
      </c>
      <c r="B494">
        <v>951.33500000000004</v>
      </c>
      <c r="C494">
        <v>7.0289999999999999</v>
      </c>
      <c r="D494">
        <v>11.853</v>
      </c>
      <c r="E494">
        <v>3.125E-2</v>
      </c>
      <c r="F494">
        <v>-1.1678599999999999</v>
      </c>
      <c r="G494">
        <v>3.8999999999999998E-3</v>
      </c>
      <c r="H494">
        <f>SQRT((SQRT(D494)*Notes!$B$22)^2+(F494*Notes!$E$4*1000)^2)</f>
        <v>1.8718584328689396</v>
      </c>
      <c r="I494">
        <f>F494*1000*Notes!$E$5</f>
        <v>-4.2910095513623796</v>
      </c>
      <c r="J494">
        <f t="shared" si="28"/>
        <v>-9.9065848499691995</v>
      </c>
      <c r="K494">
        <f t="shared" si="29"/>
        <v>1.3245657472444394</v>
      </c>
      <c r="L494">
        <f t="shared" si="30"/>
        <v>-5.615575298606819</v>
      </c>
      <c r="M494">
        <f t="shared" si="31"/>
        <v>5.615575298606819</v>
      </c>
      <c r="N494">
        <f>-Notes!$B$15*SQRT(D494)+F494*Notes!$E$6*1000</f>
        <v>-13.89905892764909</v>
      </c>
      <c r="O494">
        <f>Notes!$B$15*SQRT(D494)-F494*Notes!$E$6*1000</f>
        <v>13.89905892764909</v>
      </c>
    </row>
    <row r="495" spans="1:15" x14ac:dyDescent="0.25">
      <c r="A495" t="s">
        <v>347</v>
      </c>
      <c r="B495">
        <v>952.78099999999995</v>
      </c>
      <c r="C495">
        <v>7.0484</v>
      </c>
      <c r="D495">
        <v>11.939</v>
      </c>
      <c r="E495">
        <v>-9.0880000000000002E-2</v>
      </c>
      <c r="F495">
        <v>-1.16222</v>
      </c>
      <c r="G495">
        <v>3.8999999999999998E-3</v>
      </c>
      <c r="H495">
        <f>SQRT((SQRT(D495)*Notes!$B$22)^2+(F495*Notes!$E$4*1000)^2)</f>
        <v>1.8769458598481976</v>
      </c>
      <c r="I495">
        <f>F495*1000*Notes!$E$5</f>
        <v>-4.2702867816214143</v>
      </c>
      <c r="J495">
        <f t="shared" si="28"/>
        <v>-9.9011243611660085</v>
      </c>
      <c r="K495">
        <f t="shared" si="29"/>
        <v>1.360550797923179</v>
      </c>
      <c r="L495">
        <f t="shared" si="30"/>
        <v>-5.6308375795445933</v>
      </c>
      <c r="M495">
        <f t="shared" si="31"/>
        <v>5.6308375795445933</v>
      </c>
      <c r="N495">
        <f>-Notes!$B$15*SQRT(D495)+F495*Notes!$E$6*1000</f>
        <v>-13.907947355096065</v>
      </c>
      <c r="O495">
        <f>Notes!$B$15*SQRT(D495)-F495*Notes!$E$6*1000</f>
        <v>13.907947355096065</v>
      </c>
    </row>
    <row r="496" spans="1:15" x14ac:dyDescent="0.25">
      <c r="A496" t="s">
        <v>9</v>
      </c>
      <c r="B496">
        <v>955.88</v>
      </c>
      <c r="C496">
        <v>7.0853999999999999</v>
      </c>
      <c r="D496">
        <v>16.3</v>
      </c>
      <c r="E496">
        <v>-1.41852</v>
      </c>
      <c r="F496">
        <v>-1.3024</v>
      </c>
      <c r="G496">
        <v>-9.604E-2</v>
      </c>
      <c r="H496">
        <f>SQRT((SQRT(D496)*Notes!$B$22)^2+(F496*Notes!$E$4*1000)^2)</f>
        <v>2.1838005966009941</v>
      </c>
      <c r="I496">
        <f>F496*1000*Notes!$E$5</f>
        <v>-4.7853431401832101</v>
      </c>
      <c r="J496">
        <f t="shared" si="28"/>
        <v>-11.336744929986192</v>
      </c>
      <c r="K496">
        <f t="shared" si="29"/>
        <v>1.7660586496197723</v>
      </c>
      <c r="L496">
        <f t="shared" si="30"/>
        <v>-6.5514017898029824</v>
      </c>
      <c r="M496">
        <f t="shared" si="31"/>
        <v>6.5514017898029824</v>
      </c>
      <c r="N496">
        <f>-Notes!$B$15*SQRT(D496)+F496*Notes!$E$6*1000</f>
        <v>-16.01727022252814</v>
      </c>
      <c r="O496">
        <f>Notes!$B$15*SQRT(D496)-F496*Notes!$E$6*1000</f>
        <v>16.01727022252814</v>
      </c>
    </row>
    <row r="497" spans="1:15" x14ac:dyDescent="0.25">
      <c r="A497" t="s">
        <v>348</v>
      </c>
      <c r="B497">
        <v>956.26099999999997</v>
      </c>
      <c r="C497">
        <v>7.0890000000000004</v>
      </c>
      <c r="D497">
        <v>17.408000000000001</v>
      </c>
      <c r="E497">
        <v>-1.4889300000000001</v>
      </c>
      <c r="F497">
        <v>-1.3389899999999999</v>
      </c>
      <c r="G497">
        <v>-9.604E-2</v>
      </c>
      <c r="H497">
        <f>SQRT((SQRT(D497)*Notes!$B$22)^2+(F497*Notes!$E$4*1000)^2)</f>
        <v>2.2556632246023804</v>
      </c>
      <c r="I497">
        <f>F497*1000*Notes!$E$5</f>
        <v>-4.9197839460027</v>
      </c>
      <c r="J497">
        <f t="shared" si="28"/>
        <v>-11.686773619809841</v>
      </c>
      <c r="K497">
        <f t="shared" si="29"/>
        <v>1.8472057278044414</v>
      </c>
      <c r="L497">
        <f t="shared" si="30"/>
        <v>-6.7669896738071413</v>
      </c>
      <c r="M497">
        <f t="shared" si="31"/>
        <v>6.7669896738071413</v>
      </c>
      <c r="N497">
        <f>-Notes!$B$15*SQRT(D497)+F497*Notes!$E$6*1000</f>
        <v>-16.523535001727208</v>
      </c>
      <c r="O497">
        <f>Notes!$B$15*SQRT(D497)-F497*Notes!$E$6*1000</f>
        <v>16.523535001727208</v>
      </c>
    </row>
    <row r="498" spans="1:15" x14ac:dyDescent="0.25">
      <c r="A498" t="s">
        <v>349</v>
      </c>
      <c r="B498">
        <v>957.13099999999997</v>
      </c>
      <c r="C498">
        <v>7.0964</v>
      </c>
      <c r="D498">
        <v>20.138000000000002</v>
      </c>
      <c r="E498">
        <v>-1.6496999999999999</v>
      </c>
      <c r="F498">
        <v>-1.4225399999999999</v>
      </c>
      <c r="G498">
        <v>-9.604E-2</v>
      </c>
      <c r="H498">
        <f>SQRT((SQRT(D498)*Notes!$B$22)^2+(F498*Notes!$E$4*1000)^2)</f>
        <v>2.42322851065357</v>
      </c>
      <c r="I498">
        <f>F498*1000*Notes!$E$5</f>
        <v>-5.2267675296654046</v>
      </c>
      <c r="J498">
        <f t="shared" si="28"/>
        <v>-12.496453061626115</v>
      </c>
      <c r="K498">
        <f t="shared" si="29"/>
        <v>2.0429180022953055</v>
      </c>
      <c r="L498">
        <f t="shared" si="30"/>
        <v>-7.2696855319607101</v>
      </c>
      <c r="M498">
        <f t="shared" si="31"/>
        <v>7.2696855319607101</v>
      </c>
      <c r="N498">
        <f>-Notes!$B$15*SQRT(D498)+F498*Notes!$E$6*1000</f>
        <v>-17.698020056449007</v>
      </c>
      <c r="O498">
        <f>Notes!$B$15*SQRT(D498)-F498*Notes!$E$6*1000</f>
        <v>17.698020056449007</v>
      </c>
    </row>
    <row r="499" spans="1:15" x14ac:dyDescent="0.25">
      <c r="A499" t="s">
        <v>350</v>
      </c>
      <c r="B499">
        <v>960.27300000000002</v>
      </c>
      <c r="C499">
        <v>7.1160399999999999</v>
      </c>
      <c r="D499">
        <v>32.326999999999998</v>
      </c>
      <c r="E499">
        <v>-2.2302399999999998</v>
      </c>
      <c r="F499">
        <v>-1.7242500000000001</v>
      </c>
      <c r="G499">
        <v>-9.604E-2</v>
      </c>
      <c r="H499">
        <f>SQRT((SQRT(D499)*Notes!$B$22)^2+(F499*Notes!$E$4*1000)^2)</f>
        <v>3.0578260291279307</v>
      </c>
      <c r="I499">
        <f>F499*1000*Notes!$E$5</f>
        <v>-6.3353254833084307</v>
      </c>
      <c r="J499">
        <f t="shared" si="28"/>
        <v>-15.508803570692223</v>
      </c>
      <c r="K499">
        <f t="shared" si="29"/>
        <v>2.8381526040753613</v>
      </c>
      <c r="L499">
        <f t="shared" si="30"/>
        <v>-9.173478087383792</v>
      </c>
      <c r="M499">
        <f t="shared" si="31"/>
        <v>9.173478087383792</v>
      </c>
      <c r="N499">
        <f>-Notes!$B$15*SQRT(D499)+F499*Notes!$E$6*1000</f>
        <v>-22.095321514353948</v>
      </c>
      <c r="O499">
        <f>Notes!$B$15*SQRT(D499)-F499*Notes!$E$6*1000</f>
        <v>22.095321514353948</v>
      </c>
    </row>
    <row r="500" spans="1:15" x14ac:dyDescent="0.25">
      <c r="A500" t="s">
        <v>351</v>
      </c>
      <c r="B500">
        <v>961.524</v>
      </c>
      <c r="C500">
        <v>7.1217100000000002</v>
      </c>
      <c r="D500">
        <v>38.195999999999998</v>
      </c>
      <c r="E500">
        <v>-2.4614099999999999</v>
      </c>
      <c r="F500">
        <v>-1.8443799999999999</v>
      </c>
      <c r="G500">
        <v>-9.604E-2</v>
      </c>
      <c r="H500">
        <f>SQRT((SQRT(D500)*Notes!$B$22)^2+(F500*Notes!$E$4*1000)^2)</f>
        <v>3.319223054692896</v>
      </c>
      <c r="I500">
        <f>F500*1000*Notes!$E$5</f>
        <v>-6.7767131302910846</v>
      </c>
      <c r="J500">
        <f t="shared" si="28"/>
        <v>-16.734382294369773</v>
      </c>
      <c r="K500">
        <f t="shared" si="29"/>
        <v>3.1809560337876031</v>
      </c>
      <c r="L500">
        <f t="shared" si="30"/>
        <v>-9.9576691640786876</v>
      </c>
      <c r="M500">
        <f t="shared" si="31"/>
        <v>9.9576691640786876</v>
      </c>
      <c r="N500">
        <f>-Notes!$B$15*SQRT(D500)+F500*Notes!$E$6*1000</f>
        <v>-23.892018008484271</v>
      </c>
      <c r="O500">
        <f>Notes!$B$15*SQRT(D500)-F500*Notes!$E$6*1000</f>
        <v>23.892018008484271</v>
      </c>
    </row>
    <row r="501" spans="1:15" x14ac:dyDescent="0.25">
      <c r="A501" t="s">
        <v>9</v>
      </c>
      <c r="B501">
        <v>964.62199999999996</v>
      </c>
      <c r="C501">
        <v>7.1331499999999997</v>
      </c>
      <c r="D501">
        <v>45.308999999999997</v>
      </c>
      <c r="E501">
        <v>0.33378999999999998</v>
      </c>
      <c r="F501">
        <v>-1.95658</v>
      </c>
      <c r="G501">
        <v>2.4930000000000001E-2</v>
      </c>
      <c r="H501">
        <f>SQRT((SQRT(D501)*Notes!$B$22)^2+(F501*Notes!$E$4*1000)^2)</f>
        <v>3.607193649027165</v>
      </c>
      <c r="I501">
        <f>F501*1000*Notes!$E$5</f>
        <v>-7.1889639751379493</v>
      </c>
      <c r="J501">
        <f t="shared" si="28"/>
        <v>-18.010544922219445</v>
      </c>
      <c r="K501">
        <f t="shared" si="29"/>
        <v>3.6326169719435457</v>
      </c>
      <c r="L501">
        <f t="shared" si="30"/>
        <v>-10.821580947081495</v>
      </c>
      <c r="M501">
        <f t="shared" si="31"/>
        <v>10.821580947081495</v>
      </c>
      <c r="N501">
        <f>-Notes!$B$15*SQRT(D501)+F501*Notes!$E$6*1000</f>
        <v>-25.80249926739377</v>
      </c>
      <c r="O501">
        <f>Notes!$B$15*SQRT(D501)-F501*Notes!$E$6*1000</f>
        <v>25.80249926739377</v>
      </c>
    </row>
    <row r="502" spans="1:15" x14ac:dyDescent="0.25">
      <c r="A502" t="s">
        <v>352</v>
      </c>
      <c r="B502">
        <v>965.19899999999996</v>
      </c>
      <c r="C502">
        <v>7.1351899999999997</v>
      </c>
      <c r="D502">
        <v>44.933</v>
      </c>
      <c r="E502">
        <v>0.31964999999999999</v>
      </c>
      <c r="F502">
        <v>-1.9422200000000001</v>
      </c>
      <c r="G502">
        <v>2.4930000000000001E-2</v>
      </c>
      <c r="H502">
        <f>SQRT((SQRT(D502)*Notes!$B$22)^2+(F502*Notes!$E$4*1000)^2)</f>
        <v>3.5912658220262084</v>
      </c>
      <c r="I502">
        <f>F502*1000*Notes!$E$5</f>
        <v>-7.1362017457974769</v>
      </c>
      <c r="J502">
        <f t="shared" si="28"/>
        <v>-17.909999211876102</v>
      </c>
      <c r="K502">
        <f t="shared" si="29"/>
        <v>3.6375957202811477</v>
      </c>
      <c r="L502">
        <f t="shared" si="30"/>
        <v>-10.773797466078625</v>
      </c>
      <c r="M502">
        <f t="shared" si="31"/>
        <v>10.773797466078625</v>
      </c>
      <c r="N502">
        <f>-Notes!$B$15*SQRT(D502)+F502*Notes!$E$6*1000</f>
        <v>-25.669075068661733</v>
      </c>
      <c r="O502">
        <f>Notes!$B$15*SQRT(D502)-F502*Notes!$E$6*1000</f>
        <v>25.669075068661733</v>
      </c>
    </row>
    <row r="503" spans="1:15" x14ac:dyDescent="0.25">
      <c r="A503" t="s">
        <v>9</v>
      </c>
      <c r="B503">
        <v>968.29700000000003</v>
      </c>
      <c r="C503">
        <v>7.1472899999999999</v>
      </c>
      <c r="D503">
        <v>34.401000000000003</v>
      </c>
      <c r="E503">
        <v>2.8302299999999998</v>
      </c>
      <c r="F503">
        <v>-1.6824600000000001</v>
      </c>
      <c r="G503">
        <v>0.13969000000000001</v>
      </c>
      <c r="H503">
        <f>SQRT((SQRT(D503)*Notes!$B$22)^2+(F503*Notes!$E$4*1000)^2)</f>
        <v>3.1398026118839972</v>
      </c>
      <c r="I503">
        <f>F503*1000*Notes!$E$5</f>
        <v>-6.1817785777277665</v>
      </c>
      <c r="J503">
        <f t="shared" si="28"/>
        <v>-15.601186413379757</v>
      </c>
      <c r="K503">
        <f t="shared" si="29"/>
        <v>3.2376292579242252</v>
      </c>
      <c r="L503">
        <f t="shared" si="30"/>
        <v>-9.4194078356519917</v>
      </c>
      <c r="M503">
        <f t="shared" si="31"/>
        <v>9.4194078356519917</v>
      </c>
      <c r="N503">
        <f>-Notes!$B$15*SQRT(D503)+F503*Notes!$E$6*1000</f>
        <v>-22.388941844376486</v>
      </c>
      <c r="O503">
        <f>Notes!$B$15*SQRT(D503)-F503*Notes!$E$6*1000</f>
        <v>22.388941844376486</v>
      </c>
    </row>
    <row r="504" spans="1:15" x14ac:dyDescent="0.25">
      <c r="A504" t="s">
        <v>353</v>
      </c>
      <c r="B504">
        <v>968.61500000000001</v>
      </c>
      <c r="C504">
        <v>7.1487999999999996</v>
      </c>
      <c r="D504">
        <v>32.630000000000003</v>
      </c>
      <c r="E504">
        <v>2.7470699999999999</v>
      </c>
      <c r="F504">
        <v>-1.6380999999999999</v>
      </c>
      <c r="G504">
        <v>0.13969000000000001</v>
      </c>
      <c r="H504">
        <f>SQRT((SQRT(D504)*Notes!$B$22)^2+(F504*Notes!$E$4*1000)^2)</f>
        <v>3.057843630438327</v>
      </c>
      <c r="I504">
        <f>F504*1000*Notes!$E$5</f>
        <v>-6.0187888497651381</v>
      </c>
      <c r="J504">
        <f t="shared" si="28"/>
        <v>-15.192319741080119</v>
      </c>
      <c r="K504">
        <f t="shared" si="29"/>
        <v>3.1547420415498424</v>
      </c>
      <c r="L504">
        <f t="shared" si="30"/>
        <v>-9.1735308913149805</v>
      </c>
      <c r="M504">
        <f t="shared" si="31"/>
        <v>9.1735308913149805</v>
      </c>
      <c r="N504">
        <f>-Notes!$B$15*SQRT(D504)+F504*Notes!$E$6*1000</f>
        <v>-21.803006861937352</v>
      </c>
      <c r="O504">
        <f>Notes!$B$15*SQRT(D504)-F504*Notes!$E$6*1000</f>
        <v>21.803006861937352</v>
      </c>
    </row>
    <row r="505" spans="1:15" x14ac:dyDescent="0.25">
      <c r="A505" t="s">
        <v>354</v>
      </c>
      <c r="B505">
        <v>968.88900000000001</v>
      </c>
      <c r="C505">
        <v>7.1501700000000001</v>
      </c>
      <c r="D505">
        <v>31.143000000000001</v>
      </c>
      <c r="E505">
        <v>2.6752099999999999</v>
      </c>
      <c r="F505">
        <v>-1.59978</v>
      </c>
      <c r="G505">
        <v>0.13969000000000001</v>
      </c>
      <c r="H505">
        <f>SQRT((SQRT(D505)*Notes!$B$22)^2+(F505*Notes!$E$4*1000)^2)</f>
        <v>2.9872732599255363</v>
      </c>
      <c r="I505">
        <f>F505*1000*Notes!$E$5</f>
        <v>-5.8779915915251042</v>
      </c>
      <c r="J505">
        <f t="shared" si="28"/>
        <v>-14.839811371301712</v>
      </c>
      <c r="K505">
        <f t="shared" si="29"/>
        <v>3.0838281882515037</v>
      </c>
      <c r="L505">
        <f t="shared" si="30"/>
        <v>-8.9618197797766079</v>
      </c>
      <c r="M505">
        <f t="shared" si="31"/>
        <v>8.9618197797766079</v>
      </c>
      <c r="N505">
        <f>-Notes!$B$15*SQRT(D505)+F505*Notes!$E$6*1000</f>
        <v>-21.298066551552623</v>
      </c>
      <c r="O505">
        <f>Notes!$B$15*SQRT(D505)-F505*Notes!$E$6*1000</f>
        <v>21.298066551552623</v>
      </c>
    </row>
    <row r="506" spans="1:15" x14ac:dyDescent="0.25">
      <c r="A506" t="s">
        <v>9</v>
      </c>
      <c r="B506">
        <v>970.07299999999998</v>
      </c>
      <c r="C506">
        <v>7.1569000000000003</v>
      </c>
      <c r="D506">
        <v>25.177</v>
      </c>
      <c r="E506">
        <v>2.3651900000000001</v>
      </c>
      <c r="F506">
        <v>-1.4344300000000001</v>
      </c>
      <c r="G506">
        <v>0.13969000000000001</v>
      </c>
      <c r="H506">
        <f>SQRT((SQRT(D506)*Notes!$B$22)^2+(F506*Notes!$E$4*1000)^2)</f>
        <v>2.685356061766488</v>
      </c>
      <c r="I506">
        <f>F506*1000*Notes!$E$5</f>
        <v>-5.2704543616193202</v>
      </c>
      <c r="J506">
        <f t="shared" si="28"/>
        <v>-13.326522546918785</v>
      </c>
      <c r="K506">
        <f t="shared" si="29"/>
        <v>2.7856138236801442</v>
      </c>
      <c r="L506">
        <f t="shared" si="30"/>
        <v>-8.0560681852994644</v>
      </c>
      <c r="M506">
        <f t="shared" si="31"/>
        <v>8.0560681852994644</v>
      </c>
      <c r="N506">
        <f>-Notes!$B$15*SQRT(D506)+F506*Notes!$E$6*1000</f>
        <v>-19.13299483700354</v>
      </c>
      <c r="O506">
        <f>Notes!$B$15*SQRT(D506)-F506*Notes!$E$6*1000</f>
        <v>19.13299483700354</v>
      </c>
    </row>
    <row r="507" spans="1:15" x14ac:dyDescent="0.25">
      <c r="A507" t="s">
        <v>355</v>
      </c>
      <c r="B507">
        <v>970.61099999999999</v>
      </c>
      <c r="C507">
        <v>7.1604799999999997</v>
      </c>
      <c r="D507">
        <v>22.707999999999998</v>
      </c>
      <c r="E507">
        <v>2.2242899999999999</v>
      </c>
      <c r="F507">
        <v>-1.35928</v>
      </c>
      <c r="G507">
        <v>0.13969000000000001</v>
      </c>
      <c r="H507">
        <f>SQRT((SQRT(D507)*Notes!$B$22)^2+(F507*Notes!$E$4*1000)^2)</f>
        <v>2.549847107510693</v>
      </c>
      <c r="I507">
        <f>F507*1000*Notes!$E$5</f>
        <v>-4.9943344775708178</v>
      </c>
      <c r="J507">
        <f t="shared" si="28"/>
        <v>-12.643875800102897</v>
      </c>
      <c r="K507">
        <f t="shared" si="29"/>
        <v>2.6552068449612607</v>
      </c>
      <c r="L507">
        <f t="shared" si="30"/>
        <v>-7.6495413225320785</v>
      </c>
      <c r="M507">
        <f t="shared" si="31"/>
        <v>7.6495413225320785</v>
      </c>
      <c r="N507">
        <f>-Notes!$B$15*SQRT(D507)+F507*Notes!$E$6*1000</f>
        <v>-18.158044107028978</v>
      </c>
      <c r="O507">
        <f>Notes!$B$15*SQRT(D507)-F507*Notes!$E$6*1000</f>
        <v>18.158044107028978</v>
      </c>
    </row>
    <row r="508" spans="1:15" x14ac:dyDescent="0.25">
      <c r="A508" t="s">
        <v>9</v>
      </c>
      <c r="B508">
        <v>971.79499999999996</v>
      </c>
      <c r="C508">
        <v>7.1698599999999999</v>
      </c>
      <c r="D508">
        <v>17.809000000000001</v>
      </c>
      <c r="E508">
        <v>1.91428</v>
      </c>
      <c r="F508">
        <v>-1.1939299999999999</v>
      </c>
      <c r="G508">
        <v>0.13969000000000001</v>
      </c>
      <c r="H508">
        <f>SQRT((SQRT(D508)*Notes!$B$22)^2+(F508*Notes!$E$4*1000)^2)</f>
        <v>2.2566678938620268</v>
      </c>
      <c r="I508">
        <f>F508*1000*Notes!$E$5</f>
        <v>-4.386797247665033</v>
      </c>
      <c r="J508">
        <f t="shared" si="28"/>
        <v>-11.156800929251114</v>
      </c>
      <c r="K508">
        <f t="shared" si="29"/>
        <v>2.3832064339210479</v>
      </c>
      <c r="L508">
        <f t="shared" si="30"/>
        <v>-6.7700036815860809</v>
      </c>
      <c r="M508">
        <f t="shared" si="31"/>
        <v>6.7700036815860809</v>
      </c>
      <c r="N508">
        <f>-Notes!$B$15*SQRT(D508)+F508*Notes!$E$6*1000</f>
        <v>-16.03922281819618</v>
      </c>
      <c r="O508">
        <f>Notes!$B$15*SQRT(D508)-F508*Notes!$E$6*1000</f>
        <v>16.03922281819618</v>
      </c>
    </row>
    <row r="509" spans="1:15" x14ac:dyDescent="0.25">
      <c r="A509" t="s">
        <v>356</v>
      </c>
      <c r="B509">
        <v>972.70100000000002</v>
      </c>
      <c r="C509">
        <v>7.17882</v>
      </c>
      <c r="D509">
        <v>14.555999999999999</v>
      </c>
      <c r="E509">
        <v>1.677</v>
      </c>
      <c r="F509">
        <v>-1.06738</v>
      </c>
      <c r="G509">
        <v>0.13969000000000001</v>
      </c>
      <c r="H509">
        <f>SQRT((SQRT(D509)*Notes!$B$22)^2+(F509*Notes!$E$4*1000)^2)</f>
        <v>2.0384387565276221</v>
      </c>
      <c r="I509">
        <f>F509*1000*Notes!$E$5</f>
        <v>-3.9218209159772384</v>
      </c>
      <c r="J509">
        <f t="shared" si="28"/>
        <v>-10.037137185560105</v>
      </c>
      <c r="K509">
        <f t="shared" si="29"/>
        <v>2.1934953536056279</v>
      </c>
      <c r="L509">
        <f t="shared" si="30"/>
        <v>-6.1153162695828662</v>
      </c>
      <c r="M509">
        <f t="shared" si="31"/>
        <v>6.1153162695828662</v>
      </c>
      <c r="N509">
        <f>-Notes!$B$15*SQRT(D509)+F509*Notes!$E$6*1000</f>
        <v>-14.450101896241279</v>
      </c>
      <c r="O509">
        <f>Notes!$B$15*SQRT(D509)-F509*Notes!$E$6*1000</f>
        <v>14.450101896241279</v>
      </c>
    </row>
    <row r="510" spans="1:15" x14ac:dyDescent="0.25">
      <c r="A510" t="s">
        <v>357</v>
      </c>
      <c r="B510">
        <v>973.57</v>
      </c>
      <c r="C510">
        <v>7.1893700000000003</v>
      </c>
      <c r="D510">
        <v>11.836</v>
      </c>
      <c r="E510">
        <v>1.4491499999999999</v>
      </c>
      <c r="F510">
        <v>-0.94586000000000003</v>
      </c>
      <c r="G510">
        <v>0.13969000000000001</v>
      </c>
      <c r="H510">
        <f>SQRT((SQRT(D510)*Notes!$B$22)^2+(F510*Notes!$E$4*1000)^2)</f>
        <v>1.8357596578123319</v>
      </c>
      <c r="I510">
        <f>F510*1000*Notes!$E$5</f>
        <v>-3.4753260615584236</v>
      </c>
      <c r="J510">
        <f t="shared" si="28"/>
        <v>-8.9826050349954194</v>
      </c>
      <c r="K510">
        <f t="shared" si="29"/>
        <v>2.0319529118785717</v>
      </c>
      <c r="L510">
        <f t="shared" si="30"/>
        <v>-5.5072789734369954</v>
      </c>
      <c r="M510">
        <f t="shared" si="31"/>
        <v>5.5072789734369954</v>
      </c>
      <c r="N510">
        <f>-Notes!$B$15*SQRT(D510)+F510*Notes!$E$6*1000</f>
        <v>-12.960364409831314</v>
      </c>
      <c r="O510">
        <f>Notes!$B$15*SQRT(D510)-F510*Notes!$E$6*1000</f>
        <v>12.960364409831314</v>
      </c>
    </row>
    <row r="511" spans="1:15" x14ac:dyDescent="0.25">
      <c r="A511" t="s">
        <v>358</v>
      </c>
      <c r="B511">
        <v>973.94500000000005</v>
      </c>
      <c r="C511">
        <v>7.1946500000000002</v>
      </c>
      <c r="D511">
        <v>10.787000000000001</v>
      </c>
      <c r="E511">
        <v>1.35103</v>
      </c>
      <c r="F511">
        <v>-0.89351999999999998</v>
      </c>
      <c r="G511">
        <v>0.13969000000000001</v>
      </c>
      <c r="H511">
        <f>SQRT((SQRT(D511)*Notes!$B$22)^2+(F511*Notes!$E$4*1000)^2)</f>
        <v>1.7511867103086443</v>
      </c>
      <c r="I511">
        <f>F511*1000*Notes!$E$5</f>
        <v>-3.2830158189623018</v>
      </c>
      <c r="J511">
        <f t="shared" si="28"/>
        <v>-8.5365759498882348</v>
      </c>
      <c r="K511">
        <f t="shared" si="29"/>
        <v>1.9705443119636308</v>
      </c>
      <c r="L511">
        <f t="shared" si="30"/>
        <v>-5.2535601309259325</v>
      </c>
      <c r="M511">
        <f t="shared" si="31"/>
        <v>5.2535601309259325</v>
      </c>
      <c r="N511">
        <f>-Notes!$B$15*SQRT(D511)+F511*Notes!$E$6*1000</f>
        <v>-12.333021361674934</v>
      </c>
      <c r="O511">
        <f>Notes!$B$15*SQRT(D511)-F511*Notes!$E$6*1000</f>
        <v>12.333021361674934</v>
      </c>
    </row>
    <row r="512" spans="1:15" x14ac:dyDescent="0.25">
      <c r="A512" t="s">
        <v>9</v>
      </c>
      <c r="B512">
        <v>977.04399999999998</v>
      </c>
      <c r="C512">
        <v>7.2578899999999997</v>
      </c>
      <c r="D512">
        <v>6.3959999999999999</v>
      </c>
      <c r="E512">
        <v>0.16893</v>
      </c>
      <c r="F512">
        <v>-0.56708000000000003</v>
      </c>
      <c r="G512">
        <v>7.4870000000000006E-2</v>
      </c>
      <c r="H512">
        <f>SQRT((SQRT(D512)*Notes!$B$22)^2+(F512*Notes!$E$4*1000)^2)</f>
        <v>1.3328473464482724</v>
      </c>
      <c r="I512">
        <f>F512*1000*Notes!$E$5</f>
        <v>-2.0835936639550789</v>
      </c>
      <c r="J512">
        <f t="shared" si="28"/>
        <v>-6.0821357032998957</v>
      </c>
      <c r="K512">
        <f t="shared" si="29"/>
        <v>1.9149483753897383</v>
      </c>
      <c r="L512">
        <f t="shared" si="30"/>
        <v>-3.9985420393448172</v>
      </c>
      <c r="M512">
        <f t="shared" si="31"/>
        <v>3.9985420393448172</v>
      </c>
      <c r="N512">
        <f>-Notes!$B$15*SQRT(D512)+F512*Notes!$E$6*1000</f>
        <v>-8.9888052001153476</v>
      </c>
      <c r="O512">
        <f>Notes!$B$15*SQRT(D512)-F512*Notes!$E$6*1000</f>
        <v>8.9888052001153476</v>
      </c>
    </row>
    <row r="513" spans="1:15" x14ac:dyDescent="0.25">
      <c r="A513" t="s">
        <v>359</v>
      </c>
      <c r="B513">
        <v>977.7</v>
      </c>
      <c r="C513">
        <v>7.2744499999999999</v>
      </c>
      <c r="D513">
        <v>6.2439999999999998</v>
      </c>
      <c r="E513">
        <v>6.3350000000000004E-2</v>
      </c>
      <c r="F513">
        <v>-0.51792000000000005</v>
      </c>
      <c r="G513">
        <v>7.4870000000000006E-2</v>
      </c>
      <c r="H513">
        <f>SQRT((SQRT(D513)*Notes!$B$22)^2+(F513*Notes!$E$4*1000)^2)</f>
        <v>1.3121232301124524</v>
      </c>
      <c r="I513">
        <f>F513*1000*Notes!$E$5</f>
        <v>-1.9029675362129057</v>
      </c>
      <c r="J513">
        <f t="shared" si="28"/>
        <v>-5.8393372265502625</v>
      </c>
      <c r="K513">
        <f t="shared" si="29"/>
        <v>2.0334021541244516</v>
      </c>
      <c r="L513">
        <f t="shared" si="30"/>
        <v>-3.9363696903373571</v>
      </c>
      <c r="M513">
        <f t="shared" si="31"/>
        <v>3.9363696903373571</v>
      </c>
      <c r="N513">
        <f>-Notes!$B$15*SQRT(D513)+F513*Notes!$E$6*1000</f>
        <v>-8.7033833257582156</v>
      </c>
      <c r="O513">
        <f>Notes!$B$15*SQRT(D513)-F513*Notes!$E$6*1000</f>
        <v>8.7033833257582156</v>
      </c>
    </row>
    <row r="514" spans="1:15" x14ac:dyDescent="0.25">
      <c r="A514" t="s">
        <v>360</v>
      </c>
      <c r="B514">
        <v>978.22699999999998</v>
      </c>
      <c r="C514">
        <v>7.2879300000000002</v>
      </c>
      <c r="D514">
        <v>6.2210000000000001</v>
      </c>
      <c r="E514">
        <v>-2.1389999999999999E-2</v>
      </c>
      <c r="F514">
        <v>-0.47846</v>
      </c>
      <c r="G514">
        <v>7.4870000000000006E-2</v>
      </c>
      <c r="H514">
        <f>SQRT((SQRT(D514)*Notes!$B$22)^2+(F514*Notes!$E$4*1000)^2)</f>
        <v>1.3056644230255898</v>
      </c>
      <c r="I514">
        <f>F514*1000*Notes!$E$5</f>
        <v>-1.7579816330252291</v>
      </c>
      <c r="J514">
        <f t="shared" si="28"/>
        <v>-5.6749749021019991</v>
      </c>
      <c r="K514">
        <f t="shared" si="29"/>
        <v>2.1590116360515403</v>
      </c>
      <c r="L514">
        <f t="shared" si="30"/>
        <v>-3.9169932690767695</v>
      </c>
      <c r="M514">
        <f t="shared" si="31"/>
        <v>3.9169932690767695</v>
      </c>
      <c r="N514">
        <f>-Notes!$B$15*SQRT(D514)+F514*Notes!$E$6*1000</f>
        <v>-8.5256443883590212</v>
      </c>
      <c r="O514">
        <f>Notes!$B$15*SQRT(D514)-F514*Notes!$E$6*1000</f>
        <v>8.5256443883590212</v>
      </c>
    </row>
    <row r="515" spans="1:15" x14ac:dyDescent="0.25">
      <c r="A515" t="s">
        <v>361</v>
      </c>
      <c r="B515">
        <v>978.71</v>
      </c>
      <c r="C515">
        <v>7.30023</v>
      </c>
      <c r="D515">
        <v>6.28</v>
      </c>
      <c r="E515">
        <v>-9.9010000000000001E-2</v>
      </c>
      <c r="F515">
        <v>-0.44231999999999999</v>
      </c>
      <c r="G515">
        <v>7.4870000000000006E-2</v>
      </c>
      <c r="H515">
        <f>SQRT((SQRT(D515)*Notes!$B$22)^2+(F515*Notes!$E$4*1000)^2)</f>
        <v>1.308111522647849</v>
      </c>
      <c r="I515">
        <f>F515*1000*Notes!$E$5</f>
        <v>-1.6251942396850718</v>
      </c>
      <c r="J515">
        <f t="shared" ref="J515:J578" si="32">I515-3*H515</f>
        <v>-5.5495288076286187</v>
      </c>
      <c r="K515">
        <f t="shared" ref="K515:K578" si="33">I515+3*H515</f>
        <v>2.2991403282584755</v>
      </c>
      <c r="L515">
        <f t="shared" ref="L515:L578" si="34">-3*H515</f>
        <v>-3.9243345679435473</v>
      </c>
      <c r="M515">
        <f t="shared" ref="M515:M578" si="35">3*H515</f>
        <v>3.9243345679435473</v>
      </c>
      <c r="N515">
        <f>-Notes!$B$15*SQRT(D515)+F515*Notes!$E$6*1000</f>
        <v>-8.4047102594584935</v>
      </c>
      <c r="O515">
        <f>Notes!$B$15*SQRT(D515)-F515*Notes!$E$6*1000</f>
        <v>8.4047102594584935</v>
      </c>
    </row>
    <row r="516" spans="1:15" x14ac:dyDescent="0.25">
      <c r="A516" t="s">
        <v>9</v>
      </c>
      <c r="B516">
        <v>981.80899999999997</v>
      </c>
      <c r="C516">
        <v>7.3662000000000001</v>
      </c>
      <c r="D516">
        <v>10.141999999999999</v>
      </c>
      <c r="E516">
        <v>-1.23804</v>
      </c>
      <c r="F516">
        <v>-0.27339999999999998</v>
      </c>
      <c r="G516">
        <v>3.6159999999999998E-2</v>
      </c>
      <c r="H516">
        <f>SQRT((SQRT(D516)*Notes!$B$22)^2+(F516*Notes!$E$4*1000)^2)</f>
        <v>1.6422446132717587</v>
      </c>
      <c r="I516">
        <f>F516*1000*Notes!$E$5</f>
        <v>-1.0045399374432504</v>
      </c>
      <c r="J516">
        <f t="shared" si="32"/>
        <v>-5.9312737772585269</v>
      </c>
      <c r="K516">
        <f t="shared" si="33"/>
        <v>3.922193902372026</v>
      </c>
      <c r="L516">
        <f t="shared" si="34"/>
        <v>-4.9267338398152765</v>
      </c>
      <c r="M516">
        <f t="shared" si="35"/>
        <v>4.9267338398152765</v>
      </c>
      <c r="N516">
        <f>-Notes!$B$15*SQRT(D516)+F516*Notes!$E$6*1000</f>
        <v>-9.4684619189213759</v>
      </c>
      <c r="O516">
        <f>Notes!$B$15*SQRT(D516)-F516*Notes!$E$6*1000</f>
        <v>9.4684619189213759</v>
      </c>
    </row>
    <row r="517" spans="1:15" x14ac:dyDescent="0.25">
      <c r="A517" t="s">
        <v>362</v>
      </c>
      <c r="B517">
        <v>983.06</v>
      </c>
      <c r="C517">
        <v>7.3831600000000002</v>
      </c>
      <c r="D517">
        <v>13.63</v>
      </c>
      <c r="E517">
        <v>-1.5504199999999999</v>
      </c>
      <c r="F517">
        <v>-0.22817000000000001</v>
      </c>
      <c r="G517">
        <v>3.6159999999999998E-2</v>
      </c>
      <c r="H517">
        <f>SQRT((SQRT(D517)*Notes!$B$22)^2+(F517*Notes!$E$4*1000)^2)</f>
        <v>1.9003048281821655</v>
      </c>
      <c r="I517">
        <f>F517*1000*Notes!$E$5</f>
        <v>-0.83835361202057979</v>
      </c>
      <c r="J517">
        <f t="shared" si="32"/>
        <v>-6.539268096567076</v>
      </c>
      <c r="K517">
        <f t="shared" si="33"/>
        <v>4.8625608725259166</v>
      </c>
      <c r="L517">
        <f t="shared" si="34"/>
        <v>-5.7009144845464963</v>
      </c>
      <c r="M517">
        <f t="shared" si="35"/>
        <v>5.7009144845464963</v>
      </c>
      <c r="N517">
        <f>-Notes!$B$15*SQRT(D517)+F517*Notes!$E$6*1000</f>
        <v>-10.603748477843379</v>
      </c>
      <c r="O517">
        <f>Notes!$B$15*SQRT(D517)-F517*Notes!$E$6*1000</f>
        <v>10.603748477843379</v>
      </c>
    </row>
    <row r="518" spans="1:15" x14ac:dyDescent="0.25">
      <c r="A518" t="s">
        <v>363</v>
      </c>
      <c r="B518">
        <v>986.20299999999997</v>
      </c>
      <c r="C518">
        <v>7.4099500000000003</v>
      </c>
      <c r="D518">
        <v>25.846</v>
      </c>
      <c r="E518">
        <v>-2.3354400000000002</v>
      </c>
      <c r="F518">
        <v>-0.11451</v>
      </c>
      <c r="G518">
        <v>3.6159999999999998E-2</v>
      </c>
      <c r="H518">
        <f>SQRT((SQRT(D518)*Notes!$B$22)^2+(F518*Notes!$E$4*1000)^2)</f>
        <v>2.6122958256982343</v>
      </c>
      <c r="I518">
        <f>F518*1000*Notes!$E$5</f>
        <v>-0.42073836224077044</v>
      </c>
      <c r="J518">
        <f t="shared" si="32"/>
        <v>-8.2576258393354731</v>
      </c>
      <c r="K518">
        <f t="shared" si="33"/>
        <v>7.4161491148539316</v>
      </c>
      <c r="L518">
        <f t="shared" si="34"/>
        <v>-7.8368874770947023</v>
      </c>
      <c r="M518">
        <f t="shared" si="35"/>
        <v>7.8368874770947023</v>
      </c>
      <c r="N518">
        <f>-Notes!$B$15*SQRT(D518)+F518*Notes!$E$6*1000</f>
        <v>-13.76330024892339</v>
      </c>
      <c r="O518">
        <f>Notes!$B$15*SQRT(D518)-F518*Notes!$E$6*1000</f>
        <v>13.76330024892339</v>
      </c>
    </row>
    <row r="519" spans="1:15" x14ac:dyDescent="0.25">
      <c r="A519" t="s">
        <v>364</v>
      </c>
      <c r="B519">
        <v>987.45399999999995</v>
      </c>
      <c r="C519">
        <v>7.4168599999999998</v>
      </c>
      <c r="D519">
        <v>32.08</v>
      </c>
      <c r="E519">
        <v>-2.6478299999999999</v>
      </c>
      <c r="F519">
        <v>-6.9279999999999994E-2</v>
      </c>
      <c r="G519">
        <v>3.6159999999999998E-2</v>
      </c>
      <c r="H519">
        <f>SQRT((SQRT(D519)*Notes!$B$22)^2+(F519*Notes!$E$4*1000)^2)</f>
        <v>2.9097906956217767</v>
      </c>
      <c r="I519">
        <f>F519*1000*Notes!$E$5</f>
        <v>-0.25455203681809951</v>
      </c>
      <c r="J519">
        <f t="shared" si="32"/>
        <v>-8.9839241236834297</v>
      </c>
      <c r="K519">
        <f t="shared" si="33"/>
        <v>8.4748200500472315</v>
      </c>
      <c r="L519">
        <f t="shared" si="34"/>
        <v>-8.7293720868653306</v>
      </c>
      <c r="M519">
        <f t="shared" si="35"/>
        <v>8.7293720868653306</v>
      </c>
      <c r="N519">
        <f>-Notes!$B$15*SQRT(D519)+F519*Notes!$E$6*1000</f>
        <v>-15.088768004476053</v>
      </c>
      <c r="O519">
        <f>Notes!$B$15*SQRT(D519)-F519*Notes!$E$6*1000</f>
        <v>15.088768004476053</v>
      </c>
    </row>
    <row r="520" spans="1:15" x14ac:dyDescent="0.25">
      <c r="A520" t="s">
        <v>9</v>
      </c>
      <c r="B520">
        <v>990.553</v>
      </c>
      <c r="C520">
        <v>7.4298299999999999</v>
      </c>
      <c r="D520">
        <v>41.994</v>
      </c>
      <c r="E520">
        <v>-0.31741999999999998</v>
      </c>
      <c r="F520">
        <v>2.4979999999999999E-2</v>
      </c>
      <c r="G520">
        <v>2.358E-2</v>
      </c>
      <c r="H520">
        <f>SQRT((SQRT(D520)*Notes!$B$22)^2+(F520*Notes!$E$4*1000)^2)</f>
        <v>3.3289527237386176</v>
      </c>
      <c r="I520">
        <f>F520*1000*Notes!$E$5</f>
        <v>9.1782763852715443E-2</v>
      </c>
      <c r="J520">
        <f t="shared" si="32"/>
        <v>-9.8950754073631391</v>
      </c>
      <c r="K520">
        <f t="shared" si="33"/>
        <v>10.078640935068568</v>
      </c>
      <c r="L520">
        <f t="shared" si="34"/>
        <v>-9.9868581712158537</v>
      </c>
      <c r="M520">
        <f t="shared" si="35"/>
        <v>9.9868581712158537</v>
      </c>
      <c r="N520">
        <f>-Notes!$B$15*SQRT(D520)+F520*Notes!$E$6*1000</f>
        <v>-16.825797714491081</v>
      </c>
      <c r="O520">
        <f>Notes!$B$15*SQRT(D520)-F520*Notes!$E$6*1000</f>
        <v>16.825797714491081</v>
      </c>
    </row>
    <row r="521" spans="1:15" x14ac:dyDescent="0.25">
      <c r="A521" t="s">
        <v>365</v>
      </c>
      <c r="B521">
        <v>991.13400000000001</v>
      </c>
      <c r="C521">
        <v>7.4320300000000001</v>
      </c>
      <c r="D521">
        <v>42.371000000000002</v>
      </c>
      <c r="E521">
        <v>-0.33262999999999998</v>
      </c>
      <c r="F521">
        <v>3.866E-2</v>
      </c>
      <c r="G521">
        <v>2.358E-2</v>
      </c>
      <c r="H521">
        <f>SQRT((SQRT(D521)*Notes!$B$22)^2+(F521*Notes!$E$4*1000)^2)</f>
        <v>3.3438977822265388</v>
      </c>
      <c r="I521">
        <f>F521*1000*Notes!$E$5</f>
        <v>0.14204650322441867</v>
      </c>
      <c r="J521">
        <f t="shared" si="32"/>
        <v>-9.8896468434551981</v>
      </c>
      <c r="K521">
        <f t="shared" si="33"/>
        <v>10.173739849904036</v>
      </c>
      <c r="L521">
        <f t="shared" si="34"/>
        <v>-10.031693346679617</v>
      </c>
      <c r="M521">
        <f t="shared" si="35"/>
        <v>10.031693346679617</v>
      </c>
      <c r="N521">
        <f>-Notes!$B$15*SQRT(D521)+F521*Notes!$E$6*1000</f>
        <v>-16.844179089832409</v>
      </c>
      <c r="O521">
        <f>Notes!$B$15*SQRT(D521)-F521*Notes!$E$6*1000</f>
        <v>16.844179089832409</v>
      </c>
    </row>
    <row r="522" spans="1:15" x14ac:dyDescent="0.25">
      <c r="A522" t="s">
        <v>9</v>
      </c>
      <c r="B522">
        <v>994.23199999999997</v>
      </c>
      <c r="C522">
        <v>7.4442399999999997</v>
      </c>
      <c r="D522">
        <v>35.856999999999999</v>
      </c>
      <c r="E522">
        <v>2.2811400000000002</v>
      </c>
      <c r="F522">
        <v>8.3849999999999994E-2</v>
      </c>
      <c r="G522">
        <v>5.0600000000000003E-3</v>
      </c>
      <c r="H522">
        <f>SQRT((SQRT(D522)*Notes!$B$22)^2+(F522*Notes!$E$4*1000)^2)</f>
        <v>3.0763949098444763</v>
      </c>
      <c r="I522">
        <f>F522*1000*Notes!$E$5</f>
        <v>0.30808585864892668</v>
      </c>
      <c r="J522">
        <f t="shared" si="32"/>
        <v>-8.9210988708845029</v>
      </c>
      <c r="K522">
        <f t="shared" si="33"/>
        <v>9.5372705881823556</v>
      </c>
      <c r="L522">
        <f t="shared" si="34"/>
        <v>-9.2291847295334293</v>
      </c>
      <c r="M522">
        <f t="shared" si="35"/>
        <v>9.2291847295334293</v>
      </c>
      <c r="N522">
        <f>-Notes!$B$15*SQRT(D522)+F522*Notes!$E$6*1000</f>
        <v>-15.292623020448845</v>
      </c>
      <c r="O522">
        <f>Notes!$B$15*SQRT(D522)-F522*Notes!$E$6*1000</f>
        <v>15.292623020448845</v>
      </c>
    </row>
    <row r="523" spans="1:15" x14ac:dyDescent="0.25">
      <c r="A523" t="s">
        <v>366</v>
      </c>
      <c r="B523">
        <v>994.51199999999994</v>
      </c>
      <c r="C523">
        <v>7.4455</v>
      </c>
      <c r="D523">
        <v>34.594999999999999</v>
      </c>
      <c r="E523">
        <v>2.2327900000000001</v>
      </c>
      <c r="F523">
        <v>8.5260000000000002E-2</v>
      </c>
      <c r="G523">
        <v>5.0600000000000003E-3</v>
      </c>
      <c r="H523">
        <f>SQRT((SQRT(D523)*Notes!$B$22)^2+(F523*Notes!$E$4*1000)^2)</f>
        <v>3.0217947427765335</v>
      </c>
      <c r="I523">
        <f>F523*1000*Notes!$E$5</f>
        <v>0.31326655108416807</v>
      </c>
      <c r="J523">
        <f t="shared" si="32"/>
        <v>-8.7521176772454332</v>
      </c>
      <c r="K523">
        <f t="shared" si="33"/>
        <v>9.3786507794137677</v>
      </c>
      <c r="L523">
        <f t="shared" si="34"/>
        <v>-9.0653842283296004</v>
      </c>
      <c r="M523">
        <f t="shared" si="35"/>
        <v>9.0653842283296004</v>
      </c>
      <c r="N523">
        <f>-Notes!$B$15*SQRT(D523)+F523*Notes!$E$6*1000</f>
        <v>-15.008925012653073</v>
      </c>
      <c r="O523">
        <f>Notes!$B$15*SQRT(D523)-F523*Notes!$E$6*1000</f>
        <v>15.008925012653073</v>
      </c>
    </row>
    <row r="524" spans="1:15" x14ac:dyDescent="0.25">
      <c r="A524" t="s">
        <v>367</v>
      </c>
      <c r="B524">
        <v>994.82899999999995</v>
      </c>
      <c r="C524">
        <v>7.4469900000000004</v>
      </c>
      <c r="D524">
        <v>33.195</v>
      </c>
      <c r="E524">
        <v>2.1778599999999999</v>
      </c>
      <c r="F524">
        <v>8.6870000000000003E-2</v>
      </c>
      <c r="G524">
        <v>5.0600000000000003E-3</v>
      </c>
      <c r="H524">
        <f>SQRT((SQRT(D524)*Notes!$B$22)^2+(F524*Notes!$E$4*1000)^2)</f>
        <v>2.960046499118008</v>
      </c>
      <c r="I524">
        <f>F524*1000*Notes!$E$5</f>
        <v>0.31918209351022381</v>
      </c>
      <c r="J524">
        <f t="shared" si="32"/>
        <v>-8.5609574038438012</v>
      </c>
      <c r="K524">
        <f t="shared" si="33"/>
        <v>9.1993215908642476</v>
      </c>
      <c r="L524">
        <f t="shared" si="34"/>
        <v>-8.8801394973540244</v>
      </c>
      <c r="M524">
        <f t="shared" si="35"/>
        <v>8.8801394973540244</v>
      </c>
      <c r="N524">
        <f>-Notes!$B$15*SQRT(D524)+F524*Notes!$E$6*1000</f>
        <v>-14.688015966925947</v>
      </c>
      <c r="O524">
        <f>Notes!$B$15*SQRT(D524)-F524*Notes!$E$6*1000</f>
        <v>14.688015966925947</v>
      </c>
    </row>
    <row r="525" spans="1:15" x14ac:dyDescent="0.25">
      <c r="A525" t="s">
        <v>12</v>
      </c>
      <c r="B525">
        <v>995.053</v>
      </c>
      <c r="C525">
        <v>7.44808</v>
      </c>
      <c r="D525">
        <v>32.231000000000002</v>
      </c>
      <c r="E525">
        <v>2.1392099999999998</v>
      </c>
      <c r="F525">
        <v>8.7999999999999995E-2</v>
      </c>
      <c r="G525">
        <v>5.0600000000000003E-3</v>
      </c>
      <c r="H525">
        <f>SQRT((SQRT(D525)*Notes!$B$22)^2+(F525*Notes!$E$4*1000)^2)</f>
        <v>2.9167688909583225</v>
      </c>
      <c r="I525">
        <f>F525*1000*Notes!$E$5</f>
        <v>0.32333399595832502</v>
      </c>
      <c r="J525">
        <f t="shared" si="32"/>
        <v>-8.4269726769166411</v>
      </c>
      <c r="K525">
        <f t="shared" si="33"/>
        <v>9.073640668833292</v>
      </c>
      <c r="L525">
        <f t="shared" si="34"/>
        <v>-8.7503066728749666</v>
      </c>
      <c r="M525">
        <f t="shared" si="35"/>
        <v>8.7503066728749666</v>
      </c>
      <c r="N525">
        <f>-Notes!$B$15*SQRT(D525)+F525*Notes!$E$6*1000</f>
        <v>-14.463089779367861</v>
      </c>
      <c r="O525">
        <f>Notes!$B$15*SQRT(D525)-F525*Notes!$E$6*1000</f>
        <v>14.463089779367861</v>
      </c>
    </row>
    <row r="526" spans="1:15" x14ac:dyDescent="0.25">
      <c r="A526" t="s">
        <v>368</v>
      </c>
      <c r="B526">
        <v>995.053</v>
      </c>
      <c r="C526">
        <v>7.44808</v>
      </c>
      <c r="D526">
        <v>32.231000000000002</v>
      </c>
      <c r="E526">
        <v>2.1392099999999998</v>
      </c>
      <c r="F526">
        <v>8.7999999999999995E-2</v>
      </c>
      <c r="G526">
        <v>5.0600000000000003E-3</v>
      </c>
      <c r="H526">
        <f>SQRT((SQRT(D526)*Notes!$B$22)^2+(F526*Notes!$E$4*1000)^2)</f>
        <v>2.9167688909583225</v>
      </c>
      <c r="I526">
        <f>F526*1000*Notes!$E$5</f>
        <v>0.32333399595832502</v>
      </c>
      <c r="J526">
        <f t="shared" si="32"/>
        <v>-8.4269726769166411</v>
      </c>
      <c r="K526">
        <f t="shared" si="33"/>
        <v>9.073640668833292</v>
      </c>
      <c r="L526">
        <f t="shared" si="34"/>
        <v>-8.7503066728749666</v>
      </c>
      <c r="M526">
        <f t="shared" si="35"/>
        <v>8.7503066728749666</v>
      </c>
      <c r="N526">
        <f>-Notes!$B$15*SQRT(D526)+F526*Notes!$E$6*1000</f>
        <v>-14.463089779367861</v>
      </c>
      <c r="O526">
        <f>Notes!$B$15*SQRT(D526)-F526*Notes!$E$6*1000</f>
        <v>14.463089779367861</v>
      </c>
    </row>
    <row r="527" spans="1:15" x14ac:dyDescent="0.25">
      <c r="A527" t="s">
        <v>9</v>
      </c>
      <c r="B527">
        <v>997.33900000000006</v>
      </c>
      <c r="C527">
        <v>7.46136</v>
      </c>
      <c r="D527">
        <v>23.353999999999999</v>
      </c>
      <c r="E527">
        <v>1.7437100000000001</v>
      </c>
      <c r="F527">
        <v>9.9570000000000006E-2</v>
      </c>
      <c r="G527">
        <v>5.0600000000000003E-3</v>
      </c>
      <c r="H527">
        <f>SQRT((SQRT(D527)*Notes!$B$22)^2+(F527*Notes!$E$4*1000)^2)</f>
        <v>2.4830619095636814</v>
      </c>
      <c r="I527">
        <f>F527*1000*Notes!$E$5</f>
        <v>0.36584506792693661</v>
      </c>
      <c r="J527">
        <f t="shared" si="32"/>
        <v>-7.0833406607641081</v>
      </c>
      <c r="K527">
        <f t="shared" si="33"/>
        <v>7.8150307966179806</v>
      </c>
      <c r="L527">
        <f t="shared" si="34"/>
        <v>-7.4491857286910443</v>
      </c>
      <c r="M527">
        <f t="shared" si="35"/>
        <v>7.4491857286910443</v>
      </c>
      <c r="N527">
        <f>-Notes!$B$15*SQRT(D527)+F527*Notes!$E$6*1000</f>
        <v>-12.207761839950319</v>
      </c>
      <c r="O527">
        <f>Notes!$B$15*SQRT(D527)-F527*Notes!$E$6*1000</f>
        <v>12.207761839950319</v>
      </c>
    </row>
    <row r="528" spans="1:15" x14ac:dyDescent="0.25">
      <c r="A528" t="s">
        <v>369</v>
      </c>
      <c r="B528">
        <v>997.56200000000001</v>
      </c>
      <c r="C528">
        <v>7.4629000000000003</v>
      </c>
      <c r="D528">
        <v>22.584</v>
      </c>
      <c r="E528">
        <v>1.70506</v>
      </c>
      <c r="F528">
        <v>0.1007</v>
      </c>
      <c r="G528">
        <v>5.0600000000000003E-3</v>
      </c>
      <c r="H528">
        <f>SQRT((SQRT(D528)*Notes!$B$22)^2+(F528*Notes!$E$4*1000)^2)</f>
        <v>2.4418157811587791</v>
      </c>
      <c r="I528">
        <f>F528*1000*Notes!$E$5</f>
        <v>0.36999697037503781</v>
      </c>
      <c r="J528">
        <f t="shared" si="32"/>
        <v>-6.9554503731013</v>
      </c>
      <c r="K528">
        <f t="shared" si="33"/>
        <v>7.6954443138513753</v>
      </c>
      <c r="L528">
        <f t="shared" si="34"/>
        <v>-7.3254473434763376</v>
      </c>
      <c r="M528">
        <f t="shared" si="35"/>
        <v>7.3254473434763376</v>
      </c>
      <c r="N528">
        <f>-Notes!$B$15*SQRT(D528)+F528*Notes!$E$6*1000</f>
        <v>-11.993129361438598</v>
      </c>
      <c r="O528">
        <f>Notes!$B$15*SQRT(D528)-F528*Notes!$E$6*1000</f>
        <v>11.993129361438598</v>
      </c>
    </row>
    <row r="529" spans="1:15" x14ac:dyDescent="0.25">
      <c r="A529" t="s">
        <v>370</v>
      </c>
      <c r="B529">
        <v>999.87300000000005</v>
      </c>
      <c r="C529">
        <v>7.4825299999999997</v>
      </c>
      <c r="D529">
        <v>15.628</v>
      </c>
      <c r="E529">
        <v>1.30528</v>
      </c>
      <c r="F529">
        <v>0.1124</v>
      </c>
      <c r="G529">
        <v>5.0600000000000003E-3</v>
      </c>
      <c r="H529">
        <f>SQRT((SQRT(D529)*Notes!$B$22)^2+(F529*Notes!$E$4*1000)^2)</f>
        <v>2.0316347615477617</v>
      </c>
      <c r="I529">
        <f>F529*1000*Notes!$E$5</f>
        <v>0.41298569483767877</v>
      </c>
      <c r="J529">
        <f t="shared" si="32"/>
        <v>-5.6819185898056057</v>
      </c>
      <c r="K529">
        <f t="shared" si="33"/>
        <v>6.5078899794809635</v>
      </c>
      <c r="L529">
        <f t="shared" si="34"/>
        <v>-6.0949042846432846</v>
      </c>
      <c r="M529">
        <f t="shared" si="35"/>
        <v>6.0949042846432846</v>
      </c>
      <c r="N529">
        <f>-Notes!$B$15*SQRT(D529)+F529*Notes!$E$6*1000</f>
        <v>-9.8563962838279569</v>
      </c>
      <c r="O529">
        <f>Notes!$B$15*SQRT(D529)-F529*Notes!$E$6*1000</f>
        <v>9.8563962838279569</v>
      </c>
    </row>
    <row r="530" spans="1:15" x14ac:dyDescent="0.25">
      <c r="A530" t="s">
        <v>9</v>
      </c>
      <c r="B530">
        <v>1002.972</v>
      </c>
      <c r="C530">
        <v>7.5205700000000002</v>
      </c>
      <c r="D530">
        <v>11.795999999999999</v>
      </c>
      <c r="E530">
        <v>2.0990000000000002E-2</v>
      </c>
      <c r="F530">
        <v>0.11939</v>
      </c>
      <c r="G530">
        <v>-4.6999999999999999E-4</v>
      </c>
      <c r="H530">
        <f>SQRT((SQRT(D530)*Notes!$B$22)^2+(F530*Notes!$E$4*1000)^2)</f>
        <v>1.7654358758030844</v>
      </c>
      <c r="I530">
        <f>F530*1000*Notes!$E$5</f>
        <v>0.43866870201664115</v>
      </c>
      <c r="J530">
        <f t="shared" si="32"/>
        <v>-4.857638925392612</v>
      </c>
      <c r="K530">
        <f t="shared" si="33"/>
        <v>5.7349763294258942</v>
      </c>
      <c r="L530">
        <f t="shared" si="34"/>
        <v>-5.2963076274092531</v>
      </c>
      <c r="M530">
        <f t="shared" si="35"/>
        <v>5.2963076274092531</v>
      </c>
      <c r="N530">
        <f>-Notes!$B$15*SQRT(D530)+F530*Notes!$E$6*1000</f>
        <v>-8.4718723185115117</v>
      </c>
      <c r="O530">
        <f>Notes!$B$15*SQRT(D530)-F530*Notes!$E$6*1000</f>
        <v>8.4718723185115117</v>
      </c>
    </row>
    <row r="531" spans="1:15" x14ac:dyDescent="0.25">
      <c r="A531" t="s">
        <v>371</v>
      </c>
      <c r="B531">
        <v>1004.476</v>
      </c>
      <c r="C531">
        <v>7.5407999999999999</v>
      </c>
      <c r="D531">
        <v>11.925000000000001</v>
      </c>
      <c r="E531">
        <v>-0.10655000000000001</v>
      </c>
      <c r="F531">
        <v>0.11867999999999999</v>
      </c>
      <c r="G531">
        <v>-4.6999999999999999E-4</v>
      </c>
      <c r="H531">
        <f>SQRT((SQRT(D531)*Notes!$B$22)^2+(F531*Notes!$E$4*1000)^2)</f>
        <v>1.7750377223438547</v>
      </c>
      <c r="I531">
        <f>F531*1000*Notes!$E$5</f>
        <v>0.4360599845492501</v>
      </c>
      <c r="J531">
        <f t="shared" si="32"/>
        <v>-4.8890531824823134</v>
      </c>
      <c r="K531">
        <f t="shared" si="33"/>
        <v>5.761173151580814</v>
      </c>
      <c r="L531">
        <f t="shared" si="34"/>
        <v>-5.3251131670315637</v>
      </c>
      <c r="M531">
        <f t="shared" si="35"/>
        <v>5.3251131670315637</v>
      </c>
      <c r="N531">
        <f>-Notes!$B$15*SQRT(D531)+F531*Notes!$E$6*1000</f>
        <v>-8.5237855919702827</v>
      </c>
      <c r="O531">
        <f>Notes!$B$15*SQRT(D531)-F531*Notes!$E$6*1000</f>
        <v>8.5237855919702827</v>
      </c>
    </row>
    <row r="532" spans="1:15" x14ac:dyDescent="0.25">
      <c r="A532" t="s">
        <v>372</v>
      </c>
      <c r="B532">
        <v>1004.717</v>
      </c>
      <c r="C532">
        <v>7.5440100000000001</v>
      </c>
      <c r="D532">
        <v>11.981</v>
      </c>
      <c r="E532">
        <v>-0.12701999999999999</v>
      </c>
      <c r="F532">
        <v>0.11856999999999999</v>
      </c>
      <c r="G532">
        <v>-4.6999999999999999E-4</v>
      </c>
      <c r="H532">
        <f>SQRT((SQRT(D532)*Notes!$B$22)^2+(F532*Notes!$E$4*1000)^2)</f>
        <v>1.7791934984708582</v>
      </c>
      <c r="I532">
        <f>F532*1000*Notes!$E$5</f>
        <v>0.43565581705430217</v>
      </c>
      <c r="J532">
        <f t="shared" si="32"/>
        <v>-4.9019246783582719</v>
      </c>
      <c r="K532">
        <f t="shared" si="33"/>
        <v>5.7732363124668762</v>
      </c>
      <c r="L532">
        <f t="shared" si="34"/>
        <v>-5.3375804954125741</v>
      </c>
      <c r="M532">
        <f t="shared" si="35"/>
        <v>5.3375804954125741</v>
      </c>
      <c r="N532">
        <f>-Notes!$B$15*SQRT(D532)+F532*Notes!$E$6*1000</f>
        <v>-8.5454068019466458</v>
      </c>
      <c r="O532">
        <f>Notes!$B$15*SQRT(D532)-F532*Notes!$E$6*1000</f>
        <v>8.5454068019466458</v>
      </c>
    </row>
    <row r="533" spans="1:15" x14ac:dyDescent="0.25">
      <c r="A533" t="s">
        <v>9</v>
      </c>
      <c r="B533">
        <v>1005.022</v>
      </c>
      <c r="C533">
        <v>7.5480499999999999</v>
      </c>
      <c r="D533">
        <v>12.067</v>
      </c>
      <c r="E533">
        <v>-0.15287000000000001</v>
      </c>
      <c r="F533">
        <v>0.11842</v>
      </c>
      <c r="G533">
        <v>-4.6999999999999999E-4</v>
      </c>
      <c r="H533">
        <f>SQRT((SQRT(D533)*Notes!$B$22)^2+(F533*Notes!$E$4*1000)^2)</f>
        <v>1.7855571003575577</v>
      </c>
      <c r="I533">
        <f>F533*1000*Notes!$E$5</f>
        <v>0.43510467956119142</v>
      </c>
      <c r="J533">
        <f t="shared" si="32"/>
        <v>-4.9215666215114817</v>
      </c>
      <c r="K533">
        <f t="shared" si="33"/>
        <v>5.7917759806338642</v>
      </c>
      <c r="L533">
        <f t="shared" si="34"/>
        <v>-5.356671301072673</v>
      </c>
      <c r="M533">
        <f t="shared" si="35"/>
        <v>5.356671301072673</v>
      </c>
      <c r="N533">
        <f>-Notes!$B$15*SQRT(D533)+F533*Notes!$E$6*1000</f>
        <v>-8.578435265949885</v>
      </c>
      <c r="O533">
        <f>Notes!$B$15*SQRT(D533)-F533*Notes!$E$6*1000</f>
        <v>8.578435265949885</v>
      </c>
    </row>
    <row r="534" spans="1:15" x14ac:dyDescent="0.25">
      <c r="A534" t="s">
        <v>373</v>
      </c>
      <c r="B534">
        <v>1005.066</v>
      </c>
      <c r="C534">
        <v>7.5486300000000002</v>
      </c>
      <c r="D534">
        <v>12.08</v>
      </c>
      <c r="E534">
        <v>-0.15664</v>
      </c>
      <c r="F534">
        <v>0.11840000000000001</v>
      </c>
      <c r="G534">
        <v>-4.6999999999999999E-4</v>
      </c>
      <c r="H534">
        <f>SQRT((SQRT(D534)*Notes!$B$22)^2+(F534*Notes!$E$4*1000)^2)</f>
        <v>1.7865171171425103</v>
      </c>
      <c r="I534">
        <f>F534*1000*Notes!$E$5</f>
        <v>0.43503119456211004</v>
      </c>
      <c r="J534">
        <f t="shared" si="32"/>
        <v>-4.9245201568654204</v>
      </c>
      <c r="K534">
        <f t="shared" si="33"/>
        <v>5.7945825459896403</v>
      </c>
      <c r="L534">
        <f t="shared" si="34"/>
        <v>-5.3595513514275304</v>
      </c>
      <c r="M534">
        <f t="shared" si="35"/>
        <v>5.3595513514275304</v>
      </c>
      <c r="N534">
        <f>-Notes!$B$15*SQRT(D534)+F534*Notes!$E$6*1000</f>
        <v>-8.5834066526251949</v>
      </c>
      <c r="O534">
        <f>Notes!$B$15*SQRT(D534)-F534*Notes!$E$6*1000</f>
        <v>8.5834066526251949</v>
      </c>
    </row>
    <row r="535" spans="1:15" x14ac:dyDescent="0.25">
      <c r="A535" t="s">
        <v>9</v>
      </c>
      <c r="B535">
        <v>1005.371</v>
      </c>
      <c r="C535">
        <v>7.5526299999999997</v>
      </c>
      <c r="D535">
        <v>12.183999999999999</v>
      </c>
      <c r="E535">
        <v>-0.18249000000000001</v>
      </c>
      <c r="F535">
        <v>0.11826</v>
      </c>
      <c r="G535">
        <v>-4.6999999999999999E-4</v>
      </c>
      <c r="H535">
        <f>SQRT((SQRT(D535)*Notes!$B$22)^2+(F535*Notes!$E$4*1000)^2)</f>
        <v>1.7941791246478047</v>
      </c>
      <c r="I535">
        <f>F535*1000*Notes!$E$5</f>
        <v>0.43451679956853995</v>
      </c>
      <c r="J535">
        <f t="shared" si="32"/>
        <v>-4.9480205743748744</v>
      </c>
      <c r="K535">
        <f t="shared" si="33"/>
        <v>5.8170541735119539</v>
      </c>
      <c r="L535">
        <f t="shared" si="34"/>
        <v>-5.3825373739434141</v>
      </c>
      <c r="M535">
        <f t="shared" si="35"/>
        <v>5.3825373739434141</v>
      </c>
      <c r="N535">
        <f>-Notes!$B$15*SQRT(D535)+F535*Notes!$E$6*1000</f>
        <v>-8.6229994671477961</v>
      </c>
      <c r="O535">
        <f>Notes!$B$15*SQRT(D535)-F535*Notes!$E$6*1000</f>
        <v>8.6229994671477961</v>
      </c>
    </row>
    <row r="536" spans="1:15" x14ac:dyDescent="0.25">
      <c r="A536" t="s">
        <v>374</v>
      </c>
      <c r="B536">
        <v>1005.66</v>
      </c>
      <c r="C536">
        <v>7.5563900000000004</v>
      </c>
      <c r="D536">
        <v>12.295999999999999</v>
      </c>
      <c r="E536">
        <v>-0.20699000000000001</v>
      </c>
      <c r="F536">
        <v>0.11812</v>
      </c>
      <c r="G536">
        <v>-4.6999999999999999E-4</v>
      </c>
      <c r="H536">
        <f>SQRT((SQRT(D536)*Notes!$B$22)^2+(F536*Notes!$E$4*1000)^2)</f>
        <v>1.8023942896941949</v>
      </c>
      <c r="I536">
        <f>F536*1000*Notes!$E$5</f>
        <v>0.43400240457496991</v>
      </c>
      <c r="J536">
        <f t="shared" si="32"/>
        <v>-4.9731804645076148</v>
      </c>
      <c r="K536">
        <f t="shared" si="33"/>
        <v>5.8411852736575538</v>
      </c>
      <c r="L536">
        <f t="shared" si="34"/>
        <v>-5.4071828690825843</v>
      </c>
      <c r="M536">
        <f t="shared" si="35"/>
        <v>5.4071828690825843</v>
      </c>
      <c r="N536">
        <f>-Notes!$B$15*SQRT(D536)+F536*Notes!$E$6*1000</f>
        <v>-8.66540694501019</v>
      </c>
      <c r="O536">
        <f>Notes!$B$15*SQRT(D536)-F536*Notes!$E$6*1000</f>
        <v>8.66540694501019</v>
      </c>
    </row>
    <row r="537" spans="1:15" x14ac:dyDescent="0.25">
      <c r="A537" t="s">
        <v>9</v>
      </c>
      <c r="B537">
        <v>1006.168</v>
      </c>
      <c r="C537">
        <v>7.5628599999999997</v>
      </c>
      <c r="D537">
        <v>12.821999999999999</v>
      </c>
      <c r="E537">
        <v>-0.83623000000000003</v>
      </c>
      <c r="F537">
        <v>0.11927</v>
      </c>
      <c r="G537">
        <v>4.9899999999999996E-3</v>
      </c>
      <c r="H537">
        <f>SQRT((SQRT(D537)*Notes!$B$22)^2+(F537*Notes!$E$4*1000)^2)</f>
        <v>1.840517872752907</v>
      </c>
      <c r="I537">
        <f>F537*1000*Notes!$E$5</f>
        <v>0.43822779202215251</v>
      </c>
      <c r="J537">
        <f t="shared" si="32"/>
        <v>-5.0833258262365693</v>
      </c>
      <c r="K537">
        <f t="shared" si="33"/>
        <v>5.9597814102808737</v>
      </c>
      <c r="L537">
        <f t="shared" si="34"/>
        <v>-5.5215536182587215</v>
      </c>
      <c r="M537">
        <f t="shared" si="35"/>
        <v>5.5215536182587215</v>
      </c>
      <c r="N537">
        <f>-Notes!$B$15*SQRT(D537)+F537*Notes!$E$6*1000</f>
        <v>-8.8544801786515706</v>
      </c>
      <c r="O537">
        <f>Notes!$B$15*SQRT(D537)-F537*Notes!$E$6*1000</f>
        <v>8.8544801786515706</v>
      </c>
    </row>
    <row r="538" spans="1:15" x14ac:dyDescent="0.25">
      <c r="A538" t="s">
        <v>375</v>
      </c>
      <c r="B538">
        <v>1007.393</v>
      </c>
      <c r="C538">
        <v>7.5769099999999998</v>
      </c>
      <c r="D538">
        <v>15.071</v>
      </c>
      <c r="E538">
        <v>-0.99865000000000004</v>
      </c>
      <c r="F538">
        <v>0.12537999999999999</v>
      </c>
      <c r="G538">
        <v>4.9899999999999996E-3</v>
      </c>
      <c r="H538">
        <f>SQRT((SQRT(D538)*Notes!$B$22)^2+(F538*Notes!$E$4*1000)^2)</f>
        <v>1.9953456952180688</v>
      </c>
      <c r="I538">
        <f>F538*1000*Notes!$E$5</f>
        <v>0.46067745924153169</v>
      </c>
      <c r="J538">
        <f t="shared" si="32"/>
        <v>-5.5253596264126754</v>
      </c>
      <c r="K538">
        <f t="shared" si="33"/>
        <v>6.4467145448957384</v>
      </c>
      <c r="L538">
        <f t="shared" si="34"/>
        <v>-5.9860370856542069</v>
      </c>
      <c r="M538">
        <f t="shared" si="35"/>
        <v>5.9860370856542069</v>
      </c>
      <c r="N538">
        <f>-Notes!$B$15*SQRT(D538)+F538*Notes!$E$6*1000</f>
        <v>-9.6161616345414966</v>
      </c>
      <c r="O538">
        <f>Notes!$B$15*SQRT(D538)-F538*Notes!$E$6*1000</f>
        <v>9.6161616345414966</v>
      </c>
    </row>
    <row r="539" spans="1:15" x14ac:dyDescent="0.25">
      <c r="A539" t="s">
        <v>376</v>
      </c>
      <c r="B539">
        <v>1017.515</v>
      </c>
      <c r="C539">
        <v>7.63774</v>
      </c>
      <c r="D539">
        <v>48.863999999999997</v>
      </c>
      <c r="E539">
        <v>-2.3400400000000001</v>
      </c>
      <c r="F539">
        <v>0.17588999999999999</v>
      </c>
      <c r="G539">
        <v>4.9899999999999996E-3</v>
      </c>
      <c r="H539">
        <f>SQRT((SQRT(D539)*Notes!$B$22)^2+(F539*Notes!$E$4*1000)^2)</f>
        <v>3.5921024329394351</v>
      </c>
      <c r="I539">
        <f>F539*1000*Notes!$E$5</f>
        <v>0.64626382442170205</v>
      </c>
      <c r="J539">
        <f t="shared" si="32"/>
        <v>-10.130043474396604</v>
      </c>
      <c r="K539">
        <f t="shared" si="33"/>
        <v>11.422571123240008</v>
      </c>
      <c r="L539">
        <f t="shared" si="34"/>
        <v>-10.776307298818306</v>
      </c>
      <c r="M539">
        <f t="shared" si="35"/>
        <v>10.776307298818306</v>
      </c>
      <c r="N539">
        <f>-Notes!$B$15*SQRT(D539)+F539*Notes!$E$6*1000</f>
        <v>-17.524537719441796</v>
      </c>
      <c r="O539">
        <f>Notes!$B$15*SQRT(D539)-F539*Notes!$E$6*1000</f>
        <v>17.524537719441796</v>
      </c>
    </row>
    <row r="540" spans="1:15" x14ac:dyDescent="0.25">
      <c r="A540" t="s">
        <v>377</v>
      </c>
      <c r="B540">
        <v>1018.385</v>
      </c>
      <c r="C540">
        <v>7.64046</v>
      </c>
      <c r="D540">
        <v>53.034999999999997</v>
      </c>
      <c r="E540">
        <v>-2.45533</v>
      </c>
      <c r="F540">
        <v>0.18023</v>
      </c>
      <c r="G540">
        <v>4.9899999999999996E-3</v>
      </c>
      <c r="H540">
        <f>SQRT((SQRT(D540)*Notes!$B$22)^2+(F540*Notes!$E$4*1000)^2)</f>
        <v>3.742232878869781</v>
      </c>
      <c r="I540">
        <f>F540*1000*Notes!$E$5</f>
        <v>0.66221006922237402</v>
      </c>
      <c r="J540">
        <f t="shared" si="32"/>
        <v>-10.564488567386968</v>
      </c>
      <c r="K540">
        <f t="shared" si="33"/>
        <v>11.888908705831716</v>
      </c>
      <c r="L540">
        <f t="shared" si="34"/>
        <v>-11.226698636609342</v>
      </c>
      <c r="M540">
        <f t="shared" si="35"/>
        <v>11.226698636609342</v>
      </c>
      <c r="N540">
        <f>-Notes!$B$15*SQRT(D540)+F540*Notes!$E$6*1000</f>
        <v>-18.26981877375955</v>
      </c>
      <c r="O540">
        <f>Notes!$B$15*SQRT(D540)-F540*Notes!$E$6*1000</f>
        <v>18.26981877375955</v>
      </c>
    </row>
    <row r="541" spans="1:15" x14ac:dyDescent="0.25">
      <c r="A541" t="s">
        <v>378</v>
      </c>
      <c r="B541">
        <v>1018.74</v>
      </c>
      <c r="C541">
        <v>7.6415100000000002</v>
      </c>
      <c r="D541">
        <v>54.798000000000002</v>
      </c>
      <c r="E541">
        <v>-2.5024500000000001</v>
      </c>
      <c r="F541">
        <v>0.18201000000000001</v>
      </c>
      <c r="G541">
        <v>4.9899999999999996E-3</v>
      </c>
      <c r="H541">
        <f>SQRT((SQRT(D541)*Notes!$B$22)^2+(F541*Notes!$E$4*1000)^2)</f>
        <v>3.8039086415054304</v>
      </c>
      <c r="I541">
        <f>F541*1000*Notes!$E$5</f>
        <v>0.66875023414062196</v>
      </c>
      <c r="J541">
        <f t="shared" si="32"/>
        <v>-10.742975690375669</v>
      </c>
      <c r="K541">
        <f t="shared" si="33"/>
        <v>12.080476158656914</v>
      </c>
      <c r="L541">
        <f t="shared" si="34"/>
        <v>-11.411725924516292</v>
      </c>
      <c r="M541">
        <f t="shared" si="35"/>
        <v>11.411725924516292</v>
      </c>
      <c r="N541">
        <f>-Notes!$B$15*SQRT(D541)+F541*Notes!$E$6*1000</f>
        <v>-18.576002621120097</v>
      </c>
      <c r="O541">
        <f>Notes!$B$15*SQRT(D541)-F541*Notes!$E$6*1000</f>
        <v>18.576002621120097</v>
      </c>
    </row>
    <row r="542" spans="1:15" x14ac:dyDescent="0.25">
      <c r="A542" t="s">
        <v>9</v>
      </c>
      <c r="B542">
        <v>1019.248</v>
      </c>
      <c r="C542">
        <v>7.6429600000000004</v>
      </c>
      <c r="D542">
        <v>55.994999999999997</v>
      </c>
      <c r="E542">
        <v>0.16619999999999999</v>
      </c>
      <c r="F542">
        <v>0.18229000000000001</v>
      </c>
      <c r="G542">
        <v>-3.8600000000000001E-3</v>
      </c>
      <c r="H542">
        <f>SQRT((SQRT(D542)*Notes!$B$22)^2+(F542*Notes!$E$4*1000)^2)</f>
        <v>3.8452079517417794</v>
      </c>
      <c r="I542">
        <f>F542*1000*Notes!$E$5</f>
        <v>0.66977902412776213</v>
      </c>
      <c r="J542">
        <f t="shared" si="32"/>
        <v>-10.865844831097576</v>
      </c>
      <c r="K542">
        <f t="shared" si="33"/>
        <v>12.205402879353102</v>
      </c>
      <c r="L542">
        <f t="shared" si="34"/>
        <v>-11.535623855225339</v>
      </c>
      <c r="M542">
        <f t="shared" si="35"/>
        <v>11.535623855225339</v>
      </c>
      <c r="N542">
        <f>-Notes!$B$15*SQRT(D542)+F542*Notes!$E$6*1000</f>
        <v>-18.784919304701116</v>
      </c>
      <c r="O542">
        <f>Notes!$B$15*SQRT(D542)-F542*Notes!$E$6*1000</f>
        <v>18.784919304701116</v>
      </c>
    </row>
    <row r="543" spans="1:15" x14ac:dyDescent="0.25">
      <c r="A543" t="s">
        <v>379</v>
      </c>
      <c r="B543">
        <v>1019.537</v>
      </c>
      <c r="C543">
        <v>7.6437799999999996</v>
      </c>
      <c r="D543">
        <v>55.9</v>
      </c>
      <c r="E543">
        <v>0.16089999999999999</v>
      </c>
      <c r="F543">
        <v>0.18118000000000001</v>
      </c>
      <c r="G543">
        <v>-3.8600000000000001E-3</v>
      </c>
      <c r="H543">
        <f>SQRT((SQRT(D543)*Notes!$B$22)^2+(F543*Notes!$E$4*1000)^2)</f>
        <v>3.8419322639634936</v>
      </c>
      <c r="I543">
        <f>F543*1000*Notes!$E$5</f>
        <v>0.66570060667874231</v>
      </c>
      <c r="J543">
        <f t="shared" si="32"/>
        <v>-10.86009618521174</v>
      </c>
      <c r="K543">
        <f t="shared" si="33"/>
        <v>12.191497398569224</v>
      </c>
      <c r="L543">
        <f t="shared" si="34"/>
        <v>-11.525796791890482</v>
      </c>
      <c r="M543">
        <f t="shared" si="35"/>
        <v>11.525796791890482</v>
      </c>
      <c r="N543">
        <f>-Notes!$B$15*SQRT(D543)+F543*Notes!$E$6*1000</f>
        <v>-18.772989057986241</v>
      </c>
      <c r="O543">
        <f>Notes!$B$15*SQRT(D543)-F543*Notes!$E$6*1000</f>
        <v>18.772989057986241</v>
      </c>
    </row>
    <row r="544" spans="1:15" x14ac:dyDescent="0.25">
      <c r="A544" t="s">
        <v>9</v>
      </c>
      <c r="B544">
        <v>1019.842</v>
      </c>
      <c r="C544">
        <v>7.6446500000000004</v>
      </c>
      <c r="D544">
        <v>55.804000000000002</v>
      </c>
      <c r="E544">
        <v>0.15529999999999999</v>
      </c>
      <c r="F544">
        <v>0.18</v>
      </c>
      <c r="G544">
        <v>-3.8600000000000001E-3</v>
      </c>
      <c r="H544">
        <f>SQRT((SQRT(D544)*Notes!$B$22)^2+(F544*Notes!$E$4*1000)^2)</f>
        <v>3.838618591608046</v>
      </c>
      <c r="I544">
        <f>F544*1000*Notes!$E$5</f>
        <v>0.6613649917329375</v>
      </c>
      <c r="J544">
        <f t="shared" si="32"/>
        <v>-10.854490783091199</v>
      </c>
      <c r="K544">
        <f t="shared" si="33"/>
        <v>12.177220766557076</v>
      </c>
      <c r="L544">
        <f t="shared" si="34"/>
        <v>-11.515855774824137</v>
      </c>
      <c r="M544">
        <f t="shared" si="35"/>
        <v>11.515855774824137</v>
      </c>
      <c r="N544">
        <f>-Notes!$B$15*SQRT(D544)+F544*Notes!$E$6*1000</f>
        <v>-18.761163786595397</v>
      </c>
      <c r="O544">
        <f>Notes!$B$15*SQRT(D544)-F544*Notes!$E$6*1000</f>
        <v>18.761163786595397</v>
      </c>
    </row>
    <row r="545" spans="1:15" x14ac:dyDescent="0.25">
      <c r="A545" t="s">
        <v>380</v>
      </c>
      <c r="B545">
        <v>1022.355</v>
      </c>
      <c r="C545">
        <v>7.6518600000000001</v>
      </c>
      <c r="D545">
        <v>55.139000000000003</v>
      </c>
      <c r="E545">
        <v>0.10919</v>
      </c>
      <c r="F545">
        <v>0.17030999999999999</v>
      </c>
      <c r="G545">
        <v>-3.8600000000000001E-3</v>
      </c>
      <c r="H545">
        <f>SQRT((SQRT(D545)*Notes!$B$22)^2+(F545*Notes!$E$4*1000)^2)</f>
        <v>3.8155695210661822</v>
      </c>
      <c r="I545">
        <f>F545*1000*Notes!$E$5</f>
        <v>0.62576150967798105</v>
      </c>
      <c r="J545">
        <f t="shared" si="32"/>
        <v>-10.820947053520566</v>
      </c>
      <c r="K545">
        <f t="shared" si="33"/>
        <v>12.072470072876527</v>
      </c>
      <c r="L545">
        <f t="shared" si="34"/>
        <v>-11.446708563198547</v>
      </c>
      <c r="M545">
        <f t="shared" si="35"/>
        <v>11.446708563198547</v>
      </c>
      <c r="N545">
        <f>-Notes!$B$15*SQRT(D545)+F545*Notes!$E$6*1000</f>
        <v>-18.685216944069477</v>
      </c>
      <c r="O545">
        <f>Notes!$B$15*SQRT(D545)-F545*Notes!$E$6*1000</f>
        <v>18.685216944069477</v>
      </c>
    </row>
    <row r="546" spans="1:15" x14ac:dyDescent="0.25">
      <c r="A546" t="s">
        <v>9</v>
      </c>
      <c r="B546">
        <v>1022.66</v>
      </c>
      <c r="C546">
        <v>7.6527399999999997</v>
      </c>
      <c r="D546">
        <v>55.075000000000003</v>
      </c>
      <c r="E546">
        <v>0.1036</v>
      </c>
      <c r="F546">
        <v>0.16914000000000001</v>
      </c>
      <c r="G546">
        <v>-3.8600000000000001E-3</v>
      </c>
      <c r="H546">
        <f>SQRT((SQRT(D546)*Notes!$B$22)^2+(F546*Notes!$E$4*1000)^2)</f>
        <v>3.8133413685204465</v>
      </c>
      <c r="I546">
        <f>F546*1000*Notes!$E$5</f>
        <v>0.62146263723171702</v>
      </c>
      <c r="J546">
        <f t="shared" si="32"/>
        <v>-10.818561468329621</v>
      </c>
      <c r="K546">
        <f t="shared" si="33"/>
        <v>12.061486742793056</v>
      </c>
      <c r="L546">
        <f t="shared" si="34"/>
        <v>-11.440024105561339</v>
      </c>
      <c r="M546">
        <f t="shared" si="35"/>
        <v>11.440024105561339</v>
      </c>
      <c r="N546">
        <f>-Notes!$B$15*SQRT(D546)+F546*Notes!$E$6*1000</f>
        <v>-18.678867792019126</v>
      </c>
      <c r="O546">
        <f>Notes!$B$15*SQRT(D546)-F546*Notes!$E$6*1000</f>
        <v>18.678867792019126</v>
      </c>
    </row>
    <row r="547" spans="1:15" x14ac:dyDescent="0.25">
      <c r="A547" t="s">
        <v>381</v>
      </c>
      <c r="B547">
        <v>1022.948</v>
      </c>
      <c r="C547">
        <v>7.6535799999999998</v>
      </c>
      <c r="D547">
        <v>55.015999999999998</v>
      </c>
      <c r="E547">
        <v>9.8299999999999998E-2</v>
      </c>
      <c r="F547">
        <v>0.16802</v>
      </c>
      <c r="G547">
        <v>-3.8600000000000001E-3</v>
      </c>
      <c r="H547">
        <f>SQRT((SQRT(D547)*Notes!$B$22)^2+(F547*Notes!$E$4*1000)^2)</f>
        <v>3.8112857208997353</v>
      </c>
      <c r="I547">
        <f>F547*1000*Notes!$E$5</f>
        <v>0.61734747728315642</v>
      </c>
      <c r="J547">
        <f t="shared" si="32"/>
        <v>-10.816509685416049</v>
      </c>
      <c r="K547">
        <f t="shared" si="33"/>
        <v>12.051204639982361</v>
      </c>
      <c r="L547">
        <f t="shared" si="34"/>
        <v>-11.433857162699205</v>
      </c>
      <c r="M547">
        <f t="shared" si="35"/>
        <v>11.433857162699205</v>
      </c>
      <c r="N547">
        <f>-Notes!$B$15*SQRT(D547)+F547*Notes!$E$6*1000</f>
        <v>-18.673182745967459</v>
      </c>
      <c r="O547">
        <f>Notes!$B$15*SQRT(D547)-F547*Notes!$E$6*1000</f>
        <v>18.673182745967459</v>
      </c>
    </row>
    <row r="548" spans="1:15" x14ac:dyDescent="0.25">
      <c r="A548" t="s">
        <v>9</v>
      </c>
      <c r="B548">
        <v>1023.456</v>
      </c>
      <c r="C548">
        <v>7.6550599999999998</v>
      </c>
      <c r="D548">
        <v>53.579000000000001</v>
      </c>
      <c r="E548">
        <v>2.7073700000000001</v>
      </c>
      <c r="F548">
        <v>0.16400999999999999</v>
      </c>
      <c r="G548">
        <v>-1.192E-2</v>
      </c>
      <c r="H548">
        <f>SQRT((SQRT(D548)*Notes!$B$22)^2+(F548*Notes!$E$4*1000)^2)</f>
        <v>3.7611598394470684</v>
      </c>
      <c r="I548">
        <f>F548*1000*Notes!$E$5</f>
        <v>0.60261373496732817</v>
      </c>
      <c r="J548">
        <f t="shared" si="32"/>
        <v>-10.680865783373878</v>
      </c>
      <c r="K548">
        <f t="shared" si="33"/>
        <v>11.886093253308534</v>
      </c>
      <c r="L548">
        <f t="shared" si="34"/>
        <v>-11.283479518341206</v>
      </c>
      <c r="M548">
        <f t="shared" si="35"/>
        <v>11.283479518341206</v>
      </c>
      <c r="N548">
        <f>-Notes!$B$15*SQRT(D548)+F548*Notes!$E$6*1000</f>
        <v>-18.4352640535928</v>
      </c>
      <c r="O548">
        <f>Notes!$B$15*SQRT(D548)-F548*Notes!$E$6*1000</f>
        <v>18.4352640535928</v>
      </c>
    </row>
    <row r="549" spans="1:15" x14ac:dyDescent="0.25">
      <c r="A549" t="s">
        <v>382</v>
      </c>
      <c r="B549">
        <v>1024.682</v>
      </c>
      <c r="C549">
        <v>7.6589400000000003</v>
      </c>
      <c r="D549">
        <v>47.177</v>
      </c>
      <c r="E549">
        <v>2.5168400000000002</v>
      </c>
      <c r="F549">
        <v>0.14940000000000001</v>
      </c>
      <c r="G549">
        <v>-1.192E-2</v>
      </c>
      <c r="H549">
        <f>SQRT((SQRT(D549)*Notes!$B$22)^2+(F549*Notes!$E$4*1000)^2)</f>
        <v>3.5292554147302835</v>
      </c>
      <c r="I549">
        <f>F549*1000*Notes!$E$5</f>
        <v>0.54893294313833818</v>
      </c>
      <c r="J549">
        <f t="shared" si="32"/>
        <v>-10.038833301052513</v>
      </c>
      <c r="K549">
        <f t="shared" si="33"/>
        <v>11.136699187329189</v>
      </c>
      <c r="L549">
        <f t="shared" si="34"/>
        <v>-10.587766244190851</v>
      </c>
      <c r="M549">
        <f t="shared" si="35"/>
        <v>10.587766244190851</v>
      </c>
      <c r="N549">
        <f>-Notes!$B$15*SQRT(D549)+F549*Notes!$E$6*1000</f>
        <v>-17.31774567351027</v>
      </c>
      <c r="O549">
        <f>Notes!$B$15*SQRT(D549)-F549*Notes!$E$6*1000</f>
        <v>17.31774567351027</v>
      </c>
    </row>
    <row r="550" spans="1:15" x14ac:dyDescent="0.25">
      <c r="A550" t="s">
        <v>383</v>
      </c>
      <c r="B550">
        <v>1034.8040000000001</v>
      </c>
      <c r="C550">
        <v>7.7283999999999997</v>
      </c>
      <c r="D550">
        <v>12.154999999999999</v>
      </c>
      <c r="E550">
        <v>0.94325999999999999</v>
      </c>
      <c r="F550">
        <v>2.8750000000000001E-2</v>
      </c>
      <c r="G550">
        <v>-1.192E-2</v>
      </c>
      <c r="H550">
        <f>SQRT((SQRT(D550)*Notes!$B$22)^2+(F550*Notes!$E$4*1000)^2)</f>
        <v>1.7910328082916611</v>
      </c>
      <c r="I550">
        <f>F550*1000*Notes!$E$5</f>
        <v>0.10563468617956641</v>
      </c>
      <c r="J550">
        <f t="shared" si="32"/>
        <v>-5.2674637386954171</v>
      </c>
      <c r="K550">
        <f t="shared" si="33"/>
        <v>5.4787331110545505</v>
      </c>
      <c r="L550">
        <f t="shared" si="34"/>
        <v>-5.3730984248749838</v>
      </c>
      <c r="M550">
        <f t="shared" si="35"/>
        <v>5.3730984248749838</v>
      </c>
      <c r="N550">
        <f>-Notes!$B$15*SQRT(D550)+F550*Notes!$E$6*1000</f>
        <v>-8.9880181098141225</v>
      </c>
      <c r="O550">
        <f>Notes!$B$15*SQRT(D550)-F550*Notes!$E$6*1000</f>
        <v>8.9880181098141225</v>
      </c>
    </row>
    <row r="551" spans="1:15" x14ac:dyDescent="0.25">
      <c r="A551" t="s">
        <v>384</v>
      </c>
      <c r="B551">
        <v>1036.029</v>
      </c>
      <c r="C551">
        <v>7.7460599999999999</v>
      </c>
      <c r="D551">
        <v>10.077</v>
      </c>
      <c r="E551">
        <v>0.75271999999999994</v>
      </c>
      <c r="F551">
        <v>1.414E-2</v>
      </c>
      <c r="G551">
        <v>-1.192E-2</v>
      </c>
      <c r="H551">
        <f>SQRT((SQRT(D551)*Notes!$B$22)^2+(F551*Notes!$E$4*1000)^2)</f>
        <v>1.6307251340218687</v>
      </c>
      <c r="I551">
        <f>F551*1000*Notes!$E$5</f>
        <v>5.1953894350576312E-2</v>
      </c>
      <c r="J551">
        <f t="shared" si="32"/>
        <v>-4.8402215077150297</v>
      </c>
      <c r="K551">
        <f t="shared" si="33"/>
        <v>4.9441292964161816</v>
      </c>
      <c r="L551">
        <f t="shared" si="34"/>
        <v>-4.8921754020656056</v>
      </c>
      <c r="M551">
        <f t="shared" si="35"/>
        <v>4.8921754020656056</v>
      </c>
      <c r="N551">
        <f>-Notes!$B$15*SQRT(D551)+F551*Notes!$E$6*1000</f>
        <v>-8.2342933334547403</v>
      </c>
      <c r="O551">
        <f>Notes!$B$15*SQRT(D551)-F551*Notes!$E$6*1000</f>
        <v>8.2342933334547403</v>
      </c>
    </row>
    <row r="552" spans="1:15" x14ac:dyDescent="0.25">
      <c r="A552" t="s">
        <v>9</v>
      </c>
      <c r="B552">
        <v>1036.537</v>
      </c>
      <c r="C552">
        <v>7.7543199999999999</v>
      </c>
      <c r="D552">
        <v>9.5779999999999994</v>
      </c>
      <c r="E552">
        <v>0.23624999999999999</v>
      </c>
      <c r="F552">
        <v>8.2299999999999995E-3</v>
      </c>
      <c r="G552">
        <v>-1.141E-2</v>
      </c>
      <c r="H552">
        <f>SQRT((SQRT(D552)*Notes!$B$22)^2+(F552*Notes!$E$4*1000)^2)</f>
        <v>1.5898262207950411</v>
      </c>
      <c r="I552">
        <f>F552*1000*Notes!$E$5</f>
        <v>3.0239077122011526E-2</v>
      </c>
      <c r="J552">
        <f t="shared" si="32"/>
        <v>-4.7392395852631113</v>
      </c>
      <c r="K552">
        <f t="shared" si="33"/>
        <v>4.7997177395071349</v>
      </c>
      <c r="L552">
        <f t="shared" si="34"/>
        <v>-4.7694786623851231</v>
      </c>
      <c r="M552">
        <f t="shared" si="35"/>
        <v>4.7694786623851231</v>
      </c>
      <c r="N552">
        <f>-Notes!$B$15*SQRT(D552)+F552*Notes!$E$6*1000</f>
        <v>-8.0511581125793015</v>
      </c>
      <c r="O552">
        <f>Notes!$B$15*SQRT(D552)-F552*Notes!$E$6*1000</f>
        <v>8.0511581125793015</v>
      </c>
    </row>
    <row r="553" spans="1:15" x14ac:dyDescent="0.25">
      <c r="A553" t="s">
        <v>385</v>
      </c>
      <c r="B553">
        <v>1036.826</v>
      </c>
      <c r="C553">
        <v>7.7591599999999996</v>
      </c>
      <c r="D553">
        <v>9.4510000000000005</v>
      </c>
      <c r="E553">
        <v>0.2044</v>
      </c>
      <c r="F553">
        <v>4.9300000000000004E-3</v>
      </c>
      <c r="G553">
        <v>-1.141E-2</v>
      </c>
      <c r="H553">
        <f>SQRT((SQRT(D553)*Notes!$B$22)^2+(F553*Notes!$E$4*1000)^2)</f>
        <v>1.5792471431404687</v>
      </c>
      <c r="I553">
        <f>F553*1000*Notes!$E$5</f>
        <v>1.8114052273574346E-2</v>
      </c>
      <c r="J553">
        <f t="shared" si="32"/>
        <v>-4.7196273771478312</v>
      </c>
      <c r="K553">
        <f t="shared" si="33"/>
        <v>4.7558554816949803</v>
      </c>
      <c r="L553">
        <f t="shared" si="34"/>
        <v>-4.7377414294214057</v>
      </c>
      <c r="M553">
        <f t="shared" si="35"/>
        <v>4.7377414294214057</v>
      </c>
      <c r="N553">
        <f>-Notes!$B$15*SQRT(D553)+F553*Notes!$E$6*1000</f>
        <v>-8.011230368211411</v>
      </c>
      <c r="O553">
        <f>Notes!$B$15*SQRT(D553)-F553*Notes!$E$6*1000</f>
        <v>8.011230368211411</v>
      </c>
    </row>
    <row r="554" spans="1:15" x14ac:dyDescent="0.25">
      <c r="A554" t="s">
        <v>9</v>
      </c>
      <c r="B554">
        <v>1037.1310000000001</v>
      </c>
      <c r="C554">
        <v>7.7643199999999997</v>
      </c>
      <c r="D554">
        <v>9.3360000000000003</v>
      </c>
      <c r="E554">
        <v>0.17080000000000001</v>
      </c>
      <c r="F554">
        <v>1.4599999999999999E-3</v>
      </c>
      <c r="G554">
        <v>-1.141E-2</v>
      </c>
      <c r="H554">
        <f>SQRT((SQRT(D554)*Notes!$B$22)^2+(F554*Notes!$E$4*1000)^2)</f>
        <v>1.5696076557356238</v>
      </c>
      <c r="I554">
        <f>F554*1000*Notes!$E$5</f>
        <v>5.3644049329449372E-3</v>
      </c>
      <c r="J554">
        <f t="shared" si="32"/>
        <v>-4.7034585622739264</v>
      </c>
      <c r="K554">
        <f t="shared" si="33"/>
        <v>4.7141873721398166</v>
      </c>
      <c r="L554">
        <f t="shared" si="34"/>
        <v>-4.7088229672068715</v>
      </c>
      <c r="M554">
        <f t="shared" si="35"/>
        <v>4.7088229672068715</v>
      </c>
      <c r="N554">
        <f>-Notes!$B$15*SQRT(D554)+F554*Notes!$E$6*1000</f>
        <v>-7.9767859544212509</v>
      </c>
      <c r="O554">
        <f>Notes!$B$15*SQRT(D554)-F554*Notes!$E$6*1000</f>
        <v>7.9767859544212509</v>
      </c>
    </row>
    <row r="555" spans="1:15" x14ac:dyDescent="0.25">
      <c r="A555" t="s">
        <v>386</v>
      </c>
      <c r="B555">
        <v>1039.643</v>
      </c>
      <c r="C555">
        <v>7.8080800000000004</v>
      </c>
      <c r="D555">
        <v>9.1739999999999995</v>
      </c>
      <c r="E555">
        <v>-0.10616</v>
      </c>
      <c r="F555">
        <v>-2.7199999999999998E-2</v>
      </c>
      <c r="G555">
        <v>-1.141E-2</v>
      </c>
      <c r="H555">
        <f>SQRT((SQRT(D555)*Notes!$B$22)^2+(F555*Notes!$E$4*1000)^2)</f>
        <v>1.5559953523635148</v>
      </c>
      <c r="I555">
        <f>F555*1000*Notes!$E$5</f>
        <v>-9.993959875075499E-2</v>
      </c>
      <c r="J555">
        <f t="shared" si="32"/>
        <v>-4.7679256558412995</v>
      </c>
      <c r="K555">
        <f t="shared" si="33"/>
        <v>4.56804645833979</v>
      </c>
      <c r="L555">
        <f t="shared" si="34"/>
        <v>-4.6679860570905447</v>
      </c>
      <c r="M555">
        <f t="shared" si="35"/>
        <v>4.6679860570905447</v>
      </c>
      <c r="N555">
        <f>-Notes!$B$15*SQRT(D555)+F555*Notes!$E$6*1000</f>
        <v>-8.0275739159776034</v>
      </c>
      <c r="O555">
        <f>Notes!$B$15*SQRT(D555)-F555*Notes!$E$6*1000</f>
        <v>8.0275739159776034</v>
      </c>
    </row>
    <row r="556" spans="1:15" x14ac:dyDescent="0.25">
      <c r="A556" t="s">
        <v>9</v>
      </c>
      <c r="B556">
        <v>1039.9480000000001</v>
      </c>
      <c r="C556">
        <v>7.8133499999999998</v>
      </c>
      <c r="D556">
        <v>9.2490000000000006</v>
      </c>
      <c r="E556">
        <v>-0.13976</v>
      </c>
      <c r="F556">
        <v>-3.0679999999999999E-2</v>
      </c>
      <c r="G556">
        <v>-1.141E-2</v>
      </c>
      <c r="H556">
        <f>SQRT((SQRT(D556)*Notes!$B$22)^2+(F556*Notes!$E$4*1000)^2)</f>
        <v>1.5623599891712427</v>
      </c>
      <c r="I556">
        <f>F556*1000*Notes!$E$5</f>
        <v>-0.11272598859092513</v>
      </c>
      <c r="J556">
        <f t="shared" si="32"/>
        <v>-4.7998059561046533</v>
      </c>
      <c r="K556">
        <f t="shared" si="33"/>
        <v>4.5743539789228036</v>
      </c>
      <c r="L556">
        <f t="shared" si="34"/>
        <v>-4.6870799675137285</v>
      </c>
      <c r="M556">
        <f t="shared" si="35"/>
        <v>4.6870799675137285</v>
      </c>
      <c r="N556">
        <f>-Notes!$B$15*SQRT(D556)+F556*Notes!$E$6*1000</f>
        <v>-8.0744685252710529</v>
      </c>
      <c r="O556">
        <f>Notes!$B$15*SQRT(D556)-F556*Notes!$E$6*1000</f>
        <v>8.0744685252710529</v>
      </c>
    </row>
    <row r="557" spans="1:15" x14ac:dyDescent="0.25">
      <c r="A557" t="s">
        <v>387</v>
      </c>
      <c r="B557">
        <v>1040.2370000000001</v>
      </c>
      <c r="C557">
        <v>7.8182999999999998</v>
      </c>
      <c r="D557">
        <v>9.3390000000000004</v>
      </c>
      <c r="E557">
        <v>-0.17161000000000001</v>
      </c>
      <c r="F557">
        <v>-3.397E-2</v>
      </c>
      <c r="G557">
        <v>-1.141E-2</v>
      </c>
      <c r="H557">
        <f>SQRT((SQRT(D557)*Notes!$B$22)^2+(F557*Notes!$E$4*1000)^2)</f>
        <v>1.5699609479888188</v>
      </c>
      <c r="I557">
        <f>F557*1000*Notes!$E$5</f>
        <v>-0.12481427093982159</v>
      </c>
      <c r="J557">
        <f t="shared" si="32"/>
        <v>-4.8346971149062776</v>
      </c>
      <c r="K557">
        <f t="shared" si="33"/>
        <v>4.5850685730266347</v>
      </c>
      <c r="L557">
        <f t="shared" si="34"/>
        <v>-4.7098828439664562</v>
      </c>
      <c r="M557">
        <f t="shared" si="35"/>
        <v>4.7098828439664562</v>
      </c>
      <c r="N557">
        <f>-Notes!$B$15*SQRT(D557)+F557*Notes!$E$6*1000</f>
        <v>-8.1268492079981804</v>
      </c>
      <c r="O557">
        <f>Notes!$B$15*SQRT(D557)-F557*Notes!$E$6*1000</f>
        <v>8.1268492079981804</v>
      </c>
    </row>
    <row r="558" spans="1:15" x14ac:dyDescent="0.25">
      <c r="A558" t="s">
        <v>9</v>
      </c>
      <c r="B558">
        <v>1040.7449999999999</v>
      </c>
      <c r="C558">
        <v>7.8268000000000004</v>
      </c>
      <c r="D558">
        <v>9.7650000000000006</v>
      </c>
      <c r="E558">
        <v>-0.67383999999999999</v>
      </c>
      <c r="F558">
        <v>-4.0189999999999997E-2</v>
      </c>
      <c r="G558">
        <v>-1.311E-2</v>
      </c>
      <c r="H558">
        <f>SQRT((SQRT(D558)*Notes!$B$22)^2+(F558*Notes!$E$4*1000)^2)</f>
        <v>1.6054037638068464</v>
      </c>
      <c r="I558">
        <f>F558*1000*Notes!$E$5</f>
        <v>-0.14766810565414865</v>
      </c>
      <c r="J558">
        <f t="shared" si="32"/>
        <v>-4.9638793970746882</v>
      </c>
      <c r="K558">
        <f t="shared" si="33"/>
        <v>4.6685431857663904</v>
      </c>
      <c r="L558">
        <f t="shared" si="34"/>
        <v>-4.8162112914205393</v>
      </c>
      <c r="M558">
        <f t="shared" si="35"/>
        <v>4.8162112914205393</v>
      </c>
      <c r="N558">
        <f>-Notes!$B$15*SQRT(D558)+F558*Notes!$E$6*1000</f>
        <v>-8.3330384726310633</v>
      </c>
      <c r="O558">
        <f>Notes!$B$15*SQRT(D558)-F558*Notes!$E$6*1000</f>
        <v>8.3330384726310633</v>
      </c>
    </row>
    <row r="559" spans="1:15" x14ac:dyDescent="0.25">
      <c r="A559" t="s">
        <v>388</v>
      </c>
      <c r="B559">
        <v>1041.1010000000001</v>
      </c>
      <c r="C559">
        <v>7.8324499999999997</v>
      </c>
      <c r="D559">
        <v>10.263</v>
      </c>
      <c r="E559">
        <v>-0.72677999999999998</v>
      </c>
      <c r="F559">
        <v>-4.4850000000000001E-2</v>
      </c>
      <c r="G559">
        <v>-1.311E-2</v>
      </c>
      <c r="H559">
        <f>SQRT((SQRT(D559)*Notes!$B$22)^2+(F559*Notes!$E$4*1000)^2)</f>
        <v>1.6458575891075624</v>
      </c>
      <c r="I559">
        <f>F559*1000*Notes!$E$5</f>
        <v>-0.16479011044012359</v>
      </c>
      <c r="J559">
        <f t="shared" si="32"/>
        <v>-5.1023628777628112</v>
      </c>
      <c r="K559">
        <f t="shared" si="33"/>
        <v>4.7727826568825638</v>
      </c>
      <c r="L559">
        <f t="shared" si="34"/>
        <v>-4.9375727673226875</v>
      </c>
      <c r="M559">
        <f t="shared" si="35"/>
        <v>4.9375727673226875</v>
      </c>
      <c r="N559">
        <f>-Notes!$B$15*SQRT(D559)+F559*Notes!$E$6*1000</f>
        <v>-8.558201093978818</v>
      </c>
      <c r="O559">
        <f>Notes!$B$15*SQRT(D559)-F559*Notes!$E$6*1000</f>
        <v>8.558201093978818</v>
      </c>
    </row>
    <row r="560" spans="1:15" x14ac:dyDescent="0.25">
      <c r="A560" t="s">
        <v>389</v>
      </c>
      <c r="B560">
        <v>1041.971</v>
      </c>
      <c r="C560">
        <v>7.8451300000000002</v>
      </c>
      <c r="D560">
        <v>11.64</v>
      </c>
      <c r="E560">
        <v>-0.85631999999999997</v>
      </c>
      <c r="F560">
        <v>-5.6250000000000001E-2</v>
      </c>
      <c r="G560">
        <v>-1.311E-2</v>
      </c>
      <c r="H560">
        <f>SQRT((SQRT(D560)*Notes!$B$22)^2+(F560*Notes!$E$4*1000)^2)</f>
        <v>1.752866240271443</v>
      </c>
      <c r="I560">
        <f>F560*1000*Notes!$E$5</f>
        <v>-0.20667655991654296</v>
      </c>
      <c r="J560">
        <f t="shared" si="32"/>
        <v>-5.4652752807308724</v>
      </c>
      <c r="K560">
        <f t="shared" si="33"/>
        <v>5.051922160897786</v>
      </c>
      <c r="L560">
        <f t="shared" si="34"/>
        <v>-5.2585987208143292</v>
      </c>
      <c r="M560">
        <f t="shared" si="35"/>
        <v>5.2585987208143292</v>
      </c>
      <c r="N560">
        <f>-Notes!$B$15*SQRT(D560)+F560*Notes!$E$6*1000</f>
        <v>-9.1499030320307551</v>
      </c>
      <c r="O560">
        <f>Notes!$B$15*SQRT(D560)-F560*Notes!$E$6*1000</f>
        <v>9.1499030320307551</v>
      </c>
    </row>
    <row r="561" spans="1:15" x14ac:dyDescent="0.25">
      <c r="A561" t="s">
        <v>390</v>
      </c>
      <c r="B561">
        <v>1052.0920000000001</v>
      </c>
      <c r="C561">
        <v>7.9187200000000004</v>
      </c>
      <c r="D561">
        <v>44.23</v>
      </c>
      <c r="E561">
        <v>-2.3634599999999999</v>
      </c>
      <c r="F561">
        <v>-0.18895999999999999</v>
      </c>
      <c r="G561">
        <v>-1.311E-2</v>
      </c>
      <c r="H561">
        <f>SQRT((SQRT(D561)*Notes!$B$22)^2+(F561*Notes!$E$4*1000)^2)</f>
        <v>3.4178433027157977</v>
      </c>
      <c r="I561">
        <f>F561*1000*Notes!$E$5</f>
        <v>-0.6942862713214214</v>
      </c>
      <c r="J561">
        <f t="shared" si="32"/>
        <v>-10.947816179468814</v>
      </c>
      <c r="K561">
        <f t="shared" si="33"/>
        <v>9.5592436368259701</v>
      </c>
      <c r="L561">
        <f t="shared" si="34"/>
        <v>-10.253529908147392</v>
      </c>
      <c r="M561">
        <f t="shared" si="35"/>
        <v>10.253529908147392</v>
      </c>
      <c r="N561">
        <f>-Notes!$B$15*SQRT(D561)+F561*Notes!$E$6*1000</f>
        <v>-18.169091239417607</v>
      </c>
      <c r="O561">
        <f>Notes!$B$15*SQRT(D561)-F561*Notes!$E$6*1000</f>
        <v>18.169091239417607</v>
      </c>
    </row>
    <row r="562" spans="1:15" x14ac:dyDescent="0.25">
      <c r="A562" t="s">
        <v>391</v>
      </c>
      <c r="B562">
        <v>1052.962</v>
      </c>
      <c r="C562">
        <v>7.92171</v>
      </c>
      <c r="D562">
        <v>48.454000000000001</v>
      </c>
      <c r="E562">
        <v>-2.4929899999999998</v>
      </c>
      <c r="F562">
        <v>-0.20036999999999999</v>
      </c>
      <c r="G562">
        <v>-1.311E-2</v>
      </c>
      <c r="H562">
        <f>SQRT((SQRT(D562)*Notes!$B$22)^2+(F562*Notes!$E$4*1000)^2)</f>
        <v>3.5773655816517769</v>
      </c>
      <c r="I562">
        <f>F562*1000*Notes!$E$5</f>
        <v>-0.73620946329738157</v>
      </c>
      <c r="J562">
        <f t="shared" si="32"/>
        <v>-11.468306208252713</v>
      </c>
      <c r="K562">
        <f t="shared" si="33"/>
        <v>9.99588728165795</v>
      </c>
      <c r="L562">
        <f t="shared" si="34"/>
        <v>-10.732096744955332</v>
      </c>
      <c r="M562">
        <f t="shared" si="35"/>
        <v>10.732096744955332</v>
      </c>
      <c r="N562">
        <f>-Notes!$B$15*SQRT(D562)+F562*Notes!$E$6*1000</f>
        <v>-19.027780498028047</v>
      </c>
      <c r="O562">
        <f>Notes!$B$15*SQRT(D562)-F562*Notes!$E$6*1000</f>
        <v>19.027780498028047</v>
      </c>
    </row>
    <row r="563" spans="1:15" x14ac:dyDescent="0.25">
      <c r="A563" t="s">
        <v>392</v>
      </c>
      <c r="B563">
        <v>1053.318</v>
      </c>
      <c r="C563">
        <v>7.92286</v>
      </c>
      <c r="D563">
        <v>50.247</v>
      </c>
      <c r="E563">
        <v>-2.5459499999999999</v>
      </c>
      <c r="F563">
        <v>-0.20502999999999999</v>
      </c>
      <c r="G563">
        <v>-1.311E-2</v>
      </c>
      <c r="H563">
        <f>SQRT((SQRT(D563)*Notes!$B$22)^2+(F563*Notes!$E$4*1000)^2)</f>
        <v>3.6429683278943572</v>
      </c>
      <c r="I563">
        <f>F563*1000*Notes!$E$5</f>
        <v>-0.75333146808335649</v>
      </c>
      <c r="J563">
        <f t="shared" si="32"/>
        <v>-11.682236451766428</v>
      </c>
      <c r="K563">
        <f t="shared" si="33"/>
        <v>10.175573515599716</v>
      </c>
      <c r="L563">
        <f t="shared" si="34"/>
        <v>-10.928904983683072</v>
      </c>
      <c r="M563">
        <f t="shared" si="35"/>
        <v>10.928904983683072</v>
      </c>
      <c r="N563">
        <f>-Notes!$B$15*SQRT(D563)+F563*Notes!$E$6*1000</f>
        <v>-19.380778369535722</v>
      </c>
      <c r="O563">
        <f>Notes!$B$15*SQRT(D563)-F563*Notes!$E$6*1000</f>
        <v>19.380778369535722</v>
      </c>
    </row>
    <row r="564" spans="1:15" x14ac:dyDescent="0.25">
      <c r="A564" t="s">
        <v>9</v>
      </c>
      <c r="B564">
        <v>1053.826</v>
      </c>
      <c r="C564">
        <v>7.9244399999999997</v>
      </c>
      <c r="D564">
        <v>51.601999999999997</v>
      </c>
      <c r="E564">
        <v>-0.10038</v>
      </c>
      <c r="F564">
        <v>-0.20913999999999999</v>
      </c>
      <c r="G564">
        <v>-3.0500000000000002E-3</v>
      </c>
      <c r="H564">
        <f>SQRT((SQRT(D564)*Notes!$B$22)^2+(F564*Notes!$E$4*1000)^2)</f>
        <v>3.691782369707056</v>
      </c>
      <c r="I564">
        <f>F564*1000*Notes!$E$5</f>
        <v>-0.76843263539459183</v>
      </c>
      <c r="J564">
        <f t="shared" si="32"/>
        <v>-11.843779744515761</v>
      </c>
      <c r="K564">
        <f t="shared" si="33"/>
        <v>10.306914473726575</v>
      </c>
      <c r="L564">
        <f t="shared" si="34"/>
        <v>-11.075347109121168</v>
      </c>
      <c r="M564">
        <f t="shared" si="35"/>
        <v>11.075347109121168</v>
      </c>
      <c r="N564">
        <f>-Notes!$B$15*SQRT(D564)+F564*Notes!$E$6*1000</f>
        <v>-19.646086000638729</v>
      </c>
      <c r="O564">
        <f>Notes!$B$15*SQRT(D564)-F564*Notes!$E$6*1000</f>
        <v>19.646086000638729</v>
      </c>
    </row>
    <row r="565" spans="1:15" x14ac:dyDescent="0.25">
      <c r="A565" t="s">
        <v>393</v>
      </c>
      <c r="B565">
        <v>1054.115</v>
      </c>
      <c r="C565">
        <v>7.9253299999999998</v>
      </c>
      <c r="D565">
        <v>51.661999999999999</v>
      </c>
      <c r="E565">
        <v>-0.10603</v>
      </c>
      <c r="F565">
        <v>-0.21002999999999999</v>
      </c>
      <c r="G565">
        <v>-3.0500000000000002E-3</v>
      </c>
      <c r="H565">
        <f>SQRT((SQRT(D565)*Notes!$B$22)^2+(F565*Notes!$E$4*1000)^2)</f>
        <v>3.6939400704875847</v>
      </c>
      <c r="I565">
        <f>F565*1000*Notes!$E$5</f>
        <v>-0.77170271785371591</v>
      </c>
      <c r="J565">
        <f t="shared" si="32"/>
        <v>-11.853522929316469</v>
      </c>
      <c r="K565">
        <f t="shared" si="33"/>
        <v>10.310117493609038</v>
      </c>
      <c r="L565">
        <f t="shared" si="34"/>
        <v>-11.081820211462754</v>
      </c>
      <c r="M565">
        <f t="shared" si="35"/>
        <v>11.081820211462754</v>
      </c>
      <c r="N565">
        <f>-Notes!$B$15*SQRT(D565)+F565*Notes!$E$6*1000</f>
        <v>-19.660731312652381</v>
      </c>
      <c r="O565">
        <f>Notes!$B$15*SQRT(D565)-F565*Notes!$E$6*1000</f>
        <v>19.660731312652381</v>
      </c>
    </row>
    <row r="566" spans="1:15" x14ac:dyDescent="0.25">
      <c r="A566" t="s">
        <v>9</v>
      </c>
      <c r="B566">
        <v>1054.42</v>
      </c>
      <c r="C566">
        <v>7.9262699999999997</v>
      </c>
      <c r="D566">
        <v>51.728000000000002</v>
      </c>
      <c r="E566">
        <v>-0.112</v>
      </c>
      <c r="F566">
        <v>-0.21096000000000001</v>
      </c>
      <c r="G566">
        <v>-3.0500000000000002E-3</v>
      </c>
      <c r="H566">
        <f>SQRT((SQRT(D566)*Notes!$B$22)^2+(F566*Notes!$E$4*1000)^2)</f>
        <v>3.6963113837937489</v>
      </c>
      <c r="I566">
        <f>F566*1000*Notes!$E$5</f>
        <v>-0.77511977031100276</v>
      </c>
      <c r="J566">
        <f t="shared" si="32"/>
        <v>-11.86405392169225</v>
      </c>
      <c r="K566">
        <f t="shared" si="33"/>
        <v>10.313814381070245</v>
      </c>
      <c r="L566">
        <f t="shared" si="34"/>
        <v>-11.088934151381247</v>
      </c>
      <c r="M566">
        <f t="shared" si="35"/>
        <v>11.088934151381247</v>
      </c>
      <c r="N566">
        <f>-Notes!$B$15*SQRT(D566)+F566*Notes!$E$6*1000</f>
        <v>-19.67662807730645</v>
      </c>
      <c r="O566">
        <f>Notes!$B$15*SQRT(D566)-F566*Notes!$E$6*1000</f>
        <v>19.67662807730645</v>
      </c>
    </row>
    <row r="567" spans="1:15" x14ac:dyDescent="0.25">
      <c r="A567" t="s">
        <v>394</v>
      </c>
      <c r="B567">
        <v>1056.932</v>
      </c>
      <c r="C567">
        <v>7.9339500000000003</v>
      </c>
      <c r="D567">
        <v>52.414000000000001</v>
      </c>
      <c r="E567">
        <v>-0.16117999999999999</v>
      </c>
      <c r="F567">
        <v>-0.21862999999999999</v>
      </c>
      <c r="G567">
        <v>-3.0500000000000002E-3</v>
      </c>
      <c r="H567">
        <f>SQRT((SQRT(D567)*Notes!$B$22)^2+(F567*Notes!$E$4*1000)^2)</f>
        <v>3.7208404957064478</v>
      </c>
      <c r="I567">
        <f>F567*1000*Notes!$E$5</f>
        <v>-0.80330126745873398</v>
      </c>
      <c r="J567">
        <f t="shared" si="32"/>
        <v>-11.965822754578078</v>
      </c>
      <c r="K567">
        <f t="shared" si="33"/>
        <v>10.35922021966061</v>
      </c>
      <c r="L567">
        <f t="shared" si="34"/>
        <v>-11.162521487119344</v>
      </c>
      <c r="M567">
        <f t="shared" si="35"/>
        <v>11.162521487119344</v>
      </c>
      <c r="N567">
        <f>-Notes!$B$15*SQRT(D567)+F567*Notes!$E$6*1000</f>
        <v>-19.833024632386188</v>
      </c>
      <c r="O567">
        <f>Notes!$B$15*SQRT(D567)-F567*Notes!$E$6*1000</f>
        <v>19.833024632386188</v>
      </c>
    </row>
    <row r="568" spans="1:15" x14ac:dyDescent="0.25">
      <c r="A568" t="s">
        <v>9</v>
      </c>
      <c r="B568">
        <v>1057.2370000000001</v>
      </c>
      <c r="C568">
        <v>7.9348799999999997</v>
      </c>
      <c r="D568">
        <v>52.515000000000001</v>
      </c>
      <c r="E568">
        <v>-0.16714999999999999</v>
      </c>
      <c r="F568">
        <v>-0.21956000000000001</v>
      </c>
      <c r="G568">
        <v>-3.0500000000000002E-3</v>
      </c>
      <c r="H568">
        <f>SQRT((SQRT(D568)*Notes!$B$22)^2+(F568*Notes!$E$4*1000)^2)</f>
        <v>3.7244354095964418</v>
      </c>
      <c r="I568">
        <f>F568*1000*Notes!$E$5</f>
        <v>-0.80671831991602083</v>
      </c>
      <c r="J568">
        <f t="shared" si="32"/>
        <v>-11.980024548705346</v>
      </c>
      <c r="K568">
        <f t="shared" si="33"/>
        <v>10.366587908873305</v>
      </c>
      <c r="L568">
        <f t="shared" si="34"/>
        <v>-11.173306228789325</v>
      </c>
      <c r="M568">
        <f t="shared" si="35"/>
        <v>11.173306228789325</v>
      </c>
      <c r="N568">
        <f>-Notes!$B$15*SQRT(D568)+F568*Notes!$E$6*1000</f>
        <v>-19.855145417291325</v>
      </c>
      <c r="O568">
        <f>Notes!$B$15*SQRT(D568)-F568*Notes!$E$6*1000</f>
        <v>19.855145417291325</v>
      </c>
    </row>
    <row r="569" spans="1:15" x14ac:dyDescent="0.25">
      <c r="A569" t="s">
        <v>395</v>
      </c>
      <c r="B569">
        <v>1057.5260000000001</v>
      </c>
      <c r="C569">
        <v>7.9357499999999996</v>
      </c>
      <c r="D569">
        <v>52.613</v>
      </c>
      <c r="E569">
        <v>-0.17280000000000001</v>
      </c>
      <c r="F569">
        <v>-0.22044</v>
      </c>
      <c r="G569">
        <v>-3.0500000000000002E-3</v>
      </c>
      <c r="H569">
        <f>SQRT((SQRT(D569)*Notes!$B$22)^2+(F569*Notes!$E$4*1000)^2)</f>
        <v>3.727919926509156</v>
      </c>
      <c r="I569">
        <f>F569*1000*Notes!$E$5</f>
        <v>-0.80995165987560414</v>
      </c>
      <c r="J569">
        <f t="shared" si="32"/>
        <v>-11.993711439403073</v>
      </c>
      <c r="K569">
        <f t="shared" si="33"/>
        <v>10.373808119651864</v>
      </c>
      <c r="L569">
        <f t="shared" si="34"/>
        <v>-11.183759779527469</v>
      </c>
      <c r="M569">
        <f t="shared" si="35"/>
        <v>11.183759779527469</v>
      </c>
      <c r="N569">
        <f>-Notes!$B$15*SQRT(D569)+F569*Notes!$E$6*1000</f>
        <v>-19.876498448674326</v>
      </c>
      <c r="O569">
        <f>Notes!$B$15*SQRT(D569)-F569*Notes!$E$6*1000</f>
        <v>19.876498448674326</v>
      </c>
    </row>
    <row r="570" spans="1:15" x14ac:dyDescent="0.25">
      <c r="A570" t="s">
        <v>9</v>
      </c>
      <c r="B570">
        <v>1058.0340000000001</v>
      </c>
      <c r="C570">
        <v>7.9372999999999996</v>
      </c>
      <c r="D570">
        <v>51.506</v>
      </c>
      <c r="E570">
        <v>2.3343099999999999</v>
      </c>
      <c r="F570">
        <v>-0.21928</v>
      </c>
      <c r="G570">
        <v>7.6299999999999996E-3</v>
      </c>
      <c r="H570">
        <f>SQRT((SQRT(D570)*Notes!$B$22)^2+(F570*Notes!$E$4*1000)^2)</f>
        <v>3.6885120655359565</v>
      </c>
      <c r="I570">
        <f>F570*1000*Notes!$E$5</f>
        <v>-0.80568952992888077</v>
      </c>
      <c r="J570">
        <f t="shared" si="32"/>
        <v>-11.87122572653675</v>
      </c>
      <c r="K570">
        <f t="shared" si="33"/>
        <v>10.259846666678989</v>
      </c>
      <c r="L570">
        <f t="shared" si="34"/>
        <v>-11.065536196607869</v>
      </c>
      <c r="M570">
        <f t="shared" si="35"/>
        <v>11.065536196607869</v>
      </c>
      <c r="N570">
        <f>-Notes!$B$15*SQRT(D570)+F570*Notes!$E$6*1000</f>
        <v>-19.671200862519832</v>
      </c>
      <c r="O570">
        <f>Notes!$B$15*SQRT(D570)-F570*Notes!$E$6*1000</f>
        <v>19.671200862519832</v>
      </c>
    </row>
    <row r="571" spans="1:15" x14ac:dyDescent="0.25">
      <c r="A571" t="s">
        <v>396</v>
      </c>
      <c r="B571">
        <v>1059.259</v>
      </c>
      <c r="C571">
        <v>7.9413099999999996</v>
      </c>
      <c r="D571">
        <v>45.972000000000001</v>
      </c>
      <c r="E571">
        <v>2.18086</v>
      </c>
      <c r="F571">
        <v>-0.20993000000000001</v>
      </c>
      <c r="G571">
        <v>7.6299999999999996E-3</v>
      </c>
      <c r="H571">
        <f>SQRT((SQRT(D571)*Notes!$B$22)^2+(F571*Notes!$E$4*1000)^2)</f>
        <v>3.4847745002631867</v>
      </c>
      <c r="I571">
        <f>F571*1000*Notes!$E$5</f>
        <v>-0.77133529285830871</v>
      </c>
      <c r="J571">
        <f t="shared" si="32"/>
        <v>-11.225658793647868</v>
      </c>
      <c r="K571">
        <f t="shared" si="33"/>
        <v>9.6829882079312508</v>
      </c>
      <c r="L571">
        <f t="shared" si="34"/>
        <v>-10.45432350078956</v>
      </c>
      <c r="M571">
        <f t="shared" si="35"/>
        <v>10.45432350078956</v>
      </c>
      <c r="N571">
        <f>-Notes!$B$15*SQRT(D571)+F571*Notes!$E$6*1000</f>
        <v>-18.596015134955941</v>
      </c>
      <c r="O571">
        <f>Notes!$B$15*SQRT(D571)-F571*Notes!$E$6*1000</f>
        <v>18.596015134955941</v>
      </c>
    </row>
    <row r="572" spans="1:15" x14ac:dyDescent="0.25">
      <c r="A572" t="s">
        <v>397</v>
      </c>
      <c r="B572">
        <v>1069.3810000000001</v>
      </c>
      <c r="C572">
        <v>8.0050699999999999</v>
      </c>
      <c r="D572">
        <v>14.651999999999999</v>
      </c>
      <c r="E572">
        <v>0.91356000000000004</v>
      </c>
      <c r="F572">
        <v>-0.13275999999999999</v>
      </c>
      <c r="G572">
        <v>7.6299999999999996E-3</v>
      </c>
      <c r="H572">
        <f>SQRT((SQRT(D572)*Notes!$B$22)^2+(F572*Notes!$E$4*1000)^2)</f>
        <v>1.967577220252309</v>
      </c>
      <c r="I572">
        <f>F572*1000*Notes!$E$5</f>
        <v>-0.48779342390258207</v>
      </c>
      <c r="J572">
        <f t="shared" si="32"/>
        <v>-6.390525084659509</v>
      </c>
      <c r="K572">
        <f t="shared" si="33"/>
        <v>5.4149382368543444</v>
      </c>
      <c r="L572">
        <f t="shared" si="34"/>
        <v>-5.9027316607569267</v>
      </c>
      <c r="M572">
        <f t="shared" si="35"/>
        <v>5.9027316607569267</v>
      </c>
      <c r="N572">
        <f>-Notes!$B$15*SQRT(D572)+F572*Notes!$E$6*1000</f>
        <v>-10.558179972092809</v>
      </c>
      <c r="O572">
        <f>Notes!$B$15*SQRT(D572)-F572*Notes!$E$6*1000</f>
        <v>10.558179972092809</v>
      </c>
    </row>
    <row r="573" spans="1:15" x14ac:dyDescent="0.25">
      <c r="A573" t="s">
        <v>398</v>
      </c>
      <c r="B573">
        <v>1070.606</v>
      </c>
      <c r="C573">
        <v>8.0194399999999995</v>
      </c>
      <c r="D573">
        <v>12.601000000000001</v>
      </c>
      <c r="E573">
        <v>0.7601</v>
      </c>
      <c r="F573">
        <v>-0.12341000000000001</v>
      </c>
      <c r="G573">
        <v>7.6299999999999996E-3</v>
      </c>
      <c r="H573">
        <f>SQRT((SQRT(D573)*Notes!$B$22)^2+(F573*Notes!$E$4*1000)^2)</f>
        <v>1.8246817618223905</v>
      </c>
      <c r="I573">
        <f>F573*1000*Notes!$E$5</f>
        <v>-0.45343918683201012</v>
      </c>
      <c r="J573">
        <f t="shared" si="32"/>
        <v>-5.9274844722991817</v>
      </c>
      <c r="K573">
        <f t="shared" si="33"/>
        <v>5.0206060986351622</v>
      </c>
      <c r="L573">
        <f t="shared" si="34"/>
        <v>-5.474045285467172</v>
      </c>
      <c r="M573">
        <f t="shared" si="35"/>
        <v>5.474045285467172</v>
      </c>
      <c r="N573">
        <f>-Notes!$B$15*SQRT(D573)+F573*Notes!$E$6*1000</f>
        <v>-9.7925885900693999</v>
      </c>
      <c r="O573">
        <f>Notes!$B$15*SQRT(D573)-F573*Notes!$E$6*1000</f>
        <v>9.7925885900693999</v>
      </c>
    </row>
    <row r="574" spans="1:15" x14ac:dyDescent="0.25">
      <c r="A574" t="s">
        <v>9</v>
      </c>
      <c r="B574">
        <v>1071.115</v>
      </c>
      <c r="C574">
        <v>8.0260099999999994</v>
      </c>
      <c r="D574">
        <v>12.147</v>
      </c>
      <c r="E574">
        <v>0.1414</v>
      </c>
      <c r="F574">
        <v>-0.12096999999999999</v>
      </c>
      <c r="G574">
        <v>2E-3</v>
      </c>
      <c r="H574">
        <f>SQRT((SQRT(D574)*Notes!$B$22)^2+(F574*Notes!$E$4*1000)^2)</f>
        <v>1.7915059462893419</v>
      </c>
      <c r="I574">
        <f>F574*1000*Notes!$E$5</f>
        <v>-0.44447401694407473</v>
      </c>
      <c r="J574">
        <f t="shared" si="32"/>
        <v>-5.8189918558121008</v>
      </c>
      <c r="K574">
        <f t="shared" si="33"/>
        <v>4.9300438219239506</v>
      </c>
      <c r="L574">
        <f t="shared" si="34"/>
        <v>-5.3745178388680257</v>
      </c>
      <c r="M574">
        <f t="shared" si="35"/>
        <v>5.3745178388680257</v>
      </c>
      <c r="N574">
        <f>-Notes!$B$15*SQRT(D574)+F574*Notes!$E$6*1000</f>
        <v>-9.6137374019770334</v>
      </c>
      <c r="O574">
        <f>Notes!$B$15*SQRT(D574)-F574*Notes!$E$6*1000</f>
        <v>9.6137374019770334</v>
      </c>
    </row>
    <row r="575" spans="1:15" x14ac:dyDescent="0.25">
      <c r="A575" t="s">
        <v>399</v>
      </c>
      <c r="B575">
        <v>1071.403</v>
      </c>
      <c r="C575">
        <v>8.0298099999999994</v>
      </c>
      <c r="D575">
        <v>12.071999999999999</v>
      </c>
      <c r="E575">
        <v>0.11713</v>
      </c>
      <c r="F575">
        <v>-0.12039</v>
      </c>
      <c r="G575">
        <v>2E-3</v>
      </c>
      <c r="H575">
        <f>SQRT((SQRT(D575)*Notes!$B$22)^2+(F575*Notes!$E$4*1000)^2)</f>
        <v>1.7859628471663049</v>
      </c>
      <c r="I575">
        <f>F575*1000*Notes!$E$5</f>
        <v>-0.44234295197071305</v>
      </c>
      <c r="J575">
        <f t="shared" si="32"/>
        <v>-5.800231493469628</v>
      </c>
      <c r="K575">
        <f t="shared" si="33"/>
        <v>4.9155455895282021</v>
      </c>
      <c r="L575">
        <f t="shared" si="34"/>
        <v>-5.357888541498915</v>
      </c>
      <c r="M575">
        <f t="shared" si="35"/>
        <v>5.357888541498915</v>
      </c>
      <c r="N575">
        <f>-Notes!$B$15*SQRT(D575)+F575*Notes!$E$6*1000</f>
        <v>-9.5831471822835912</v>
      </c>
      <c r="O575">
        <f>Notes!$B$15*SQRT(D575)-F575*Notes!$E$6*1000</f>
        <v>9.5831471822835912</v>
      </c>
    </row>
    <row r="576" spans="1:15" x14ac:dyDescent="0.25">
      <c r="A576" t="s">
        <v>9</v>
      </c>
      <c r="B576">
        <v>1071.7080000000001</v>
      </c>
      <c r="C576">
        <v>8.0338399999999996</v>
      </c>
      <c r="D576">
        <v>12.007999999999999</v>
      </c>
      <c r="E576">
        <v>9.1539999999999996E-2</v>
      </c>
      <c r="F576">
        <v>-0.11978</v>
      </c>
      <c r="G576">
        <v>2E-3</v>
      </c>
      <c r="H576">
        <f>SQRT((SQRT(D576)*Notes!$B$22)^2+(F576*Notes!$E$4*1000)^2)</f>
        <v>1.7812170025812772</v>
      </c>
      <c r="I576">
        <f>F576*1000*Notes!$E$5</f>
        <v>-0.4401016594987292</v>
      </c>
      <c r="J576">
        <f t="shared" si="32"/>
        <v>-5.7837526672425605</v>
      </c>
      <c r="K576">
        <f t="shared" si="33"/>
        <v>4.9035493482451029</v>
      </c>
      <c r="L576">
        <f t="shared" si="34"/>
        <v>-5.3436510077438317</v>
      </c>
      <c r="M576">
        <f t="shared" si="35"/>
        <v>5.3436510077438317</v>
      </c>
      <c r="N576">
        <f>-Notes!$B$15*SQRT(D576)+F576*Notes!$E$6*1000</f>
        <v>-9.5564910954378739</v>
      </c>
      <c r="O576">
        <f>Notes!$B$15*SQRT(D576)-F576*Notes!$E$6*1000</f>
        <v>9.5564910954378739</v>
      </c>
    </row>
    <row r="577" spans="1:15" x14ac:dyDescent="0.25">
      <c r="A577" t="s">
        <v>400</v>
      </c>
      <c r="B577">
        <v>1073.405</v>
      </c>
      <c r="C577">
        <v>8.0564599999999995</v>
      </c>
      <c r="D577">
        <v>11.939</v>
      </c>
      <c r="E577">
        <v>-5.0930000000000003E-2</v>
      </c>
      <c r="F577">
        <v>-0.11638</v>
      </c>
      <c r="G577">
        <v>2E-3</v>
      </c>
      <c r="H577">
        <f>SQRT((SQRT(D577)*Notes!$B$22)^2+(F577*Notes!$E$4*1000)^2)</f>
        <v>1.7760361277187755</v>
      </c>
      <c r="I577">
        <f>F577*1000*Notes!$E$5</f>
        <v>-0.4276092096548848</v>
      </c>
      <c r="J577">
        <f t="shared" si="32"/>
        <v>-5.7557175928112114</v>
      </c>
      <c r="K577">
        <f t="shared" si="33"/>
        <v>4.9004991735014416</v>
      </c>
      <c r="L577">
        <f t="shared" si="34"/>
        <v>-5.3281083831563265</v>
      </c>
      <c r="M577">
        <f t="shared" si="35"/>
        <v>5.3281083831563265</v>
      </c>
      <c r="N577">
        <f>-Notes!$B$15*SQRT(D577)+F577*Notes!$E$6*1000</f>
        <v>-9.5161645709933502</v>
      </c>
      <c r="O577">
        <f>Notes!$B$15*SQRT(D577)-F577*Notes!$E$6*1000</f>
        <v>9.5161645709933502</v>
      </c>
    </row>
    <row r="578" spans="1:15" x14ac:dyDescent="0.25">
      <c r="A578" t="s">
        <v>401</v>
      </c>
      <c r="B578">
        <v>1073.9760000000001</v>
      </c>
      <c r="C578">
        <v>8.0640499999999999</v>
      </c>
      <c r="D578">
        <v>12.025</v>
      </c>
      <c r="E578">
        <v>-9.8909999999999998E-2</v>
      </c>
      <c r="F578">
        <v>-0.11524</v>
      </c>
      <c r="G578">
        <v>2E-3</v>
      </c>
      <c r="H578">
        <f>SQRT((SQRT(D578)*Notes!$B$22)^2+(F578*Notes!$E$4*1000)^2)</f>
        <v>1.7823933325051502</v>
      </c>
      <c r="I578">
        <f>F578*1000*Notes!$E$5</f>
        <v>-0.42342056470724287</v>
      </c>
      <c r="J578">
        <f t="shared" si="32"/>
        <v>-5.7706005622226932</v>
      </c>
      <c r="K578">
        <f t="shared" si="33"/>
        <v>4.9237594328082075</v>
      </c>
      <c r="L578">
        <f t="shared" si="34"/>
        <v>-5.3471799975154504</v>
      </c>
      <c r="M578">
        <f t="shared" si="35"/>
        <v>5.3471799975154504</v>
      </c>
      <c r="N578">
        <f>-Notes!$B$15*SQRT(D578)+F578*Notes!$E$6*1000</f>
        <v>-9.5438326875542803</v>
      </c>
      <c r="O578">
        <f>Notes!$B$15*SQRT(D578)-F578*Notes!$E$6*1000</f>
        <v>9.5438326875542803</v>
      </c>
    </row>
    <row r="579" spans="1:15" x14ac:dyDescent="0.25">
      <c r="A579" t="s">
        <v>402</v>
      </c>
      <c r="B579">
        <v>1074.221</v>
      </c>
      <c r="C579">
        <v>8.0672800000000002</v>
      </c>
      <c r="D579">
        <v>12.077999999999999</v>
      </c>
      <c r="E579">
        <v>-0.11944</v>
      </c>
      <c r="F579">
        <v>-0.11475</v>
      </c>
      <c r="G579">
        <v>2E-3</v>
      </c>
      <c r="H579">
        <f>SQRT((SQRT(D579)*Notes!$B$22)^2+(F579*Notes!$E$4*1000)^2)</f>
        <v>1.7863037373792359</v>
      </c>
      <c r="I579">
        <f>F579*1000*Notes!$E$5</f>
        <v>-0.42162018222974768</v>
      </c>
      <c r="J579">
        <f t="shared" ref="J579:J642" si="36">I579-3*H579</f>
        <v>-5.780531394367455</v>
      </c>
      <c r="K579">
        <f t="shared" ref="K579:K642" si="37">I579+3*H579</f>
        <v>4.9372910299079598</v>
      </c>
      <c r="L579">
        <f t="shared" ref="L579:L642" si="38">-3*H579</f>
        <v>-5.3589112121377074</v>
      </c>
      <c r="M579">
        <f t="shared" ref="M579:M642" si="39">3*H579</f>
        <v>5.3589112121377074</v>
      </c>
      <c r="N579">
        <f>-Notes!$B$15*SQRT(D579)+F579*Notes!$E$6*1000</f>
        <v>-9.5617187844083968</v>
      </c>
      <c r="O579">
        <f>Notes!$B$15*SQRT(D579)-F579*Notes!$E$6*1000</f>
        <v>9.5617187844083968</v>
      </c>
    </row>
    <row r="580" spans="1:15" x14ac:dyDescent="0.25">
      <c r="A580" t="s">
        <v>9</v>
      </c>
      <c r="B580">
        <v>1074.5260000000001</v>
      </c>
      <c r="C580">
        <v>8.0712899999999994</v>
      </c>
      <c r="D580">
        <v>12.159000000000001</v>
      </c>
      <c r="E580">
        <v>-0.14504</v>
      </c>
      <c r="F580">
        <v>-0.11414000000000001</v>
      </c>
      <c r="G580">
        <v>2E-3</v>
      </c>
      <c r="H580">
        <f>SQRT((SQRT(D580)*Notes!$B$22)^2+(F580*Notes!$E$4*1000)^2)</f>
        <v>1.7922660408712554</v>
      </c>
      <c r="I580">
        <f>F580*1000*Notes!$E$5</f>
        <v>-0.41937888975776383</v>
      </c>
      <c r="J580">
        <f t="shared" si="36"/>
        <v>-5.7961770123715297</v>
      </c>
      <c r="K580">
        <f t="shared" si="37"/>
        <v>4.9574192328560027</v>
      </c>
      <c r="L580">
        <f t="shared" si="38"/>
        <v>-5.3767981226137662</v>
      </c>
      <c r="M580">
        <f t="shared" si="39"/>
        <v>5.3767981226137662</v>
      </c>
      <c r="N580">
        <f>-Notes!$B$15*SQRT(D580)+F580*Notes!$E$6*1000</f>
        <v>-9.5895529354534901</v>
      </c>
      <c r="O580">
        <f>Notes!$B$15*SQRT(D580)-F580*Notes!$E$6*1000</f>
        <v>9.5895529354534901</v>
      </c>
    </row>
    <row r="581" spans="1:15" x14ac:dyDescent="0.25">
      <c r="A581" t="s">
        <v>403</v>
      </c>
      <c r="B581">
        <v>1074.8140000000001</v>
      </c>
      <c r="C581">
        <v>8.0750600000000006</v>
      </c>
      <c r="D581">
        <v>12.25</v>
      </c>
      <c r="E581">
        <v>-0.16930000000000001</v>
      </c>
      <c r="F581">
        <v>-0.11355999999999999</v>
      </c>
      <c r="G581">
        <v>2E-3</v>
      </c>
      <c r="H581">
        <f>SQRT((SQRT(D581)*Notes!$B$22)^2+(F581*Notes!$E$4*1000)^2)</f>
        <v>1.7989427599031651</v>
      </c>
      <c r="I581">
        <f>F581*1000*Notes!$E$5</f>
        <v>-0.41724782478440209</v>
      </c>
      <c r="J581">
        <f t="shared" si="36"/>
        <v>-5.814076104493898</v>
      </c>
      <c r="K581">
        <f t="shared" si="37"/>
        <v>4.9795804549250935</v>
      </c>
      <c r="L581">
        <f t="shared" si="38"/>
        <v>-5.3968282797094957</v>
      </c>
      <c r="M581">
        <f t="shared" si="39"/>
        <v>5.3968282797094957</v>
      </c>
      <c r="N581">
        <f>-Notes!$B$15*SQRT(D581)+F581*Notes!$E$6*1000</f>
        <v>-9.6211451073194834</v>
      </c>
      <c r="O581">
        <f>Notes!$B$15*SQRT(D581)-F581*Notes!$E$6*1000</f>
        <v>9.6211451073194834</v>
      </c>
    </row>
    <row r="582" spans="1:15" x14ac:dyDescent="0.25">
      <c r="A582" t="s">
        <v>9</v>
      </c>
      <c r="B582">
        <v>1075.3230000000001</v>
      </c>
      <c r="C582">
        <v>8.0815599999999996</v>
      </c>
      <c r="D582">
        <v>12.734999999999999</v>
      </c>
      <c r="E582">
        <v>-0.79415000000000002</v>
      </c>
      <c r="F582">
        <v>-0.11387</v>
      </c>
      <c r="G582">
        <v>-3.2299999999999998E-3</v>
      </c>
      <c r="H582">
        <f>SQRT((SQRT(D582)*Notes!$B$22)^2+(F582*Notes!$E$4*1000)^2)</f>
        <v>1.8341757409066093</v>
      </c>
      <c r="I582">
        <f>F582*1000*Notes!$E$5</f>
        <v>-0.41838684227016443</v>
      </c>
      <c r="J582">
        <f t="shared" si="36"/>
        <v>-5.9209140649899927</v>
      </c>
      <c r="K582">
        <f t="shared" si="37"/>
        <v>5.0841403804496634</v>
      </c>
      <c r="L582">
        <f t="shared" si="38"/>
        <v>-5.5025272227198281</v>
      </c>
      <c r="M582">
        <f t="shared" si="39"/>
        <v>5.5025272227198281</v>
      </c>
      <c r="N582">
        <f>-Notes!$B$15*SQRT(D582)+F582*Notes!$E$6*1000</f>
        <v>-9.8017090816156234</v>
      </c>
      <c r="O582">
        <f>Notes!$B$15*SQRT(D582)-F582*Notes!$E$6*1000</f>
        <v>9.8017090816156234</v>
      </c>
    </row>
    <row r="583" spans="1:15" x14ac:dyDescent="0.25">
      <c r="A583" t="s">
        <v>404</v>
      </c>
      <c r="B583">
        <v>1087.895</v>
      </c>
      <c r="C583">
        <v>8.1620000000000008</v>
      </c>
      <c r="D583">
        <v>52.945</v>
      </c>
      <c r="E583">
        <v>-2.4039999999999999</v>
      </c>
      <c r="F583">
        <v>-0.15445</v>
      </c>
      <c r="G583">
        <v>-3.2299999999999998E-3</v>
      </c>
      <c r="H583">
        <f>SQRT((SQRT(D583)*Notes!$B$22)^2+(F583*Notes!$E$4*1000)^2)</f>
        <v>3.7387402242695957</v>
      </c>
      <c r="I583">
        <f>F583*1000*Notes!$E$5</f>
        <v>-0.56748790540640115</v>
      </c>
      <c r="J583">
        <f t="shared" si="36"/>
        <v>-11.783708578215188</v>
      </c>
      <c r="K583">
        <f t="shared" si="37"/>
        <v>10.648732767402388</v>
      </c>
      <c r="L583">
        <f t="shared" si="38"/>
        <v>-11.216220672808788</v>
      </c>
      <c r="M583">
        <f t="shared" si="39"/>
        <v>11.216220672808788</v>
      </c>
      <c r="N583">
        <f>-Notes!$B$15*SQRT(D583)+F583*Notes!$E$6*1000</f>
        <v>-19.659085394733431</v>
      </c>
      <c r="O583">
        <f>Notes!$B$15*SQRT(D583)-F583*Notes!$E$6*1000</f>
        <v>19.659085394733431</v>
      </c>
    </row>
    <row r="584" spans="1:15" x14ac:dyDescent="0.25">
      <c r="A584" t="s">
        <v>9</v>
      </c>
      <c r="B584">
        <v>1088.403</v>
      </c>
      <c r="C584">
        <v>8.1635000000000009</v>
      </c>
      <c r="D584">
        <v>54.087000000000003</v>
      </c>
      <c r="E584">
        <v>0.17371</v>
      </c>
      <c r="F584">
        <v>-0.15418999999999999</v>
      </c>
      <c r="G584">
        <v>4.2700000000000004E-3</v>
      </c>
      <c r="H584">
        <f>SQRT((SQRT(D584)*Notes!$B$22)^2+(F584*Notes!$E$4*1000)^2)</f>
        <v>3.7788248926656576</v>
      </c>
      <c r="I584">
        <f>F584*1000*Notes!$E$5</f>
        <v>-0.56653260041834241</v>
      </c>
      <c r="J584">
        <f t="shared" si="36"/>
        <v>-11.903007278415316</v>
      </c>
      <c r="K584">
        <f t="shared" si="37"/>
        <v>10.76994207757863</v>
      </c>
      <c r="L584">
        <f t="shared" si="38"/>
        <v>-11.336474677996973</v>
      </c>
      <c r="M584">
        <f t="shared" si="39"/>
        <v>11.336474677996973</v>
      </c>
      <c r="N584">
        <f>-Notes!$B$15*SQRT(D584)+F584*Notes!$E$6*1000</f>
        <v>-19.861923831003466</v>
      </c>
      <c r="O584">
        <f>Notes!$B$15*SQRT(D584)-F584*Notes!$E$6*1000</f>
        <v>19.861923831003466</v>
      </c>
    </row>
    <row r="585" spans="1:15" x14ac:dyDescent="0.25">
      <c r="A585" t="s">
        <v>405</v>
      </c>
      <c r="B585">
        <v>1088.692</v>
      </c>
      <c r="C585">
        <v>8.1643500000000007</v>
      </c>
      <c r="D585">
        <v>53.988</v>
      </c>
      <c r="E585">
        <v>0.16821</v>
      </c>
      <c r="F585">
        <v>-0.15295</v>
      </c>
      <c r="G585">
        <v>4.2700000000000004E-3</v>
      </c>
      <c r="H585">
        <f>SQRT((SQRT(D585)*Notes!$B$22)^2+(F585*Notes!$E$4*1000)^2)</f>
        <v>3.7753526420333663</v>
      </c>
      <c r="I585">
        <f>F585*1000*Notes!$E$5</f>
        <v>-0.56197653047529328</v>
      </c>
      <c r="J585">
        <f t="shared" si="36"/>
        <v>-11.888034456575392</v>
      </c>
      <c r="K585">
        <f t="shared" si="37"/>
        <v>10.764081395624805</v>
      </c>
      <c r="L585">
        <f t="shared" si="38"/>
        <v>-11.326057926100098</v>
      </c>
      <c r="M585">
        <f t="shared" si="39"/>
        <v>11.326057926100098</v>
      </c>
      <c r="N585">
        <f>-Notes!$B$15*SQRT(D585)+F585*Notes!$E$6*1000</f>
        <v>-19.839123758919179</v>
      </c>
      <c r="O585">
        <f>Notes!$B$15*SQRT(D585)-F585*Notes!$E$6*1000</f>
        <v>19.839123758919179</v>
      </c>
    </row>
    <row r="586" spans="1:15" x14ac:dyDescent="0.25">
      <c r="A586" t="s">
        <v>9</v>
      </c>
      <c r="B586">
        <v>1088.9970000000001</v>
      </c>
      <c r="C586">
        <v>8.1652500000000003</v>
      </c>
      <c r="D586">
        <v>53.887999999999998</v>
      </c>
      <c r="E586">
        <v>0.16241</v>
      </c>
      <c r="F586">
        <v>-0.15165000000000001</v>
      </c>
      <c r="G586">
        <v>4.2700000000000004E-3</v>
      </c>
      <c r="H586">
        <f>SQRT((SQRT(D586)*Notes!$B$22)^2+(F586*Notes!$E$4*1000)^2)</f>
        <v>3.771841660938072</v>
      </c>
      <c r="I586">
        <f>F586*1000*Notes!$E$5</f>
        <v>-0.55720000553499982</v>
      </c>
      <c r="J586">
        <f t="shared" si="36"/>
        <v>-11.872724988349216</v>
      </c>
      <c r="K586">
        <f t="shared" si="37"/>
        <v>10.758324977279216</v>
      </c>
      <c r="L586">
        <f t="shared" si="38"/>
        <v>-11.315524982814216</v>
      </c>
      <c r="M586">
        <f t="shared" si="39"/>
        <v>11.315524982814216</v>
      </c>
      <c r="N586">
        <f>-Notes!$B$15*SQRT(D586)+F586*Notes!$E$6*1000</f>
        <v>-19.815877639608072</v>
      </c>
      <c r="O586">
        <f>Notes!$B$15*SQRT(D586)-F586*Notes!$E$6*1000</f>
        <v>19.815877639608072</v>
      </c>
    </row>
    <row r="587" spans="1:15" x14ac:dyDescent="0.25">
      <c r="A587" t="s">
        <v>406</v>
      </c>
      <c r="B587">
        <v>1089.3910000000001</v>
      </c>
      <c r="C587">
        <v>8.1664200000000005</v>
      </c>
      <c r="D587">
        <v>53.762999999999998</v>
      </c>
      <c r="E587">
        <v>0.15490999999999999</v>
      </c>
      <c r="F587">
        <v>-0.14996999999999999</v>
      </c>
      <c r="G587">
        <v>4.2700000000000004E-3</v>
      </c>
      <c r="H587">
        <f>SQRT((SQRT(D587)*Notes!$B$22)^2+(F587*Notes!$E$4*1000)^2)</f>
        <v>3.7674479036104382</v>
      </c>
      <c r="I587">
        <f>F587*1000*Notes!$E$5</f>
        <v>-0.55102726561215909</v>
      </c>
      <c r="J587">
        <f t="shared" si="36"/>
        <v>-11.853370976443474</v>
      </c>
      <c r="K587">
        <f t="shared" si="37"/>
        <v>10.751316445219155</v>
      </c>
      <c r="L587">
        <f t="shared" si="38"/>
        <v>-11.302343710831314</v>
      </c>
      <c r="M587">
        <f t="shared" si="39"/>
        <v>11.302343710831314</v>
      </c>
      <c r="N587">
        <f>-Notes!$B$15*SQRT(D587)+F587*Notes!$E$6*1000</f>
        <v>-19.786565805127342</v>
      </c>
      <c r="O587">
        <f>Notes!$B$15*SQRT(D587)-F587*Notes!$E$6*1000</f>
        <v>19.786565805127342</v>
      </c>
    </row>
    <row r="588" spans="1:15" x14ac:dyDescent="0.25">
      <c r="A588" t="s">
        <v>407</v>
      </c>
      <c r="B588">
        <v>1089.9369999999999</v>
      </c>
      <c r="C588">
        <v>8.1680399999999995</v>
      </c>
      <c r="D588">
        <v>53.598999999999997</v>
      </c>
      <c r="E588">
        <v>0.14451</v>
      </c>
      <c r="F588">
        <v>-0.14763999999999999</v>
      </c>
      <c r="G588">
        <v>4.2700000000000004E-3</v>
      </c>
      <c r="H588">
        <f>SQRT((SQRT(D588)*Notes!$B$22)^2+(F588*Notes!$E$4*1000)^2)</f>
        <v>3.7616744619716509</v>
      </c>
      <c r="I588">
        <f>F588*1000*Notes!$E$5</f>
        <v>-0.54246626321917157</v>
      </c>
      <c r="J588">
        <f t="shared" si="36"/>
        <v>-11.827489649134124</v>
      </c>
      <c r="K588">
        <f t="shared" si="37"/>
        <v>10.74255712269578</v>
      </c>
      <c r="L588">
        <f t="shared" si="38"/>
        <v>-11.285023385914952</v>
      </c>
      <c r="M588">
        <f t="shared" si="39"/>
        <v>11.285023385914952</v>
      </c>
      <c r="N588">
        <f>-Notes!$B$15*SQRT(D588)+F588*Notes!$E$6*1000</f>
        <v>-19.747540960435906</v>
      </c>
      <c r="O588">
        <f>Notes!$B$15*SQRT(D588)-F588*Notes!$E$6*1000</f>
        <v>19.747540960435906</v>
      </c>
    </row>
    <row r="589" spans="1:15" x14ac:dyDescent="0.25">
      <c r="A589" t="s">
        <v>408</v>
      </c>
      <c r="B589">
        <v>1091.509</v>
      </c>
      <c r="C589">
        <v>8.17272</v>
      </c>
      <c r="D589">
        <v>53.192</v>
      </c>
      <c r="E589">
        <v>0.11455</v>
      </c>
      <c r="F589">
        <v>-0.14093</v>
      </c>
      <c r="G589">
        <v>4.2700000000000004E-3</v>
      </c>
      <c r="H589">
        <f>SQRT((SQRT(D589)*Notes!$B$22)^2+(F589*Notes!$E$4*1000)^2)</f>
        <v>3.747300117275977</v>
      </c>
      <c r="I589">
        <f>F589*1000*Notes!$E$5</f>
        <v>-0.51781204602734932</v>
      </c>
      <c r="J589">
        <f t="shared" si="36"/>
        <v>-11.759712397855282</v>
      </c>
      <c r="K589">
        <f t="shared" si="37"/>
        <v>10.724088305800581</v>
      </c>
      <c r="L589">
        <f t="shared" si="38"/>
        <v>-11.241900351827931</v>
      </c>
      <c r="M589">
        <f t="shared" si="39"/>
        <v>11.241900351827931</v>
      </c>
      <c r="N589">
        <f>-Notes!$B$15*SQRT(D589)+F589*Notes!$E$6*1000</f>
        <v>-19.646603512049076</v>
      </c>
      <c r="O589">
        <f>Notes!$B$15*SQRT(D589)-F589*Notes!$E$6*1000</f>
        <v>19.646603512049076</v>
      </c>
    </row>
    <row r="590" spans="1:15" x14ac:dyDescent="0.25">
      <c r="A590" t="s">
        <v>9</v>
      </c>
      <c r="B590">
        <v>1091.8140000000001</v>
      </c>
      <c r="C590">
        <v>8.1736400000000007</v>
      </c>
      <c r="D590">
        <v>53.124000000000002</v>
      </c>
      <c r="E590">
        <v>0.10874</v>
      </c>
      <c r="F590">
        <v>-0.13963</v>
      </c>
      <c r="G590">
        <v>4.2700000000000004E-3</v>
      </c>
      <c r="H590">
        <f>SQRT((SQRT(D590)*Notes!$B$22)^2+(F590*Notes!$E$4*1000)^2)</f>
        <v>3.744891610599832</v>
      </c>
      <c r="I590">
        <f>F590*1000*Notes!$E$5</f>
        <v>-0.51303552108705586</v>
      </c>
      <c r="J590">
        <f t="shared" si="36"/>
        <v>-11.747710352886552</v>
      </c>
      <c r="K590">
        <f t="shared" si="37"/>
        <v>10.721639310712439</v>
      </c>
      <c r="L590">
        <f t="shared" si="38"/>
        <v>-11.234674831799495</v>
      </c>
      <c r="M590">
        <f t="shared" si="39"/>
        <v>11.234674831799495</v>
      </c>
      <c r="N590">
        <f>-Notes!$B$15*SQRT(D590)+F590*Notes!$E$6*1000</f>
        <v>-19.628960833366317</v>
      </c>
      <c r="O590">
        <f>Notes!$B$15*SQRT(D590)-F590*Notes!$E$6*1000</f>
        <v>19.628960833366317</v>
      </c>
    </row>
    <row r="591" spans="1:15" x14ac:dyDescent="0.25">
      <c r="A591" t="s">
        <v>409</v>
      </c>
      <c r="B591">
        <v>1092.1030000000001</v>
      </c>
      <c r="C591">
        <v>8.1745000000000001</v>
      </c>
      <c r="D591">
        <v>53.061999999999998</v>
      </c>
      <c r="E591">
        <v>0.10324</v>
      </c>
      <c r="F591">
        <v>-0.1384</v>
      </c>
      <c r="G591">
        <v>4.2700000000000004E-3</v>
      </c>
      <c r="H591">
        <f>SQRT((SQRT(D591)*Notes!$B$22)^2+(F591*Notes!$E$4*1000)^2)</f>
        <v>3.7426939210880827</v>
      </c>
      <c r="I591">
        <f>F591*1000*Notes!$E$5</f>
        <v>-0.5085161936435475</v>
      </c>
      <c r="J591">
        <f t="shared" si="36"/>
        <v>-11.736597956907795</v>
      </c>
      <c r="K591">
        <f t="shared" si="37"/>
        <v>10.7195655696207</v>
      </c>
      <c r="L591">
        <f t="shared" si="38"/>
        <v>-11.228081763264248</v>
      </c>
      <c r="M591">
        <f t="shared" si="39"/>
        <v>11.228081763264248</v>
      </c>
      <c r="N591">
        <f>-Notes!$B$15*SQRT(D591)+F591*Notes!$E$6*1000</f>
        <v>-19.61268033101647</v>
      </c>
      <c r="O591">
        <f>Notes!$B$15*SQRT(D591)-F591*Notes!$E$6*1000</f>
        <v>19.61268033101647</v>
      </c>
    </row>
    <row r="592" spans="1:15" x14ac:dyDescent="0.25">
      <c r="A592" t="s">
        <v>9</v>
      </c>
      <c r="B592">
        <v>1092.6110000000001</v>
      </c>
      <c r="C592">
        <v>8.1760400000000004</v>
      </c>
      <c r="D592">
        <v>51.667999999999999</v>
      </c>
      <c r="E592">
        <v>2.6185700000000001</v>
      </c>
      <c r="F592">
        <v>-0.13453999999999999</v>
      </c>
      <c r="G592">
        <v>1.09E-2</v>
      </c>
      <c r="H592">
        <f>SQRT((SQRT(D592)*Notes!$B$22)^2+(F592*Notes!$E$4*1000)^2)</f>
        <v>3.6931837362803868</v>
      </c>
      <c r="I592">
        <f>F592*1000*Notes!$E$5</f>
        <v>-0.49433358882083001</v>
      </c>
      <c r="J592">
        <f t="shared" si="36"/>
        <v>-11.573884797661989</v>
      </c>
      <c r="K592">
        <f t="shared" si="37"/>
        <v>10.58521762002033</v>
      </c>
      <c r="L592">
        <f t="shared" si="38"/>
        <v>-11.07955120884116</v>
      </c>
      <c r="M592">
        <f t="shared" si="39"/>
        <v>11.07955120884116</v>
      </c>
      <c r="N592">
        <f>-Notes!$B$15*SQRT(D592)+F592*Notes!$E$6*1000</f>
        <v>-19.34481754939549</v>
      </c>
      <c r="O592">
        <f>Notes!$B$15*SQRT(D592)-F592*Notes!$E$6*1000</f>
        <v>19.34481754939549</v>
      </c>
    </row>
    <row r="593" spans="1:15" x14ac:dyDescent="0.25">
      <c r="A593" t="s">
        <v>410</v>
      </c>
      <c r="B593">
        <v>1093.837</v>
      </c>
      <c r="C593">
        <v>8.1800700000000006</v>
      </c>
      <c r="D593">
        <v>45.478000000000002</v>
      </c>
      <c r="E593">
        <v>2.43221</v>
      </c>
      <c r="F593">
        <v>-0.12119000000000001</v>
      </c>
      <c r="G593">
        <v>1.09E-2</v>
      </c>
      <c r="H593">
        <f>SQRT((SQRT(D593)*Notes!$B$22)^2+(F593*Notes!$E$4*1000)^2)</f>
        <v>3.4648509561631182</v>
      </c>
      <c r="I593">
        <f>F593*1000*Notes!$E$5</f>
        <v>-0.44528235193397059</v>
      </c>
      <c r="J593">
        <f t="shared" si="36"/>
        <v>-10.839835220423325</v>
      </c>
      <c r="K593">
        <f t="shared" si="37"/>
        <v>9.9492705165553836</v>
      </c>
      <c r="L593">
        <f t="shared" si="38"/>
        <v>-10.394552868489354</v>
      </c>
      <c r="M593">
        <f t="shared" si="39"/>
        <v>10.394552868489354</v>
      </c>
      <c r="N593">
        <f>-Notes!$B$15*SQRT(D593)+F593*Notes!$E$6*1000</f>
        <v>-18.127936423817946</v>
      </c>
      <c r="O593">
        <f>Notes!$B$15*SQRT(D593)-F593*Notes!$E$6*1000</f>
        <v>18.127936423817946</v>
      </c>
    </row>
    <row r="594" spans="1:15" x14ac:dyDescent="0.25">
      <c r="A594" t="s">
        <v>411</v>
      </c>
      <c r="B594">
        <v>1103.9580000000001</v>
      </c>
      <c r="C594">
        <v>8.2519600000000004</v>
      </c>
      <c r="D594">
        <v>11.821</v>
      </c>
      <c r="E594">
        <v>0.8931</v>
      </c>
      <c r="F594">
        <v>-1.091E-2</v>
      </c>
      <c r="G594">
        <v>1.09E-2</v>
      </c>
      <c r="H594">
        <f>SQRT((SQRT(D594)*Notes!$B$22)^2+(F594*Notes!$E$4*1000)^2)</f>
        <v>1.7662005989927985</v>
      </c>
      <c r="I594">
        <f>F594*1000*Notes!$E$5</f>
        <v>-4.0086066998924155E-2</v>
      </c>
      <c r="J594">
        <f t="shared" si="36"/>
        <v>-5.3386878639773201</v>
      </c>
      <c r="K594">
        <f t="shared" si="37"/>
        <v>5.2585157299794716</v>
      </c>
      <c r="L594">
        <f t="shared" si="38"/>
        <v>-5.2986017969783958</v>
      </c>
      <c r="M594">
        <f t="shared" si="39"/>
        <v>5.2986017969783958</v>
      </c>
      <c r="N594">
        <f>-Notes!$B$15*SQRT(D594)+F594*Notes!$E$6*1000</f>
        <v>-9.0285431986542353</v>
      </c>
      <c r="O594">
        <f>Notes!$B$15*SQRT(D594)-F594*Notes!$E$6*1000</f>
        <v>9.0285431986542353</v>
      </c>
    </row>
    <row r="595" spans="1:15" x14ac:dyDescent="0.25">
      <c r="A595" t="s">
        <v>412</v>
      </c>
      <c r="B595">
        <v>1105.184</v>
      </c>
      <c r="C595">
        <v>8.2700700000000005</v>
      </c>
      <c r="D595">
        <v>9.8610000000000007</v>
      </c>
      <c r="E595">
        <v>0.70672999999999997</v>
      </c>
      <c r="F595">
        <v>2.4399999999999999E-3</v>
      </c>
      <c r="G595">
        <v>1.09E-2</v>
      </c>
      <c r="H595">
        <f>SQRT((SQRT(D595)*Notes!$B$22)^2+(F595*Notes!$E$4*1000)^2)</f>
        <v>1.6131369954176034</v>
      </c>
      <c r="I595">
        <f>F595*1000*Notes!$E$5</f>
        <v>8.9651698879353748E-3</v>
      </c>
      <c r="J595">
        <f t="shared" si="36"/>
        <v>-4.8304458163648745</v>
      </c>
      <c r="K595">
        <f t="shared" si="37"/>
        <v>4.8483761561407457</v>
      </c>
      <c r="L595">
        <f t="shared" si="38"/>
        <v>-4.8394109862528101</v>
      </c>
      <c r="M595">
        <f t="shared" si="39"/>
        <v>4.8394109862528101</v>
      </c>
      <c r="N595">
        <f>-Notes!$B$15*SQRT(D595)+F595*Notes!$E$6*1000</f>
        <v>-8.194056280878586</v>
      </c>
      <c r="O595">
        <f>Notes!$B$15*SQRT(D595)-F595*Notes!$E$6*1000</f>
        <v>8.194056280878586</v>
      </c>
    </row>
    <row r="596" spans="1:15" x14ac:dyDescent="0.25">
      <c r="A596" t="s">
        <v>9</v>
      </c>
      <c r="B596">
        <v>1105.692</v>
      </c>
      <c r="C596">
        <v>8.2784999999999993</v>
      </c>
      <c r="D596">
        <v>9.4039999999999999</v>
      </c>
      <c r="E596">
        <v>0.19994999999999999</v>
      </c>
      <c r="F596">
        <v>8.0300000000000007E-3</v>
      </c>
      <c r="G596">
        <v>1.1140000000000001E-2</v>
      </c>
      <c r="H596">
        <f>SQRT((SQRT(D596)*Notes!$B$22)^2+(F596*Notes!$E$4*1000)^2)</f>
        <v>1.575318961894935</v>
      </c>
      <c r="I596">
        <f>F596*1000*Notes!$E$5</f>
        <v>2.9504227131197162E-2</v>
      </c>
      <c r="J596">
        <f t="shared" si="36"/>
        <v>-4.6964526585536079</v>
      </c>
      <c r="K596">
        <f t="shared" si="37"/>
        <v>4.7554611128160031</v>
      </c>
      <c r="L596">
        <f t="shared" si="38"/>
        <v>-4.7259568856848055</v>
      </c>
      <c r="M596">
        <f t="shared" si="39"/>
        <v>4.7259568856848055</v>
      </c>
      <c r="N596">
        <f>-Notes!$B$15*SQRT(D596)+F596*Notes!$E$6*1000</f>
        <v>-7.9782162093045947</v>
      </c>
      <c r="O596">
        <f>Notes!$B$15*SQRT(D596)-F596*Notes!$E$6*1000</f>
        <v>7.9782162093045947</v>
      </c>
    </row>
    <row r="597" spans="1:15" x14ac:dyDescent="0.25">
      <c r="A597" t="s">
        <v>413</v>
      </c>
      <c r="B597">
        <v>1105.981</v>
      </c>
      <c r="C597">
        <v>8.2834199999999996</v>
      </c>
      <c r="D597">
        <v>9.2970000000000006</v>
      </c>
      <c r="E597">
        <v>0.16799</v>
      </c>
      <c r="F597">
        <v>1.125E-2</v>
      </c>
      <c r="G597">
        <v>1.1140000000000001E-2</v>
      </c>
      <c r="H597">
        <f>SQRT((SQRT(D597)*Notes!$B$22)^2+(F597*Notes!$E$4*1000)^2)</f>
        <v>1.566336752911591</v>
      </c>
      <c r="I597">
        <f>F597*1000*Notes!$E$5</f>
        <v>4.1335311983308594E-2</v>
      </c>
      <c r="J597">
        <f t="shared" si="36"/>
        <v>-4.6576749467514649</v>
      </c>
      <c r="K597">
        <f t="shared" si="37"/>
        <v>4.7403455707180822</v>
      </c>
      <c r="L597">
        <f t="shared" si="38"/>
        <v>-4.6990102587347735</v>
      </c>
      <c r="M597">
        <f t="shared" si="39"/>
        <v>4.6990102587347735</v>
      </c>
      <c r="N597">
        <f>-Notes!$B$15*SQRT(D597)+F597*Notes!$E$6*1000</f>
        <v>-7.9189836503061333</v>
      </c>
      <c r="O597">
        <f>Notes!$B$15*SQRT(D597)-F597*Notes!$E$6*1000</f>
        <v>7.9189836503061333</v>
      </c>
    </row>
    <row r="598" spans="1:15" x14ac:dyDescent="0.25">
      <c r="A598" t="s">
        <v>9</v>
      </c>
      <c r="B598">
        <v>1106.2860000000001</v>
      </c>
      <c r="C598">
        <v>8.2886600000000001</v>
      </c>
      <c r="D598">
        <v>9.2050000000000001</v>
      </c>
      <c r="E598">
        <v>0.13428000000000001</v>
      </c>
      <c r="F598">
        <v>1.464E-2</v>
      </c>
      <c r="G598">
        <v>1.1140000000000001E-2</v>
      </c>
      <c r="H598">
        <f>SQRT((SQRT(D598)*Notes!$B$22)^2+(F598*Notes!$E$4*1000)^2)</f>
        <v>1.5585753850090676</v>
      </c>
      <c r="I598">
        <f>F598*1000*Notes!$E$5</f>
        <v>5.3791019327612252E-2</v>
      </c>
      <c r="J598">
        <f t="shared" si="36"/>
        <v>-4.6219351356995908</v>
      </c>
      <c r="K598">
        <f t="shared" si="37"/>
        <v>4.7295171743548146</v>
      </c>
      <c r="L598">
        <f t="shared" si="38"/>
        <v>-4.6757261550272027</v>
      </c>
      <c r="M598">
        <f t="shared" si="39"/>
        <v>4.6757261550272027</v>
      </c>
      <c r="N598">
        <f>-Notes!$B$15*SQRT(D598)+F598*Notes!$E$6*1000</f>
        <v>-7.8652345184485108</v>
      </c>
      <c r="O598">
        <f>Notes!$B$15*SQRT(D598)-F598*Notes!$E$6*1000</f>
        <v>7.8652345184485108</v>
      </c>
    </row>
    <row r="599" spans="1:15" x14ac:dyDescent="0.25">
      <c r="A599" t="s">
        <v>414</v>
      </c>
      <c r="B599">
        <v>1108.798</v>
      </c>
      <c r="C599">
        <v>8.3325999999999993</v>
      </c>
      <c r="D599">
        <v>9.2289999999999992</v>
      </c>
      <c r="E599">
        <v>-0.14358000000000001</v>
      </c>
      <c r="F599">
        <v>4.2619999999999998E-2</v>
      </c>
      <c r="G599">
        <v>1.1140000000000001E-2</v>
      </c>
      <c r="H599">
        <f>SQRT((SQRT(D599)*Notes!$B$22)^2+(F599*Notes!$E$4*1000)^2)</f>
        <v>1.5607473267579388</v>
      </c>
      <c r="I599">
        <f>F599*1000*Notes!$E$5</f>
        <v>0.15659653304254331</v>
      </c>
      <c r="J599">
        <f t="shared" si="36"/>
        <v>-4.5256454472312733</v>
      </c>
      <c r="K599">
        <f t="shared" si="37"/>
        <v>4.8388385133163592</v>
      </c>
      <c r="L599">
        <f t="shared" si="38"/>
        <v>-4.6822419802738162</v>
      </c>
      <c r="M599">
        <f t="shared" si="39"/>
        <v>4.6822419802738162</v>
      </c>
      <c r="N599">
        <f>-Notes!$B$15*SQRT(D599)+F599*Notes!$E$6*1000</f>
        <v>-7.7580653024129553</v>
      </c>
      <c r="O599">
        <f>Notes!$B$15*SQRT(D599)-F599*Notes!$E$6*1000</f>
        <v>7.7580653024129553</v>
      </c>
    </row>
    <row r="600" spans="1:15" x14ac:dyDescent="0.25">
      <c r="A600" t="s">
        <v>9</v>
      </c>
      <c r="B600">
        <v>1109.1030000000001</v>
      </c>
      <c r="C600">
        <v>8.3378300000000003</v>
      </c>
      <c r="D600">
        <v>9.3260000000000005</v>
      </c>
      <c r="E600">
        <v>-0.17729</v>
      </c>
      <c r="F600">
        <v>4.6010000000000002E-2</v>
      </c>
      <c r="G600">
        <v>1.1140000000000001E-2</v>
      </c>
      <c r="H600">
        <f>SQRT((SQRT(D600)*Notes!$B$22)^2+(F600*Notes!$E$4*1000)^2)</f>
        <v>1.5689526044110031</v>
      </c>
      <c r="I600">
        <f>F600*1000*Notes!$E$5</f>
        <v>0.16905224038684699</v>
      </c>
      <c r="J600">
        <f t="shared" si="36"/>
        <v>-4.5378055728461621</v>
      </c>
      <c r="K600">
        <f t="shared" si="37"/>
        <v>4.8759100536198563</v>
      </c>
      <c r="L600">
        <f t="shared" si="38"/>
        <v>-4.7068578132330092</v>
      </c>
      <c r="M600">
        <f t="shared" si="39"/>
        <v>4.7068578132330092</v>
      </c>
      <c r="N600">
        <f>-Notes!$B$15*SQRT(D600)+F600*Notes!$E$6*1000</f>
        <v>-7.7854312120611073</v>
      </c>
      <c r="O600">
        <f>Notes!$B$15*SQRT(D600)-F600*Notes!$E$6*1000</f>
        <v>7.7854312120611073</v>
      </c>
    </row>
    <row r="601" spans="1:15" x14ac:dyDescent="0.25">
      <c r="A601" t="s">
        <v>415</v>
      </c>
      <c r="B601">
        <v>1109.3920000000001</v>
      </c>
      <c r="C601">
        <v>8.3427399999999992</v>
      </c>
      <c r="D601">
        <v>9.4380000000000006</v>
      </c>
      <c r="E601">
        <v>-0.20924999999999999</v>
      </c>
      <c r="F601">
        <v>4.9230000000000003E-2</v>
      </c>
      <c r="G601">
        <v>1.1140000000000001E-2</v>
      </c>
      <c r="H601">
        <f>SQRT((SQRT(D601)*Notes!$B$22)^2+(F601*Notes!$E$4*1000)^2)</f>
        <v>1.5783701658573377</v>
      </c>
      <c r="I601">
        <f>F601*1000*Notes!$E$5</f>
        <v>0.18088332523895842</v>
      </c>
      <c r="J601">
        <f t="shared" si="36"/>
        <v>-4.5542271723330545</v>
      </c>
      <c r="K601">
        <f t="shared" si="37"/>
        <v>4.9159938228109707</v>
      </c>
      <c r="L601">
        <f t="shared" si="38"/>
        <v>-4.7351104975720126</v>
      </c>
      <c r="M601">
        <f t="shared" si="39"/>
        <v>4.7351104975720126</v>
      </c>
      <c r="N601">
        <f>-Notes!$B$15*SQRT(D601)+F601*Notes!$E$6*1000</f>
        <v>-7.8196760080355752</v>
      </c>
      <c r="O601">
        <f>Notes!$B$15*SQRT(D601)-F601*Notes!$E$6*1000</f>
        <v>7.8196760080355752</v>
      </c>
    </row>
    <row r="602" spans="1:15" x14ac:dyDescent="0.25">
      <c r="A602" t="s">
        <v>9</v>
      </c>
      <c r="B602">
        <v>1109.9000000000001</v>
      </c>
      <c r="C602">
        <v>8.3511299999999995</v>
      </c>
      <c r="D602">
        <v>9.9060000000000006</v>
      </c>
      <c r="E602">
        <v>-0.71806999999999999</v>
      </c>
      <c r="F602">
        <v>5.5489999999999998E-2</v>
      </c>
      <c r="G602">
        <v>1.355E-2</v>
      </c>
      <c r="H602">
        <f>SQRT((SQRT(D602)*Notes!$B$22)^2+(F602*Notes!$E$4*1000)^2)</f>
        <v>1.6170754894340273</v>
      </c>
      <c r="I602">
        <f>F602*1000*Notes!$E$5</f>
        <v>0.20388412995144833</v>
      </c>
      <c r="J602">
        <f t="shared" si="36"/>
        <v>-4.6473423383506338</v>
      </c>
      <c r="K602">
        <f t="shared" si="37"/>
        <v>5.0551105982535303</v>
      </c>
      <c r="L602">
        <f t="shared" si="38"/>
        <v>-4.851226468302082</v>
      </c>
      <c r="M602">
        <f t="shared" si="39"/>
        <v>4.851226468302082</v>
      </c>
      <c r="N602">
        <f>-Notes!$B$15*SQRT(D602)+F602*Notes!$E$6*1000</f>
        <v>-7.9899826607995434</v>
      </c>
      <c r="O602">
        <f>Notes!$B$15*SQRT(D602)-F602*Notes!$E$6*1000</f>
        <v>7.9899826607995434</v>
      </c>
    </row>
    <row r="603" spans="1:15" x14ac:dyDescent="0.25">
      <c r="A603" t="s">
        <v>416</v>
      </c>
      <c r="B603">
        <v>1110.2550000000001</v>
      </c>
      <c r="C603">
        <v>8.3567</v>
      </c>
      <c r="D603">
        <v>10.436</v>
      </c>
      <c r="E603">
        <v>-0.77249000000000001</v>
      </c>
      <c r="F603">
        <v>6.0310000000000002E-2</v>
      </c>
      <c r="G603">
        <v>1.355E-2</v>
      </c>
      <c r="H603">
        <f>SQRT((SQRT(D603)*Notes!$B$22)^2+(F603*Notes!$E$4*1000)^2)</f>
        <v>1.659803653041263</v>
      </c>
      <c r="I603">
        <f>F603*1000*Notes!$E$5</f>
        <v>0.22159401473007478</v>
      </c>
      <c r="J603">
        <f t="shared" si="36"/>
        <v>-4.7578169443937144</v>
      </c>
      <c r="K603">
        <f t="shared" si="37"/>
        <v>5.2010049738538635</v>
      </c>
      <c r="L603">
        <f t="shared" si="38"/>
        <v>-4.9794109591237889</v>
      </c>
      <c r="M603">
        <f t="shared" si="39"/>
        <v>4.9794109591237889</v>
      </c>
      <c r="N603">
        <f>-Notes!$B$15*SQRT(D603)+F603*Notes!$E$6*1000</f>
        <v>-8.1868532292507403</v>
      </c>
      <c r="O603">
        <f>Notes!$B$15*SQRT(D603)-F603*Notes!$E$6*1000</f>
        <v>8.1868532292507403</v>
      </c>
    </row>
    <row r="604" spans="1:15" x14ac:dyDescent="0.25">
      <c r="A604" t="s">
        <v>417</v>
      </c>
      <c r="B604">
        <v>1111.125</v>
      </c>
      <c r="C604">
        <v>8.3691399999999998</v>
      </c>
      <c r="D604">
        <v>11.895</v>
      </c>
      <c r="E604">
        <v>-0.90559000000000001</v>
      </c>
      <c r="F604">
        <v>7.2090000000000001E-2</v>
      </c>
      <c r="G604">
        <v>1.355E-2</v>
      </c>
      <c r="H604">
        <f>SQRT((SQRT(D604)*Notes!$B$22)^2+(F604*Notes!$E$4*1000)^2)</f>
        <v>1.7721151622366493</v>
      </c>
      <c r="I604">
        <f>F604*1000*Notes!$E$5</f>
        <v>0.26487667918904145</v>
      </c>
      <c r="J604">
        <f t="shared" si="36"/>
        <v>-5.0514688075209069</v>
      </c>
      <c r="K604">
        <f t="shared" si="37"/>
        <v>5.5812221658989891</v>
      </c>
      <c r="L604">
        <f t="shared" si="38"/>
        <v>-5.316345486709948</v>
      </c>
      <c r="M604">
        <f t="shared" si="39"/>
        <v>5.316345486709948</v>
      </c>
      <c r="N604">
        <f>-Notes!$B$15*SQRT(D604)+F604*Notes!$E$6*1000</f>
        <v>-8.708074622467235</v>
      </c>
      <c r="O604">
        <f>Notes!$B$15*SQRT(D604)-F604*Notes!$E$6*1000</f>
        <v>8.708074622467235</v>
      </c>
    </row>
    <row r="605" spans="1:15" x14ac:dyDescent="0.25">
      <c r="A605" t="s">
        <v>418</v>
      </c>
      <c r="B605">
        <v>1121.2470000000001</v>
      </c>
      <c r="C605">
        <v>8.4404400000000006</v>
      </c>
      <c r="D605">
        <v>45.902999999999999</v>
      </c>
      <c r="E605">
        <v>-2.4542799999999998</v>
      </c>
      <c r="F605">
        <v>0.20918</v>
      </c>
      <c r="G605">
        <v>1.355E-2</v>
      </c>
      <c r="H605">
        <f>SQRT((SQRT(D605)*Notes!$B$22)^2+(F605*Notes!$E$4*1000)^2)</f>
        <v>3.4821485216950898</v>
      </c>
      <c r="I605">
        <f>F605*1000*Notes!$E$5</f>
        <v>0.76857960539275483</v>
      </c>
      <c r="J605">
        <f t="shared" si="36"/>
        <v>-9.6778659596925145</v>
      </c>
      <c r="K605">
        <f t="shared" si="37"/>
        <v>11.215025170478025</v>
      </c>
      <c r="L605">
        <f t="shared" si="38"/>
        <v>-10.44644556508527</v>
      </c>
      <c r="M605">
        <f t="shared" si="39"/>
        <v>10.44644556508527</v>
      </c>
      <c r="N605">
        <f>-Notes!$B$15*SQRT(D605)+F605*Notes!$E$6*1000</f>
        <v>-16.822752844819288</v>
      </c>
      <c r="O605">
        <f>Notes!$B$15*SQRT(D605)-F605*Notes!$E$6*1000</f>
        <v>16.822752844819288</v>
      </c>
    </row>
    <row r="606" spans="1:15" x14ac:dyDescent="0.25">
      <c r="A606" t="s">
        <v>419</v>
      </c>
      <c r="B606">
        <v>1122.117</v>
      </c>
      <c r="C606">
        <v>8.4433199999999999</v>
      </c>
      <c r="D606">
        <v>50.287999999999997</v>
      </c>
      <c r="E606">
        <v>-2.58738</v>
      </c>
      <c r="F606">
        <v>0.22097</v>
      </c>
      <c r="G606">
        <v>1.355E-2</v>
      </c>
      <c r="H606">
        <f>SQRT((SQRT(D606)*Notes!$B$22)^2+(F606*Notes!$E$4*1000)^2)</f>
        <v>3.6447098058651317</v>
      </c>
      <c r="I606">
        <f>F606*1000*Notes!$E$5</f>
        <v>0.81189901235126216</v>
      </c>
      <c r="J606">
        <f t="shared" si="36"/>
        <v>-10.122230405244133</v>
      </c>
      <c r="K606">
        <f t="shared" si="37"/>
        <v>11.746028429946657</v>
      </c>
      <c r="L606">
        <f t="shared" si="38"/>
        <v>-10.934129417595395</v>
      </c>
      <c r="M606">
        <f t="shared" si="39"/>
        <v>10.934129417595395</v>
      </c>
      <c r="N606">
        <f>-Notes!$B$15*SQRT(D606)+F606*Notes!$E$6*1000</f>
        <v>-17.599436167961294</v>
      </c>
      <c r="O606">
        <f>Notes!$B$15*SQRT(D606)-F606*Notes!$E$6*1000</f>
        <v>17.599436167961294</v>
      </c>
    </row>
    <row r="607" spans="1:15" x14ac:dyDescent="0.25">
      <c r="A607" t="s">
        <v>420</v>
      </c>
      <c r="B607">
        <v>1122.472</v>
      </c>
      <c r="C607">
        <v>8.4444300000000005</v>
      </c>
      <c r="D607">
        <v>52.148000000000003</v>
      </c>
      <c r="E607">
        <v>-2.6417999999999999</v>
      </c>
      <c r="F607">
        <v>0.22578999999999999</v>
      </c>
      <c r="G607">
        <v>1.355E-2</v>
      </c>
      <c r="H607">
        <f>SQRT((SQRT(D607)*Notes!$B$22)^2+(F607*Notes!$E$4*1000)^2)</f>
        <v>3.7115140711487586</v>
      </c>
      <c r="I607">
        <f>F607*1000*Notes!$E$5</f>
        <v>0.82960889712988861</v>
      </c>
      <c r="J607">
        <f t="shared" si="36"/>
        <v>-10.304933316316387</v>
      </c>
      <c r="K607">
        <f t="shared" si="37"/>
        <v>11.964151110576164</v>
      </c>
      <c r="L607">
        <f t="shared" si="38"/>
        <v>-11.134542213446275</v>
      </c>
      <c r="M607">
        <f t="shared" si="39"/>
        <v>11.134542213446275</v>
      </c>
      <c r="N607">
        <f>-Notes!$B$15*SQRT(D607)+F607*Notes!$E$6*1000</f>
        <v>-17.918719798062014</v>
      </c>
      <c r="O607">
        <f>Notes!$B$15*SQRT(D607)-F607*Notes!$E$6*1000</f>
        <v>17.918719798062014</v>
      </c>
    </row>
    <row r="608" spans="1:15" x14ac:dyDescent="0.25">
      <c r="A608" t="s">
        <v>9</v>
      </c>
      <c r="B608">
        <v>1122.98</v>
      </c>
      <c r="C608">
        <v>8.4459499999999998</v>
      </c>
      <c r="D608">
        <v>53.554000000000002</v>
      </c>
      <c r="E608">
        <v>-0.10292999999999999</v>
      </c>
      <c r="F608">
        <v>0.22986000000000001</v>
      </c>
      <c r="G608">
        <v>2.48E-3</v>
      </c>
      <c r="H608">
        <f>SQRT((SQRT(D608)*Notes!$B$22)^2+(F608*Notes!$E$4*1000)^2)</f>
        <v>3.7612332868102563</v>
      </c>
      <c r="I608">
        <f>F608*1000*Notes!$E$5</f>
        <v>0.84456309444296118</v>
      </c>
      <c r="J608">
        <f t="shared" si="36"/>
        <v>-10.439136765987808</v>
      </c>
      <c r="K608">
        <f t="shared" si="37"/>
        <v>12.12826295487373</v>
      </c>
      <c r="L608">
        <f t="shared" si="38"/>
        <v>-11.283699860430769</v>
      </c>
      <c r="M608">
        <f t="shared" si="39"/>
        <v>11.283699860430769</v>
      </c>
      <c r="N608">
        <f>-Notes!$B$15*SQRT(D608)+F608*Notes!$E$6*1000</f>
        <v>-18.154278821036236</v>
      </c>
      <c r="O608">
        <f>Notes!$B$15*SQRT(D608)-F608*Notes!$E$6*1000</f>
        <v>18.154278821036236</v>
      </c>
    </row>
    <row r="609" spans="1:15" x14ac:dyDescent="0.25">
      <c r="A609" t="s">
        <v>421</v>
      </c>
      <c r="B609">
        <v>1123.269</v>
      </c>
      <c r="C609">
        <v>8.4468099999999993</v>
      </c>
      <c r="D609">
        <v>53.615000000000002</v>
      </c>
      <c r="E609">
        <v>-0.10838</v>
      </c>
      <c r="F609">
        <v>0.23058000000000001</v>
      </c>
      <c r="G609">
        <v>2.48E-3</v>
      </c>
      <c r="H609">
        <f>SQRT((SQRT(D609)*Notes!$B$22)^2+(F609*Notes!$E$4*1000)^2)</f>
        <v>3.7633847070867592</v>
      </c>
      <c r="I609">
        <f>F609*1000*Notes!$E$5</f>
        <v>0.84720855440989296</v>
      </c>
      <c r="J609">
        <f t="shared" si="36"/>
        <v>-10.442945566850385</v>
      </c>
      <c r="K609">
        <f t="shared" si="37"/>
        <v>12.13736267567017</v>
      </c>
      <c r="L609">
        <f t="shared" si="38"/>
        <v>-11.290154121260278</v>
      </c>
      <c r="M609">
        <f t="shared" si="39"/>
        <v>11.290154121260278</v>
      </c>
      <c r="N609">
        <f>-Notes!$B$15*SQRT(D609)+F609*Notes!$E$6*1000</f>
        <v>-18.162141161704135</v>
      </c>
      <c r="O609">
        <f>Notes!$B$15*SQRT(D609)-F609*Notes!$E$6*1000</f>
        <v>18.162141161704135</v>
      </c>
    </row>
    <row r="610" spans="1:15" x14ac:dyDescent="0.25">
      <c r="A610" t="s">
        <v>9</v>
      </c>
      <c r="B610">
        <v>1123.5740000000001</v>
      </c>
      <c r="C610">
        <v>8.4477100000000007</v>
      </c>
      <c r="D610">
        <v>53.683</v>
      </c>
      <c r="E610">
        <v>-0.11413</v>
      </c>
      <c r="F610">
        <v>0.23133999999999999</v>
      </c>
      <c r="G610">
        <v>2.48E-3</v>
      </c>
      <c r="H610">
        <f>SQRT((SQRT(D610)*Notes!$B$22)^2+(F610*Notes!$E$4*1000)^2)</f>
        <v>3.7657808857299306</v>
      </c>
      <c r="I610">
        <f>F610*1000*Notes!$E$5</f>
        <v>0.85000098437498761</v>
      </c>
      <c r="J610">
        <f t="shared" si="36"/>
        <v>-10.447341672814803</v>
      </c>
      <c r="K610">
        <f t="shared" si="37"/>
        <v>12.147343641564779</v>
      </c>
      <c r="L610">
        <f t="shared" si="38"/>
        <v>-11.297342657189791</v>
      </c>
      <c r="M610">
        <f t="shared" si="39"/>
        <v>11.297342657189791</v>
      </c>
      <c r="N610">
        <f>-Notes!$B$15*SQRT(D610)+F610*Notes!$E$6*1000</f>
        <v>-18.171077427412737</v>
      </c>
      <c r="O610">
        <f>Notes!$B$15*SQRT(D610)-F610*Notes!$E$6*1000</f>
        <v>18.171077427412737</v>
      </c>
    </row>
    <row r="611" spans="1:15" x14ac:dyDescent="0.25">
      <c r="A611" t="s">
        <v>422</v>
      </c>
      <c r="B611">
        <v>1126.087</v>
      </c>
      <c r="C611">
        <v>8.4551200000000009</v>
      </c>
      <c r="D611">
        <v>54.375999999999998</v>
      </c>
      <c r="E611">
        <v>-0.16155</v>
      </c>
      <c r="F611">
        <v>0.23757</v>
      </c>
      <c r="G611">
        <v>2.48E-3</v>
      </c>
      <c r="H611">
        <f>SQRT((SQRT(D611)*Notes!$B$22)^2+(F611*Notes!$E$4*1000)^2)</f>
        <v>3.7900905068206039</v>
      </c>
      <c r="I611">
        <f>F611*1000*Notes!$E$5</f>
        <v>0.87289156158885528</v>
      </c>
      <c r="J611">
        <f t="shared" si="36"/>
        <v>-10.497379958872957</v>
      </c>
      <c r="K611">
        <f t="shared" si="37"/>
        <v>12.243163082050666</v>
      </c>
      <c r="L611">
        <f t="shared" si="38"/>
        <v>-11.370271520461811</v>
      </c>
      <c r="M611">
        <f t="shared" si="39"/>
        <v>11.370271520461811</v>
      </c>
      <c r="N611">
        <f>-Notes!$B$15*SQRT(D611)+F611*Notes!$E$6*1000</f>
        <v>-18.268076293383452</v>
      </c>
      <c r="O611">
        <f>Notes!$B$15*SQRT(D611)-F611*Notes!$E$6*1000</f>
        <v>18.268076293383452</v>
      </c>
    </row>
    <row r="612" spans="1:15" x14ac:dyDescent="0.25">
      <c r="A612" t="s">
        <v>9</v>
      </c>
      <c r="B612">
        <v>1126.3910000000001</v>
      </c>
      <c r="C612">
        <v>8.4560099999999991</v>
      </c>
      <c r="D612">
        <v>54.475999999999999</v>
      </c>
      <c r="E612">
        <v>-0.1673</v>
      </c>
      <c r="F612">
        <v>0.23832</v>
      </c>
      <c r="G612">
        <v>2.48E-3</v>
      </c>
      <c r="H612">
        <f>SQRT((SQRT(D612)*Notes!$B$22)^2+(F612*Notes!$E$4*1000)^2)</f>
        <v>3.7935831793006036</v>
      </c>
      <c r="I612">
        <f>F612*1000*Notes!$E$5</f>
        <v>0.87564724905440927</v>
      </c>
      <c r="J612">
        <f t="shared" si="36"/>
        <v>-10.5051022888474</v>
      </c>
      <c r="K612">
        <f t="shared" si="37"/>
        <v>12.25639678695622</v>
      </c>
      <c r="L612">
        <f t="shared" si="38"/>
        <v>-11.38074953790181</v>
      </c>
      <c r="M612">
        <f t="shared" si="39"/>
        <v>11.38074953790181</v>
      </c>
      <c r="N612">
        <f>-Notes!$B$15*SQRT(D612)+F612*Notes!$E$6*1000</f>
        <v>-18.282633951820433</v>
      </c>
      <c r="O612">
        <f>Notes!$B$15*SQRT(D612)-F612*Notes!$E$6*1000</f>
        <v>18.282633951820433</v>
      </c>
    </row>
    <row r="613" spans="1:15" x14ac:dyDescent="0.25">
      <c r="A613" t="s">
        <v>423</v>
      </c>
      <c r="B613">
        <v>1126.68</v>
      </c>
      <c r="C613">
        <v>8.4568499999999993</v>
      </c>
      <c r="D613">
        <v>54.573999999999998</v>
      </c>
      <c r="E613">
        <v>-0.17274999999999999</v>
      </c>
      <c r="F613">
        <v>0.23904</v>
      </c>
      <c r="G613">
        <v>2.48E-3</v>
      </c>
      <c r="H613">
        <f>SQRT((SQRT(D613)*Notes!$B$22)^2+(F613*Notes!$E$4*1000)^2)</f>
        <v>3.7970026606337908</v>
      </c>
      <c r="I613">
        <f>F613*1000*Notes!$E$5</f>
        <v>0.87829270902134093</v>
      </c>
      <c r="J613">
        <f t="shared" si="36"/>
        <v>-10.512715272880031</v>
      </c>
      <c r="K613">
        <f t="shared" si="37"/>
        <v>12.269300690922714</v>
      </c>
      <c r="L613">
        <f t="shared" si="38"/>
        <v>-11.391007981901373</v>
      </c>
      <c r="M613">
        <f t="shared" si="39"/>
        <v>11.391007981901373</v>
      </c>
      <c r="N613">
        <f>-Notes!$B$15*SQRT(D613)+F613*Notes!$E$6*1000</f>
        <v>-18.296947685425739</v>
      </c>
      <c r="O613">
        <f>Notes!$B$15*SQRT(D613)-F613*Notes!$E$6*1000</f>
        <v>18.296947685425739</v>
      </c>
    </row>
    <row r="614" spans="1:15" x14ac:dyDescent="0.25">
      <c r="A614" t="s">
        <v>9</v>
      </c>
      <c r="B614">
        <v>1127.1880000000001</v>
      </c>
      <c r="C614">
        <v>8.4583399999999997</v>
      </c>
      <c r="D614">
        <v>53.418999999999997</v>
      </c>
      <c r="E614">
        <v>2.42822</v>
      </c>
      <c r="F614">
        <v>0.23735999999999999</v>
      </c>
      <c r="G614">
        <v>-9.0900000000000009E-3</v>
      </c>
      <c r="H614">
        <f>SQRT((SQRT(D614)*Notes!$B$22)^2+(F614*Notes!$E$4*1000)^2)</f>
        <v>3.7566230571534041</v>
      </c>
      <c r="I614">
        <f>F614*1000*Notes!$E$5</f>
        <v>0.8721199690985002</v>
      </c>
      <c r="J614">
        <f t="shared" si="36"/>
        <v>-10.397749202361711</v>
      </c>
      <c r="K614">
        <f t="shared" si="37"/>
        <v>12.141989140558712</v>
      </c>
      <c r="L614">
        <f t="shared" si="38"/>
        <v>-11.269869171460211</v>
      </c>
      <c r="M614">
        <f t="shared" si="39"/>
        <v>11.269869171460211</v>
      </c>
      <c r="N614">
        <f>-Notes!$B$15*SQRT(D614)+F614*Notes!$E$6*1000</f>
        <v>-18.098670514957675</v>
      </c>
      <c r="O614">
        <f>Notes!$B$15*SQRT(D614)-F614*Notes!$E$6*1000</f>
        <v>18.098670514957675</v>
      </c>
    </row>
    <row r="615" spans="1:15" x14ac:dyDescent="0.25">
      <c r="A615" t="s">
        <v>424</v>
      </c>
      <c r="B615">
        <v>1128.414</v>
      </c>
      <c r="C615">
        <v>8.4622100000000007</v>
      </c>
      <c r="D615">
        <v>47.661000000000001</v>
      </c>
      <c r="E615">
        <v>2.2700100000000001</v>
      </c>
      <c r="F615">
        <v>0.22622</v>
      </c>
      <c r="G615">
        <v>-9.0900000000000009E-3</v>
      </c>
      <c r="H615">
        <f>SQRT((SQRT(D615)*Notes!$B$22)^2+(F615*Notes!$E$4*1000)^2)</f>
        <v>3.5484250568478681</v>
      </c>
      <c r="I615">
        <f>F615*1000*Notes!$E$5</f>
        <v>0.83118882461013954</v>
      </c>
      <c r="J615">
        <f t="shared" si="36"/>
        <v>-9.8140863459334646</v>
      </c>
      <c r="K615">
        <f t="shared" si="37"/>
        <v>11.476463995153743</v>
      </c>
      <c r="L615">
        <f t="shared" si="38"/>
        <v>-10.645275170543604</v>
      </c>
      <c r="M615">
        <f t="shared" si="39"/>
        <v>10.645275170543604</v>
      </c>
      <c r="N615">
        <f>-Notes!$B$15*SQRT(D615)+F615*Notes!$E$6*1000</f>
        <v>-17.086973131318551</v>
      </c>
      <c r="O615">
        <f>Notes!$B$15*SQRT(D615)-F615*Notes!$E$6*1000</f>
        <v>17.086973131318551</v>
      </c>
    </row>
    <row r="616" spans="1:15" x14ac:dyDescent="0.25">
      <c r="A616" t="s">
        <v>425</v>
      </c>
      <c r="B616">
        <v>1138.5360000000001</v>
      </c>
      <c r="C616">
        <v>8.5241399999999992</v>
      </c>
      <c r="D616">
        <v>14.933999999999999</v>
      </c>
      <c r="E616">
        <v>0.96333000000000002</v>
      </c>
      <c r="F616">
        <v>0.13422000000000001</v>
      </c>
      <c r="G616">
        <v>-9.0900000000000009E-3</v>
      </c>
      <c r="H616">
        <f>SQRT((SQRT(D616)*Notes!$B$22)^2+(F616*Notes!$E$4*1000)^2)</f>
        <v>1.9864249958432281</v>
      </c>
      <c r="I616">
        <f>F616*1000*Notes!$E$5</f>
        <v>0.49315782883552706</v>
      </c>
      <c r="J616">
        <f t="shared" si="36"/>
        <v>-5.466117158694157</v>
      </c>
      <c r="K616">
        <f t="shared" si="37"/>
        <v>6.4524328163652118</v>
      </c>
      <c r="L616">
        <f t="shared" si="38"/>
        <v>-5.9592749875296844</v>
      </c>
      <c r="M616">
        <f t="shared" si="39"/>
        <v>5.9592749875296844</v>
      </c>
      <c r="N616">
        <f>-Notes!$B$15*SQRT(D616)+F616*Notes!$E$6*1000</f>
        <v>-9.5328347102328461</v>
      </c>
      <c r="O616">
        <f>Notes!$B$15*SQRT(D616)-F616*Notes!$E$6*1000</f>
        <v>9.5328347102328461</v>
      </c>
    </row>
    <row r="617" spans="1:15" x14ac:dyDescent="0.25">
      <c r="A617" t="s">
        <v>426</v>
      </c>
      <c r="B617">
        <v>1139.761</v>
      </c>
      <c r="C617">
        <v>8.5382800000000003</v>
      </c>
      <c r="D617">
        <v>12.766999999999999</v>
      </c>
      <c r="E617">
        <v>0.80513000000000001</v>
      </c>
      <c r="F617">
        <v>0.12307999999999999</v>
      </c>
      <c r="G617">
        <v>-9.0900000000000009E-3</v>
      </c>
      <c r="H617">
        <f>SQRT((SQRT(D617)*Notes!$B$22)^2+(F617*Notes!$E$4*1000)^2)</f>
        <v>1.8366400521508124</v>
      </c>
      <c r="I617">
        <f>F617*1000*Notes!$E$5</f>
        <v>0.45222668434716634</v>
      </c>
      <c r="J617">
        <f t="shared" si="36"/>
        <v>-5.0576934721052709</v>
      </c>
      <c r="K617">
        <f t="shared" si="37"/>
        <v>5.962146840799603</v>
      </c>
      <c r="L617">
        <f t="shared" si="38"/>
        <v>-5.5099201564524369</v>
      </c>
      <c r="M617">
        <f t="shared" si="39"/>
        <v>5.5099201564524369</v>
      </c>
      <c r="N617">
        <f>-Notes!$B$15*SQRT(D617)+F617*Notes!$E$6*1000</f>
        <v>-8.8183944765492974</v>
      </c>
      <c r="O617">
        <f>Notes!$B$15*SQRT(D617)-F617*Notes!$E$6*1000</f>
        <v>8.8183944765492974</v>
      </c>
    </row>
    <row r="618" spans="1:15" x14ac:dyDescent="0.25">
      <c r="A618" t="s">
        <v>9</v>
      </c>
      <c r="B618">
        <v>1140.269</v>
      </c>
      <c r="C618">
        <v>8.5447699999999998</v>
      </c>
      <c r="D618">
        <v>12.271000000000001</v>
      </c>
      <c r="E618">
        <v>0.17876</v>
      </c>
      <c r="F618">
        <v>0.11989</v>
      </c>
      <c r="G618">
        <v>-3.5000000000000001E-3</v>
      </c>
      <c r="H618">
        <f>SQRT((SQRT(D618)*Notes!$B$22)^2+(F618*Notes!$E$4*1000)^2)</f>
        <v>1.8005954798449322</v>
      </c>
      <c r="I618">
        <f>F618*1000*Notes!$E$5</f>
        <v>0.44050582699367707</v>
      </c>
      <c r="J618">
        <f t="shared" si="36"/>
        <v>-4.9612806125411195</v>
      </c>
      <c r="K618">
        <f t="shared" si="37"/>
        <v>5.8422922665284736</v>
      </c>
      <c r="L618">
        <f t="shared" si="38"/>
        <v>-5.4017864395347965</v>
      </c>
      <c r="M618">
        <f t="shared" si="39"/>
        <v>5.4017864395347965</v>
      </c>
      <c r="N618">
        <f>-Notes!$B$15*SQRT(D618)+F618*Notes!$E$6*1000</f>
        <v>-8.6486560456177237</v>
      </c>
      <c r="O618">
        <f>Notes!$B$15*SQRT(D618)-F618*Notes!$E$6*1000</f>
        <v>8.6486560456177237</v>
      </c>
    </row>
    <row r="619" spans="1:15" x14ac:dyDescent="0.25">
      <c r="A619" t="s">
        <v>427</v>
      </c>
      <c r="B619">
        <v>1140.558</v>
      </c>
      <c r="C619">
        <v>8.5485299999999995</v>
      </c>
      <c r="D619">
        <v>12.175000000000001</v>
      </c>
      <c r="E619">
        <v>0.15445999999999999</v>
      </c>
      <c r="F619">
        <v>0.11888</v>
      </c>
      <c r="G619">
        <v>-3.5000000000000001E-3</v>
      </c>
      <c r="H619">
        <f>SQRT((SQRT(D619)*Notes!$B$22)^2+(F619*Notes!$E$4*1000)^2)</f>
        <v>1.7935284387115804</v>
      </c>
      <c r="I619">
        <f>F619*1000*Notes!$E$5</f>
        <v>0.43679483454006446</v>
      </c>
      <c r="J619">
        <f t="shared" si="36"/>
        <v>-4.9437904815946769</v>
      </c>
      <c r="K619">
        <f t="shared" si="37"/>
        <v>5.817380150674806</v>
      </c>
      <c r="L619">
        <f t="shared" si="38"/>
        <v>-5.3805853161347414</v>
      </c>
      <c r="M619">
        <f t="shared" si="39"/>
        <v>5.3805853161347414</v>
      </c>
      <c r="N619">
        <f>-Notes!$B$15*SQRT(D619)+F619*Notes!$E$6*1000</f>
        <v>-8.6170270798373636</v>
      </c>
      <c r="O619">
        <f>Notes!$B$15*SQRT(D619)-F619*Notes!$E$6*1000</f>
        <v>8.6170270798373636</v>
      </c>
    </row>
    <row r="620" spans="1:15" x14ac:dyDescent="0.25">
      <c r="A620" t="s">
        <v>9</v>
      </c>
      <c r="B620">
        <v>1140.8630000000001</v>
      </c>
      <c r="C620">
        <v>8.5525300000000009</v>
      </c>
      <c r="D620">
        <v>12.089</v>
      </c>
      <c r="E620">
        <v>0.12881999999999999</v>
      </c>
      <c r="F620">
        <v>0.11781</v>
      </c>
      <c r="G620">
        <v>-3.5000000000000001E-3</v>
      </c>
      <c r="H620">
        <f>SQRT((SQRT(D620)*Notes!$B$22)^2+(F620*Notes!$E$4*1000)^2)</f>
        <v>1.7871709468001229</v>
      </c>
      <c r="I620">
        <f>F620*1000*Notes!$E$5</f>
        <v>0.43286338708920757</v>
      </c>
      <c r="J620">
        <f t="shared" si="36"/>
        <v>-4.9286494533111611</v>
      </c>
      <c r="K620">
        <f t="shared" si="37"/>
        <v>5.7943762274895771</v>
      </c>
      <c r="L620">
        <f t="shared" si="38"/>
        <v>-5.3615128404003691</v>
      </c>
      <c r="M620">
        <f t="shared" si="39"/>
        <v>5.3615128404003691</v>
      </c>
      <c r="N620">
        <f>-Notes!$B$15*SQRT(D620)+F620*Notes!$E$6*1000</f>
        <v>-8.589266277095442</v>
      </c>
      <c r="O620">
        <f>Notes!$B$15*SQRT(D620)-F620*Notes!$E$6*1000</f>
        <v>8.589266277095442</v>
      </c>
    </row>
    <row r="621" spans="1:15" x14ac:dyDescent="0.25">
      <c r="A621" t="s">
        <v>428</v>
      </c>
      <c r="B621">
        <v>1140.9069999999999</v>
      </c>
      <c r="C621">
        <v>8.5531199999999998</v>
      </c>
      <c r="D621">
        <v>12.077</v>
      </c>
      <c r="E621">
        <v>0.12509000000000001</v>
      </c>
      <c r="F621">
        <v>0.11766</v>
      </c>
      <c r="G621">
        <v>-3.5000000000000001E-3</v>
      </c>
      <c r="H621">
        <f>SQRT((SQRT(D621)*Notes!$B$22)^2+(F621*Notes!$E$4*1000)^2)</f>
        <v>1.7862820574058007</v>
      </c>
      <c r="I621">
        <f>F621*1000*Notes!$E$5</f>
        <v>0.43231224959609682</v>
      </c>
      <c r="J621">
        <f t="shared" si="36"/>
        <v>-4.9265339226213047</v>
      </c>
      <c r="K621">
        <f t="shared" si="37"/>
        <v>5.791158421813499</v>
      </c>
      <c r="L621">
        <f t="shared" si="38"/>
        <v>-5.3588461722174019</v>
      </c>
      <c r="M621">
        <f t="shared" si="39"/>
        <v>5.3588461722174019</v>
      </c>
      <c r="N621">
        <f>-Notes!$B$15*SQRT(D621)+F621*Notes!$E$6*1000</f>
        <v>-8.5853864970910436</v>
      </c>
      <c r="O621">
        <f>Notes!$B$15*SQRT(D621)-F621*Notes!$E$6*1000</f>
        <v>8.5853864970910436</v>
      </c>
    </row>
    <row r="622" spans="1:15" x14ac:dyDescent="0.25">
      <c r="A622" t="s">
        <v>9</v>
      </c>
      <c r="B622">
        <v>1141.212</v>
      </c>
      <c r="C622">
        <v>8.55715</v>
      </c>
      <c r="D622">
        <v>12.009</v>
      </c>
      <c r="E622">
        <v>9.9449999999999997E-2</v>
      </c>
      <c r="F622">
        <v>0.11659</v>
      </c>
      <c r="G622">
        <v>-3.5000000000000001E-3</v>
      </c>
      <c r="H622">
        <f>SQRT((SQRT(D622)*Notes!$B$22)^2+(F622*Notes!$E$4*1000)^2)</f>
        <v>1.7812327312127019</v>
      </c>
      <c r="I622">
        <f>F622*1000*Notes!$E$5</f>
        <v>0.42838080214523994</v>
      </c>
      <c r="J622">
        <f t="shared" si="36"/>
        <v>-4.9153173914928656</v>
      </c>
      <c r="K622">
        <f t="shared" si="37"/>
        <v>5.7720789957833452</v>
      </c>
      <c r="L622">
        <f t="shared" si="38"/>
        <v>-5.3436981936381054</v>
      </c>
      <c r="M622">
        <f t="shared" si="39"/>
        <v>5.3436981936381054</v>
      </c>
      <c r="N622">
        <f>-Notes!$B$15*SQRT(D622)+F622*Notes!$E$6*1000</f>
        <v>-8.5642824914886795</v>
      </c>
      <c r="O622">
        <f>Notes!$B$15*SQRT(D622)-F622*Notes!$E$6*1000</f>
        <v>8.5642824914886795</v>
      </c>
    </row>
    <row r="623" spans="1:15" x14ac:dyDescent="0.25">
      <c r="A623" t="s">
        <v>429</v>
      </c>
      <c r="B623">
        <v>1142.9570000000001</v>
      </c>
      <c r="C623">
        <v>8.5804500000000008</v>
      </c>
      <c r="D623">
        <v>11.917999999999999</v>
      </c>
      <c r="E623">
        <v>-4.7300000000000002E-2</v>
      </c>
      <c r="F623">
        <v>0.11047999999999999</v>
      </c>
      <c r="G623">
        <v>-3.5000000000000001E-3</v>
      </c>
      <c r="H623">
        <f>SQRT((SQRT(D623)*Notes!$B$22)^2+(F623*Notes!$E$4*1000)^2)</f>
        <v>1.7743713502513805</v>
      </c>
      <c r="I623">
        <f>F623*1000*Notes!$E$5</f>
        <v>0.40593113492586069</v>
      </c>
      <c r="J623">
        <f t="shared" si="36"/>
        <v>-4.9171829158282812</v>
      </c>
      <c r="K623">
        <f t="shared" si="37"/>
        <v>5.7290451856800022</v>
      </c>
      <c r="L623">
        <f t="shared" si="38"/>
        <v>-5.3231140507541417</v>
      </c>
      <c r="M623">
        <f t="shared" si="39"/>
        <v>5.3231140507541417</v>
      </c>
      <c r="N623">
        <f>-Notes!$B$15*SQRT(D623)+F623*Notes!$E$6*1000</f>
        <v>-8.5555713477841415</v>
      </c>
      <c r="O623">
        <f>Notes!$B$15*SQRT(D623)-F623*Notes!$E$6*1000</f>
        <v>8.5555713477841415</v>
      </c>
    </row>
    <row r="624" spans="1:15" x14ac:dyDescent="0.25">
      <c r="A624" t="s">
        <v>9</v>
      </c>
      <c r="B624">
        <v>1146.056</v>
      </c>
      <c r="C624">
        <v>8.6178799999999995</v>
      </c>
      <c r="D624">
        <v>15.958</v>
      </c>
      <c r="E624">
        <v>-1.3512200000000001</v>
      </c>
      <c r="F624">
        <v>8.9730000000000004E-2</v>
      </c>
      <c r="G624">
        <v>-1.014E-2</v>
      </c>
      <c r="H624">
        <f>SQRT((SQRT(D624)*Notes!$B$22)^2+(F624*Notes!$E$4*1000)^2)</f>
        <v>2.0526470708715254</v>
      </c>
      <c r="I624">
        <f>F624*1000*Notes!$E$5</f>
        <v>0.32969044837886935</v>
      </c>
      <c r="J624">
        <f t="shared" si="36"/>
        <v>-5.8282507642357064</v>
      </c>
      <c r="K624">
        <f t="shared" si="37"/>
        <v>6.4876316609934452</v>
      </c>
      <c r="L624">
        <f t="shared" si="38"/>
        <v>-6.1579412126145758</v>
      </c>
      <c r="M624">
        <f t="shared" si="39"/>
        <v>6.1579412126145758</v>
      </c>
      <c r="N624">
        <f>-Notes!$B$15*SQRT(D624)+F624*Notes!$E$6*1000</f>
        <v>-10.060071398532646</v>
      </c>
      <c r="O624">
        <f>Notes!$B$15*SQRT(D624)-F624*Notes!$E$6*1000</f>
        <v>10.060071398532646</v>
      </c>
    </row>
    <row r="625" spans="1:15" x14ac:dyDescent="0.25">
      <c r="A625" t="s">
        <v>430</v>
      </c>
      <c r="B625">
        <v>1146.4369999999999</v>
      </c>
      <c r="C625">
        <v>8.6215600000000006</v>
      </c>
      <c r="D625">
        <v>17.013000000000002</v>
      </c>
      <c r="E625">
        <v>-1.4186799999999999</v>
      </c>
      <c r="F625">
        <v>8.5870000000000002E-2</v>
      </c>
      <c r="G625">
        <v>-1.014E-2</v>
      </c>
      <c r="H625">
        <f>SQRT((SQRT(D625)*Notes!$B$22)^2+(F625*Notes!$E$4*1000)^2)</f>
        <v>2.1193338650830809</v>
      </c>
      <c r="I625">
        <f>F625*1000*Notes!$E$5</f>
        <v>0.31550784355615191</v>
      </c>
      <c r="J625">
        <f t="shared" si="36"/>
        <v>-6.0424937516930903</v>
      </c>
      <c r="K625">
        <f t="shared" si="37"/>
        <v>6.6735094388053948</v>
      </c>
      <c r="L625">
        <f t="shared" si="38"/>
        <v>-6.3580015952492426</v>
      </c>
      <c r="M625">
        <f t="shared" si="39"/>
        <v>6.3580015952492426</v>
      </c>
      <c r="N625">
        <f>-Notes!$B$15*SQRT(D625)+F625*Notes!$E$6*1000</f>
        <v>-10.415755957814266</v>
      </c>
      <c r="O625">
        <f>Notes!$B$15*SQRT(D625)-F625*Notes!$E$6*1000</f>
        <v>10.415755957814266</v>
      </c>
    </row>
    <row r="626" spans="1:15" x14ac:dyDescent="0.25">
      <c r="A626" t="s">
        <v>431</v>
      </c>
      <c r="B626">
        <v>1147.307</v>
      </c>
      <c r="C626">
        <v>8.6291499999999992</v>
      </c>
      <c r="D626">
        <v>19.616</v>
      </c>
      <c r="E626">
        <v>-1.57273</v>
      </c>
      <c r="F626">
        <v>7.7039999999999997E-2</v>
      </c>
      <c r="G626">
        <v>-1.014E-2</v>
      </c>
      <c r="H626">
        <f>SQRT((SQRT(D626)*Notes!$B$22)^2+(F626*Notes!$E$4*1000)^2)</f>
        <v>2.2755400522249039</v>
      </c>
      <c r="I626">
        <f>F626*1000*Notes!$E$5</f>
        <v>0.28306421646169722</v>
      </c>
      <c r="J626">
        <f t="shared" si="36"/>
        <v>-6.5435559402130146</v>
      </c>
      <c r="K626">
        <f t="shared" si="37"/>
        <v>7.1096843731364086</v>
      </c>
      <c r="L626">
        <f t="shared" si="38"/>
        <v>-6.8266201566747116</v>
      </c>
      <c r="M626">
        <f t="shared" si="39"/>
        <v>6.8266201566747116</v>
      </c>
      <c r="N626">
        <f>-Notes!$B$15*SQRT(D626)+F626*Notes!$E$6*1000</f>
        <v>-11.247900418097252</v>
      </c>
      <c r="O626">
        <f>Notes!$B$15*SQRT(D626)-F626*Notes!$E$6*1000</f>
        <v>11.247900418097252</v>
      </c>
    </row>
    <row r="627" spans="1:15" x14ac:dyDescent="0.25">
      <c r="A627" t="s">
        <v>432</v>
      </c>
      <c r="B627">
        <v>1150.4449999999999</v>
      </c>
      <c r="C627">
        <v>8.6493800000000007</v>
      </c>
      <c r="D627">
        <v>31.231999999999999</v>
      </c>
      <c r="E627">
        <v>-2.1284900000000002</v>
      </c>
      <c r="F627">
        <v>4.5220000000000003E-2</v>
      </c>
      <c r="G627">
        <v>-1.014E-2</v>
      </c>
      <c r="H627">
        <f>SQRT((SQRT(D627)*Notes!$B$22)^2+(F627*Notes!$E$4*1000)^2)</f>
        <v>2.8709483815957109</v>
      </c>
      <c r="I627">
        <f>F627*1000*Notes!$E$5</f>
        <v>0.1661495829231302</v>
      </c>
      <c r="J627">
        <f t="shared" si="36"/>
        <v>-8.4466955618640025</v>
      </c>
      <c r="K627">
        <f t="shared" si="37"/>
        <v>8.7789947277102645</v>
      </c>
      <c r="L627">
        <f t="shared" si="38"/>
        <v>-8.6128451447871335</v>
      </c>
      <c r="M627">
        <f t="shared" si="39"/>
        <v>8.6128451447871335</v>
      </c>
      <c r="N627">
        <f>-Notes!$B$15*SQRT(D627)+F627*Notes!$E$6*1000</f>
        <v>-14.411057276756337</v>
      </c>
      <c r="O627">
        <f>Notes!$B$15*SQRT(D627)-F627*Notes!$E$6*1000</f>
        <v>14.411057276756337</v>
      </c>
    </row>
    <row r="628" spans="1:15" x14ac:dyDescent="0.25">
      <c r="A628" t="s">
        <v>433</v>
      </c>
      <c r="B628">
        <v>1151.6959999999999</v>
      </c>
      <c r="C628">
        <v>8.6552500000000006</v>
      </c>
      <c r="D628">
        <v>36.835000000000001</v>
      </c>
      <c r="E628">
        <v>-2.35</v>
      </c>
      <c r="F628">
        <v>3.2530000000000003E-2</v>
      </c>
      <c r="G628">
        <v>-1.014E-2</v>
      </c>
      <c r="H628">
        <f>SQRT((SQRT(D628)*Notes!$B$22)^2+(F628*Notes!$E$4*1000)^2)</f>
        <v>3.1177945143985744</v>
      </c>
      <c r="I628">
        <f>F628*1000*Notes!$E$5</f>
        <v>0.1195233510059581</v>
      </c>
      <c r="J628">
        <f t="shared" si="36"/>
        <v>-9.2338601921897645</v>
      </c>
      <c r="K628">
        <f t="shared" si="37"/>
        <v>9.4729068942016799</v>
      </c>
      <c r="L628">
        <f t="shared" si="38"/>
        <v>-9.3533835431957222</v>
      </c>
      <c r="M628">
        <f t="shared" si="39"/>
        <v>9.3533835431957222</v>
      </c>
      <c r="N628">
        <f>-Notes!$B$15*SQRT(D628)+F628*Notes!$E$6*1000</f>
        <v>-15.720050265623351</v>
      </c>
      <c r="O628">
        <f>Notes!$B$15*SQRT(D628)-F628*Notes!$E$6*1000</f>
        <v>15.720050265623351</v>
      </c>
    </row>
    <row r="629" spans="1:15" x14ac:dyDescent="0.25">
      <c r="A629" t="s">
        <v>9</v>
      </c>
      <c r="B629">
        <v>1154.7950000000001</v>
      </c>
      <c r="C629">
        <v>8.6671399999999998</v>
      </c>
      <c r="D629">
        <v>43.558999999999997</v>
      </c>
      <c r="E629">
        <v>0.33890999999999999</v>
      </c>
      <c r="F629">
        <v>-2.2380000000000001E-2</v>
      </c>
      <c r="G629">
        <v>-2.4660000000000001E-2</v>
      </c>
      <c r="H629">
        <f>SQRT((SQRT(D629)*Notes!$B$22)^2+(F629*Notes!$E$4*1000)^2)</f>
        <v>3.3904097925088839</v>
      </c>
      <c r="I629">
        <f>F629*1000*Notes!$E$5</f>
        <v>-8.2229713972128554E-2</v>
      </c>
      <c r="J629">
        <f t="shared" si="36"/>
        <v>-10.253459091498781</v>
      </c>
      <c r="K629">
        <f t="shared" si="37"/>
        <v>10.088999663554523</v>
      </c>
      <c r="L629">
        <f t="shared" si="38"/>
        <v>-10.171229377526652</v>
      </c>
      <c r="M629">
        <f t="shared" si="39"/>
        <v>10.171229377526652</v>
      </c>
      <c r="N629">
        <f>-Notes!$B$15*SQRT(D629)+F629*Notes!$E$6*1000</f>
        <v>-17.337270284944506</v>
      </c>
      <c r="O629">
        <f>Notes!$B$15*SQRT(D629)-F629*Notes!$E$6*1000</f>
        <v>17.337270284944506</v>
      </c>
    </row>
    <row r="630" spans="1:15" x14ac:dyDescent="0.25">
      <c r="A630" t="s">
        <v>434</v>
      </c>
      <c r="B630">
        <v>1155.376</v>
      </c>
      <c r="C630">
        <v>8.6692699999999991</v>
      </c>
      <c r="D630">
        <v>43.173999999999999</v>
      </c>
      <c r="E630">
        <v>0.32405</v>
      </c>
      <c r="F630">
        <v>-3.6700000000000003E-2</v>
      </c>
      <c r="G630">
        <v>-2.4660000000000001E-2</v>
      </c>
      <c r="H630">
        <f>SQRT((SQRT(D630)*Notes!$B$22)^2+(F630*Notes!$E$4*1000)^2)</f>
        <v>3.3754280497919673</v>
      </c>
      <c r="I630">
        <f>F630*1000*Notes!$E$5</f>
        <v>-0.13484497331443782</v>
      </c>
      <c r="J630">
        <f t="shared" si="36"/>
        <v>-10.26112912269034</v>
      </c>
      <c r="K630">
        <f t="shared" si="37"/>
        <v>9.9914391760614638</v>
      </c>
      <c r="L630">
        <f t="shared" si="38"/>
        <v>-10.126284149375902</v>
      </c>
      <c r="M630">
        <f t="shared" si="39"/>
        <v>10.126284149375902</v>
      </c>
      <c r="N630">
        <f>-Notes!$B$15*SQRT(D630)+F630*Notes!$E$6*1000</f>
        <v>-17.321031792634042</v>
      </c>
      <c r="O630">
        <f>Notes!$B$15*SQRT(D630)-F630*Notes!$E$6*1000</f>
        <v>17.321031792634042</v>
      </c>
    </row>
    <row r="631" spans="1:15" x14ac:dyDescent="0.25">
      <c r="A631" t="s">
        <v>9</v>
      </c>
      <c r="B631">
        <v>1158.4739999999999</v>
      </c>
      <c r="C631">
        <v>8.6818799999999996</v>
      </c>
      <c r="D631">
        <v>32.984999999999999</v>
      </c>
      <c r="E631">
        <v>2.7233900000000002</v>
      </c>
      <c r="F631">
        <v>-0.12762999999999999</v>
      </c>
      <c r="G631">
        <v>-3.2969999999999999E-2</v>
      </c>
      <c r="H631">
        <f>SQRT((SQRT(D631)*Notes!$B$22)^2+(F631*Notes!$E$4*1000)^2)</f>
        <v>2.9510792480473973</v>
      </c>
      <c r="I631">
        <f>F631*1000*Notes!$E$5</f>
        <v>-0.46894452163819339</v>
      </c>
      <c r="J631">
        <f t="shared" si="36"/>
        <v>-9.3221822657803841</v>
      </c>
      <c r="K631">
        <f t="shared" si="37"/>
        <v>8.3842932225039988</v>
      </c>
      <c r="L631">
        <f t="shared" si="38"/>
        <v>-8.8532377441421914</v>
      </c>
      <c r="M631">
        <f t="shared" si="39"/>
        <v>8.8532377441421914</v>
      </c>
      <c r="N631">
        <f>-Notes!$B$15*SQRT(D631)+F631*Notes!$E$6*1000</f>
        <v>-15.541073637521565</v>
      </c>
      <c r="O631">
        <f>Notes!$B$15*SQRT(D631)-F631*Notes!$E$6*1000</f>
        <v>15.541073637521565</v>
      </c>
    </row>
    <row r="632" spans="1:15" x14ac:dyDescent="0.25">
      <c r="A632" t="s">
        <v>435</v>
      </c>
      <c r="B632">
        <v>1158.855</v>
      </c>
      <c r="C632">
        <v>8.6837800000000005</v>
      </c>
      <c r="D632">
        <v>30.946999999999999</v>
      </c>
      <c r="E632">
        <v>2.6261800000000002</v>
      </c>
      <c r="F632">
        <v>-0.14019000000000001</v>
      </c>
      <c r="G632">
        <v>-3.2969999999999999E-2</v>
      </c>
      <c r="H632">
        <f>SQRT((SQRT(D632)*Notes!$B$22)^2+(F632*Notes!$E$4*1000)^2)</f>
        <v>2.8586693150646831</v>
      </c>
      <c r="I632">
        <f>F632*1000*Notes!$E$5</f>
        <v>-0.5150931010613361</v>
      </c>
      <c r="J632">
        <f t="shared" si="36"/>
        <v>-9.0911010462553854</v>
      </c>
      <c r="K632">
        <f t="shared" si="37"/>
        <v>8.0609148441327143</v>
      </c>
      <c r="L632">
        <f t="shared" si="38"/>
        <v>-8.5760079451940499</v>
      </c>
      <c r="M632">
        <f t="shared" si="39"/>
        <v>8.5760079451940499</v>
      </c>
      <c r="N632">
        <f>-Notes!$B$15*SQRT(D632)+F632*Notes!$E$6*1000</f>
        <v>-15.122875786760652</v>
      </c>
      <c r="O632">
        <f>Notes!$B$15*SQRT(D632)-F632*Notes!$E$6*1000</f>
        <v>15.122875786760652</v>
      </c>
    </row>
    <row r="633" spans="1:15" x14ac:dyDescent="0.25">
      <c r="A633" t="s">
        <v>436</v>
      </c>
      <c r="B633">
        <v>1159.7249999999999</v>
      </c>
      <c r="C633">
        <v>8.6886100000000006</v>
      </c>
      <c r="D633">
        <v>26.571000000000002</v>
      </c>
      <c r="E633">
        <v>2.4041800000000002</v>
      </c>
      <c r="F633">
        <v>-0.16888</v>
      </c>
      <c r="G633">
        <v>-3.2969999999999999E-2</v>
      </c>
      <c r="H633">
        <f>SQRT((SQRT(D633)*Notes!$B$22)^2+(F633*Notes!$E$4*1000)^2)</f>
        <v>2.6494634195020903</v>
      </c>
      <c r="I633">
        <f>F633*1000*Notes!$E$5</f>
        <v>-0.62050733224365828</v>
      </c>
      <c r="J633">
        <f t="shared" si="36"/>
        <v>-8.5688975907499287</v>
      </c>
      <c r="K633">
        <f t="shared" si="37"/>
        <v>7.3278829262626122</v>
      </c>
      <c r="L633">
        <f t="shared" si="38"/>
        <v>-7.9483902585062705</v>
      </c>
      <c r="M633">
        <f t="shared" si="39"/>
        <v>7.9483902585062705</v>
      </c>
      <c r="N633">
        <f>-Notes!$B$15*SQRT(D633)+F633*Notes!$E$6*1000</f>
        <v>-14.176618392874754</v>
      </c>
      <c r="O633">
        <f>Notes!$B$15*SQRT(D633)-F633*Notes!$E$6*1000</f>
        <v>14.176618392874754</v>
      </c>
    </row>
    <row r="634" spans="1:15" x14ac:dyDescent="0.25">
      <c r="A634" t="s">
        <v>437</v>
      </c>
      <c r="B634">
        <v>1162.8689999999999</v>
      </c>
      <c r="C634">
        <v>8.7146899999999992</v>
      </c>
      <c r="D634">
        <v>13.977</v>
      </c>
      <c r="E634">
        <v>1.6020399999999999</v>
      </c>
      <c r="F634">
        <v>-0.27252999999999999</v>
      </c>
      <c r="G634">
        <v>-3.2969999999999999E-2</v>
      </c>
      <c r="H634">
        <f>SQRT((SQRT(D634)*Notes!$B$22)^2+(F634*Notes!$E$4*1000)^2)</f>
        <v>1.9258376657940857</v>
      </c>
      <c r="I634">
        <f>F634*1000*Notes!$E$5</f>
        <v>-1.0013433399832079</v>
      </c>
      <c r="J634">
        <f t="shared" si="36"/>
        <v>-6.7788563373654647</v>
      </c>
      <c r="K634">
        <f t="shared" si="37"/>
        <v>4.7761696573990484</v>
      </c>
      <c r="L634">
        <f t="shared" si="38"/>
        <v>-5.7775129973822565</v>
      </c>
      <c r="M634">
        <f t="shared" si="39"/>
        <v>5.7775129973822565</v>
      </c>
      <c r="N634">
        <f>-Notes!$B$15*SQRT(D634)+F634*Notes!$E$6*1000</f>
        <v>-10.912038646221406</v>
      </c>
      <c r="O634">
        <f>Notes!$B$15*SQRT(D634)-F634*Notes!$E$6*1000</f>
        <v>10.912038646221406</v>
      </c>
    </row>
    <row r="635" spans="1:15" x14ac:dyDescent="0.25">
      <c r="A635" t="s">
        <v>438</v>
      </c>
      <c r="B635">
        <v>1164.1199999999999</v>
      </c>
      <c r="C635">
        <v>8.7312600000000007</v>
      </c>
      <c r="D635">
        <v>10.368</v>
      </c>
      <c r="E635">
        <v>1.2828299999999999</v>
      </c>
      <c r="F635">
        <v>-0.31378</v>
      </c>
      <c r="G635">
        <v>-3.2969999999999999E-2</v>
      </c>
      <c r="H635">
        <f>SQRT((SQRT(D635)*Notes!$B$22)^2+(F635*Notes!$E$4*1000)^2)</f>
        <v>1.6622702470299846</v>
      </c>
      <c r="I635">
        <f>F635*1000*Notes!$E$5</f>
        <v>-1.1529061505886731</v>
      </c>
      <c r="J635">
        <f t="shared" si="36"/>
        <v>-6.1397168916786269</v>
      </c>
      <c r="K635">
        <f t="shared" si="37"/>
        <v>3.8339045905012812</v>
      </c>
      <c r="L635">
        <f t="shared" si="38"/>
        <v>-4.986810741089954</v>
      </c>
      <c r="M635">
        <f t="shared" si="39"/>
        <v>4.986810741089954</v>
      </c>
      <c r="N635">
        <f>-Notes!$B$15*SQRT(D635)+F635*Notes!$E$6*1000</f>
        <v>-9.7302222401319423</v>
      </c>
      <c r="O635">
        <f>Notes!$B$15*SQRT(D635)-F635*Notes!$E$6*1000</f>
        <v>9.7302222401319423</v>
      </c>
    </row>
    <row r="636" spans="1:15" x14ac:dyDescent="0.25">
      <c r="A636" t="s">
        <v>9</v>
      </c>
      <c r="B636">
        <v>1167.2190000000001</v>
      </c>
      <c r="C636">
        <v>8.7963699999999996</v>
      </c>
      <c r="D636">
        <v>6.2960000000000003</v>
      </c>
      <c r="E636">
        <v>0.12684999999999999</v>
      </c>
      <c r="F636">
        <v>-0.47704000000000002</v>
      </c>
      <c r="G636">
        <v>-7.4329999999999993E-2</v>
      </c>
      <c r="H636">
        <f>SQRT((SQRT(D636)*Notes!$B$22)^2+(F636*Notes!$E$4*1000)^2)</f>
        <v>1.3130792952403711</v>
      </c>
      <c r="I636">
        <f>F636*1000*Notes!$E$5</f>
        <v>-1.7527641980904474</v>
      </c>
      <c r="J636">
        <f t="shared" si="36"/>
        <v>-5.6920020838115608</v>
      </c>
      <c r="K636">
        <f t="shared" si="37"/>
        <v>2.1864736876306665</v>
      </c>
      <c r="L636">
        <f t="shared" si="38"/>
        <v>-3.9392378857211137</v>
      </c>
      <c r="M636">
        <f t="shared" si="39"/>
        <v>3.9392378857211137</v>
      </c>
      <c r="N636">
        <f>-Notes!$B$15*SQRT(D636)+F636*Notes!$E$6*1000</f>
        <v>-8.5588446998865653</v>
      </c>
      <c r="O636">
        <f>Notes!$B$15*SQRT(D636)-F636*Notes!$E$6*1000</f>
        <v>8.5588446998865653</v>
      </c>
    </row>
    <row r="637" spans="1:15" x14ac:dyDescent="0.25">
      <c r="A637" t="s">
        <v>439</v>
      </c>
      <c r="B637">
        <v>1168.885</v>
      </c>
      <c r="C637">
        <v>8.8389199999999999</v>
      </c>
      <c r="D637">
        <v>6.3209999999999997</v>
      </c>
      <c r="E637">
        <v>-0.14207</v>
      </c>
      <c r="F637">
        <v>-0.60089000000000004</v>
      </c>
      <c r="G637">
        <v>-7.4329999999999993E-2</v>
      </c>
      <c r="H637">
        <f>SQRT((SQRT(D637)*Notes!$B$22)^2+(F637*Notes!$E$4*1000)^2)</f>
        <v>1.3295022012489148</v>
      </c>
      <c r="I637">
        <f>F637*1000*Notes!$E$5</f>
        <v>-2.2078200549022489</v>
      </c>
      <c r="J637">
        <f t="shared" si="36"/>
        <v>-6.1963266586489931</v>
      </c>
      <c r="K637">
        <f t="shared" si="37"/>
        <v>1.7806865488444954</v>
      </c>
      <c r="L637">
        <f t="shared" si="38"/>
        <v>-3.9885066037467443</v>
      </c>
      <c r="M637">
        <f t="shared" si="39"/>
        <v>3.9885066037467443</v>
      </c>
      <c r="N637">
        <f>-Notes!$B$15*SQRT(D637)+F637*Notes!$E$6*1000</f>
        <v>-9.0919289950995239</v>
      </c>
      <c r="O637">
        <f>Notes!$B$15*SQRT(D637)-F637*Notes!$E$6*1000</f>
        <v>9.0919289950995239</v>
      </c>
    </row>
    <row r="638" spans="1:15" x14ac:dyDescent="0.25">
      <c r="A638" t="s">
        <v>9</v>
      </c>
      <c r="B638">
        <v>1171.9839999999999</v>
      </c>
      <c r="C638">
        <v>8.9034300000000002</v>
      </c>
      <c r="D638">
        <v>10.507999999999999</v>
      </c>
      <c r="E638">
        <v>-1.3072900000000001</v>
      </c>
      <c r="F638">
        <v>-0.9294</v>
      </c>
      <c r="G638">
        <v>-0.14158999999999999</v>
      </c>
      <c r="H638">
        <f>SQRT((SQRT(D638)*Notes!$B$22)^2+(F638*Notes!$E$4*1000)^2)</f>
        <v>1.7352406380522825</v>
      </c>
      <c r="I638">
        <f>F638*1000*Notes!$E$5</f>
        <v>-3.4148479073144005</v>
      </c>
      <c r="J638">
        <f t="shared" si="36"/>
        <v>-8.6205698214712481</v>
      </c>
      <c r="K638">
        <f t="shared" si="37"/>
        <v>1.7908740068424471</v>
      </c>
      <c r="L638">
        <f t="shared" si="38"/>
        <v>-5.2057219141568476</v>
      </c>
      <c r="M638">
        <f t="shared" si="39"/>
        <v>5.2057219141568476</v>
      </c>
      <c r="N638">
        <f>-Notes!$B$15*SQRT(D638)+F638*Notes!$E$6*1000</f>
        <v>-12.371994954443185</v>
      </c>
      <c r="O638">
        <f>Notes!$B$15*SQRT(D638)-F638*Notes!$E$6*1000</f>
        <v>12.371994954443185</v>
      </c>
    </row>
    <row r="639" spans="1:15" x14ac:dyDescent="0.25">
      <c r="A639" t="s">
        <v>440</v>
      </c>
      <c r="B639">
        <v>1172.365</v>
      </c>
      <c r="C639">
        <v>8.9089399999999994</v>
      </c>
      <c r="D639">
        <v>11.542</v>
      </c>
      <c r="E639">
        <v>-1.4054899999999999</v>
      </c>
      <c r="F639">
        <v>-0.98333000000000004</v>
      </c>
      <c r="G639">
        <v>-0.14158999999999999</v>
      </c>
      <c r="H639">
        <f>SQRT((SQRT(D639)*Notes!$B$22)^2+(F639*Notes!$E$4*1000)^2)</f>
        <v>1.8199881976343339</v>
      </c>
      <c r="I639">
        <f>F639*1000*Notes!$E$5</f>
        <v>-3.6130002073374969</v>
      </c>
      <c r="J639">
        <f t="shared" si="36"/>
        <v>-9.0729648002404986</v>
      </c>
      <c r="K639">
        <f t="shared" si="37"/>
        <v>1.8469643855655047</v>
      </c>
      <c r="L639">
        <f t="shared" si="38"/>
        <v>-5.4599645929030016</v>
      </c>
      <c r="M639">
        <f t="shared" si="39"/>
        <v>5.4599645929030016</v>
      </c>
      <c r="N639">
        <f>-Notes!$B$15*SQRT(D639)+F639*Notes!$E$6*1000</f>
        <v>-13.005375846655706</v>
      </c>
      <c r="O639">
        <f>Notes!$B$15*SQRT(D639)-F639*Notes!$E$6*1000</f>
        <v>13.005375846655706</v>
      </c>
    </row>
    <row r="640" spans="1:15" x14ac:dyDescent="0.25">
      <c r="A640" t="s">
        <v>441</v>
      </c>
      <c r="B640">
        <v>1173.2349999999999</v>
      </c>
      <c r="C640">
        <v>8.9197699999999998</v>
      </c>
      <c r="D640">
        <v>14.182</v>
      </c>
      <c r="E640">
        <v>-1.62978</v>
      </c>
      <c r="F640">
        <v>-1.1065100000000001</v>
      </c>
      <c r="G640">
        <v>-0.14158999999999999</v>
      </c>
      <c r="H640">
        <f>SQRT((SQRT(D640)*Notes!$B$22)^2+(F640*Notes!$E$4*1000)^2)</f>
        <v>2.0198978397488134</v>
      </c>
      <c r="I640">
        <f>F640*1000*Notes!$E$5</f>
        <v>-4.0655943166800714</v>
      </c>
      <c r="J640">
        <f t="shared" si="36"/>
        <v>-10.125287835926512</v>
      </c>
      <c r="K640">
        <f t="shared" si="37"/>
        <v>1.9940992025663693</v>
      </c>
      <c r="L640">
        <f t="shared" si="38"/>
        <v>-6.0596935192464407</v>
      </c>
      <c r="M640">
        <f t="shared" si="39"/>
        <v>6.0596935192464407</v>
      </c>
      <c r="N640">
        <f>-Notes!$B$15*SQRT(D640)+F640*Notes!$E$6*1000</f>
        <v>-14.485530164494712</v>
      </c>
      <c r="O640">
        <f>Notes!$B$15*SQRT(D640)-F640*Notes!$E$6*1000</f>
        <v>14.485530164494712</v>
      </c>
    </row>
    <row r="641" spans="1:15" x14ac:dyDescent="0.25">
      <c r="A641" t="s">
        <v>442</v>
      </c>
      <c r="B641">
        <v>1176.3800000000001</v>
      </c>
      <c r="C641">
        <v>8.9454799999999999</v>
      </c>
      <c r="D641">
        <v>26.986999999999998</v>
      </c>
      <c r="E641">
        <v>-2.44076</v>
      </c>
      <c r="F641">
        <v>-1.55192</v>
      </c>
      <c r="G641">
        <v>-0.14158999999999999</v>
      </c>
      <c r="H641">
        <f>SQRT((SQRT(D641)*Notes!$B$22)^2+(F641*Notes!$E$4*1000)^2)</f>
        <v>2.7902504504252668</v>
      </c>
      <c r="I641">
        <f>F641*1000*Notes!$E$5</f>
        <v>-5.7021419887232243</v>
      </c>
      <c r="J641">
        <f t="shared" si="36"/>
        <v>-14.072893339999023</v>
      </c>
      <c r="K641">
        <f t="shared" si="37"/>
        <v>2.6686093625525755</v>
      </c>
      <c r="L641">
        <f t="shared" si="38"/>
        <v>-8.3707513512757998</v>
      </c>
      <c r="M641">
        <f t="shared" si="39"/>
        <v>8.3707513512757998</v>
      </c>
      <c r="N641">
        <f>-Notes!$B$15*SQRT(D641)+F641*Notes!$E$6*1000</f>
        <v>-20.08941573102749</v>
      </c>
      <c r="O641">
        <f>Notes!$B$15*SQRT(D641)-F641*Notes!$E$6*1000</f>
        <v>20.08941573102749</v>
      </c>
    </row>
    <row r="642" spans="1:15" x14ac:dyDescent="0.25">
      <c r="A642" t="s">
        <v>443</v>
      </c>
      <c r="B642">
        <v>1177.6310000000001</v>
      </c>
      <c r="C642">
        <v>8.9520999999999997</v>
      </c>
      <c r="D642">
        <v>33.497</v>
      </c>
      <c r="E642">
        <v>-2.7632599999999998</v>
      </c>
      <c r="F642">
        <v>-1.72905</v>
      </c>
      <c r="G642">
        <v>-0.14158999999999999</v>
      </c>
      <c r="H642">
        <f>SQRT((SQRT(D642)*Notes!$B$22)^2+(F642*Notes!$E$4*1000)^2)</f>
        <v>3.1086362782626362</v>
      </c>
      <c r="I642">
        <f>F642*1000*Notes!$E$5</f>
        <v>-6.3529618830879748</v>
      </c>
      <c r="J642">
        <f t="shared" si="36"/>
        <v>-15.678870717875883</v>
      </c>
      <c r="K642">
        <f t="shared" si="37"/>
        <v>2.9729469516999334</v>
      </c>
      <c r="L642">
        <f t="shared" si="38"/>
        <v>-9.3259088347879082</v>
      </c>
      <c r="M642">
        <f t="shared" si="39"/>
        <v>9.3259088347879082</v>
      </c>
      <c r="N642">
        <f>-Notes!$B$15*SQRT(D642)+F642*Notes!$E$6*1000</f>
        <v>-22.381904379600851</v>
      </c>
      <c r="O642">
        <f>Notes!$B$15*SQRT(D642)-F642*Notes!$E$6*1000</f>
        <v>22.381904379600851</v>
      </c>
    </row>
    <row r="643" spans="1:15" x14ac:dyDescent="0.25">
      <c r="A643" t="s">
        <v>9</v>
      </c>
      <c r="B643">
        <v>1180.73</v>
      </c>
      <c r="C643">
        <v>8.9645299999999999</v>
      </c>
      <c r="D643">
        <v>43.814</v>
      </c>
      <c r="E643">
        <v>-0.32247999999999999</v>
      </c>
      <c r="F643">
        <v>-1.98949</v>
      </c>
      <c r="G643">
        <v>-2.3460000000000002E-2</v>
      </c>
      <c r="H643">
        <f>SQRT((SQRT(D643)*Notes!$B$22)^2+(F643*Notes!$E$4*1000)^2)</f>
        <v>3.5571240041435526</v>
      </c>
      <c r="I643">
        <f>F643*1000*Notes!$E$5</f>
        <v>-7.3098835411264549</v>
      </c>
      <c r="J643">
        <f t="shared" ref="J643:J706" si="40">I643-3*H643</f>
        <v>-17.981255553557112</v>
      </c>
      <c r="K643">
        <f t="shared" ref="K643:K706" si="41">I643+3*H643</f>
        <v>3.3614884713042024</v>
      </c>
      <c r="L643">
        <f t="shared" ref="L643:L706" si="42">-3*H643</f>
        <v>-10.671372012430657</v>
      </c>
      <c r="M643">
        <f t="shared" ref="M643:M706" si="43">3*H643</f>
        <v>10.671372012430657</v>
      </c>
      <c r="N643">
        <f>-Notes!$B$15*SQRT(D643)+F643*Notes!$E$6*1000</f>
        <v>-25.648129185208056</v>
      </c>
      <c r="O643">
        <f>Notes!$B$15*SQRT(D643)-F643*Notes!$E$6*1000</f>
        <v>25.648129185208056</v>
      </c>
    </row>
    <row r="644" spans="1:15" x14ac:dyDescent="0.25">
      <c r="A644" t="s">
        <v>444</v>
      </c>
      <c r="B644">
        <v>1181.306</v>
      </c>
      <c r="C644">
        <v>8.9666099999999993</v>
      </c>
      <c r="D644">
        <v>44.194000000000003</v>
      </c>
      <c r="E644">
        <v>-0.33699000000000001</v>
      </c>
      <c r="F644">
        <v>-2.0030000000000001</v>
      </c>
      <c r="G644">
        <v>-2.3460000000000002E-2</v>
      </c>
      <c r="H644">
        <f>SQRT((SQRT(D644)*Notes!$B$22)^2+(F644*Notes!$E$4*1000)^2)</f>
        <v>3.5732727198511616</v>
      </c>
      <c r="I644">
        <f>F644*1000*Notes!$E$5</f>
        <v>-7.3595226580059654</v>
      </c>
      <c r="J644">
        <f t="shared" si="40"/>
        <v>-18.079340817559451</v>
      </c>
      <c r="K644">
        <f t="shared" si="41"/>
        <v>3.3602955015475198</v>
      </c>
      <c r="L644">
        <f t="shared" si="42"/>
        <v>-10.719818159553485</v>
      </c>
      <c r="M644">
        <f t="shared" si="43"/>
        <v>10.719818159553485</v>
      </c>
      <c r="N644">
        <f>-Notes!$B$15*SQRT(D644)+F644*Notes!$E$6*1000</f>
        <v>-25.779693967015433</v>
      </c>
      <c r="O644">
        <f>Notes!$B$15*SQRT(D644)-F644*Notes!$E$6*1000</f>
        <v>25.779693967015433</v>
      </c>
    </row>
    <row r="645" spans="1:15" x14ac:dyDescent="0.25">
      <c r="A645" t="s">
        <v>9</v>
      </c>
      <c r="B645">
        <v>1184.405</v>
      </c>
      <c r="C645">
        <v>8.9783299999999997</v>
      </c>
      <c r="D645">
        <v>37.33</v>
      </c>
      <c r="E645">
        <v>2.39011</v>
      </c>
      <c r="F645">
        <v>-1.8815299999999999</v>
      </c>
      <c r="G645">
        <v>0.10045</v>
      </c>
      <c r="H645">
        <f>SQRT((SQRT(D645)*Notes!$B$22)^2+(F645*Notes!$E$4*1000)^2)</f>
        <v>3.2904210384689385</v>
      </c>
      <c r="I645">
        <f>F645*1000*Notes!$E$5</f>
        <v>-6.9132115160848544</v>
      </c>
      <c r="J645">
        <f t="shared" si="40"/>
        <v>-16.784474631491669</v>
      </c>
      <c r="K645">
        <f t="shared" si="41"/>
        <v>2.9580515993219612</v>
      </c>
      <c r="L645">
        <f t="shared" si="42"/>
        <v>-9.8712631154068156</v>
      </c>
      <c r="M645">
        <f t="shared" si="43"/>
        <v>9.8712631154068156</v>
      </c>
      <c r="N645">
        <f>-Notes!$B$15*SQRT(D645)+F645*Notes!$E$6*1000</f>
        <v>-23.863926119984384</v>
      </c>
      <c r="O645">
        <f>Notes!$B$15*SQRT(D645)-F645*Notes!$E$6*1000</f>
        <v>23.863926119984384</v>
      </c>
    </row>
    <row r="646" spans="1:15" x14ac:dyDescent="0.25">
      <c r="A646" t="s">
        <v>445</v>
      </c>
      <c r="B646">
        <v>1184.7860000000001</v>
      </c>
      <c r="C646">
        <v>8.9799900000000008</v>
      </c>
      <c r="D646">
        <v>35.534999999999997</v>
      </c>
      <c r="E646">
        <v>2.3216100000000002</v>
      </c>
      <c r="F646">
        <v>-1.8432599999999999</v>
      </c>
      <c r="G646">
        <v>0.10045</v>
      </c>
      <c r="H646">
        <f>SQRT((SQRT(D646)*Notes!$B$22)^2+(F646*Notes!$E$4*1000)^2)</f>
        <v>3.2115252682885527</v>
      </c>
      <c r="I646">
        <f>F646*1000*Notes!$E$5</f>
        <v>-6.7725979703425239</v>
      </c>
      <c r="J646">
        <f t="shared" si="40"/>
        <v>-16.407173775208182</v>
      </c>
      <c r="K646">
        <f t="shared" si="41"/>
        <v>2.8619778345231346</v>
      </c>
      <c r="L646">
        <f t="shared" si="42"/>
        <v>-9.6345758048656585</v>
      </c>
      <c r="M646">
        <f t="shared" si="43"/>
        <v>9.6345758048656585</v>
      </c>
      <c r="N646">
        <f>-Notes!$B$15*SQRT(D646)+F646*Notes!$E$6*1000</f>
        <v>-23.31470768201541</v>
      </c>
      <c r="O646">
        <f>Notes!$B$15*SQRT(D646)-F646*Notes!$E$6*1000</f>
        <v>23.31470768201541</v>
      </c>
    </row>
    <row r="647" spans="1:15" x14ac:dyDescent="0.25">
      <c r="A647" t="s">
        <v>446</v>
      </c>
      <c r="B647">
        <v>1185.6559999999999</v>
      </c>
      <c r="C647">
        <v>8.9841200000000008</v>
      </c>
      <c r="D647">
        <v>31.632000000000001</v>
      </c>
      <c r="E647">
        <v>2.1651699999999998</v>
      </c>
      <c r="F647">
        <v>-1.75587</v>
      </c>
      <c r="G647">
        <v>0.10045</v>
      </c>
      <c r="H647">
        <f>SQRT((SQRT(D647)*Notes!$B$22)^2+(F647*Notes!$E$4*1000)^2)</f>
        <v>3.0326937973301558</v>
      </c>
      <c r="I647">
        <f>F647*1000*Notes!$E$5</f>
        <v>-6.4515052668561834</v>
      </c>
      <c r="J647">
        <f t="shared" si="40"/>
        <v>-15.54958665884665</v>
      </c>
      <c r="K647">
        <f t="shared" si="41"/>
        <v>2.6465761251342839</v>
      </c>
      <c r="L647">
        <f t="shared" si="42"/>
        <v>-9.0980813919904673</v>
      </c>
      <c r="M647">
        <f t="shared" si="43"/>
        <v>9.0980813919904673</v>
      </c>
      <c r="N647">
        <f>-Notes!$B$15*SQRT(D647)+F647*Notes!$E$6*1000</f>
        <v>-22.067554365165666</v>
      </c>
      <c r="O647">
        <f>Notes!$B$15*SQRT(D647)-F647*Notes!$E$6*1000</f>
        <v>22.067554365165666</v>
      </c>
    </row>
    <row r="648" spans="1:15" x14ac:dyDescent="0.25">
      <c r="A648" t="s">
        <v>447</v>
      </c>
      <c r="B648">
        <v>1188.798</v>
      </c>
      <c r="C648">
        <v>9.0041499999999992</v>
      </c>
      <c r="D648">
        <v>19.803000000000001</v>
      </c>
      <c r="E648">
        <v>1.6002799999999999</v>
      </c>
      <c r="F648">
        <v>-1.44031</v>
      </c>
      <c r="G648">
        <v>0.10045</v>
      </c>
      <c r="H648">
        <f>SQRT((SQRT(D648)*Notes!$B$22)^2+(F648*Notes!$E$4*1000)^2)</f>
        <v>2.4078325178444389</v>
      </c>
      <c r="I648">
        <f>F648*1000*Notes!$E$5</f>
        <v>-5.2920589513492624</v>
      </c>
      <c r="J648">
        <f t="shared" si="40"/>
        <v>-12.515556504882579</v>
      </c>
      <c r="K648">
        <f t="shared" si="41"/>
        <v>1.9314386021840546</v>
      </c>
      <c r="L648">
        <f t="shared" si="42"/>
        <v>-7.223497553533317</v>
      </c>
      <c r="M648">
        <f t="shared" si="43"/>
        <v>7.223497553533317</v>
      </c>
      <c r="N648">
        <f>-Notes!$B$15*SQRT(D648)+F648*Notes!$E$6*1000</f>
        <v>-17.674713740747187</v>
      </c>
      <c r="O648">
        <f>Notes!$B$15*SQRT(D648)-F648*Notes!$E$6*1000</f>
        <v>17.674713740747187</v>
      </c>
    </row>
    <row r="649" spans="1:15" x14ac:dyDescent="0.25">
      <c r="A649" t="s">
        <v>448</v>
      </c>
      <c r="B649">
        <v>1190.049</v>
      </c>
      <c r="C649">
        <v>9.0153199999999991</v>
      </c>
      <c r="D649">
        <v>16.079999999999998</v>
      </c>
      <c r="E649">
        <v>1.3753299999999999</v>
      </c>
      <c r="F649">
        <v>-1.3146500000000001</v>
      </c>
      <c r="G649">
        <v>0.10045</v>
      </c>
      <c r="H649">
        <f>SQRT((SQRT(D649)*Notes!$B$22)^2+(F649*Notes!$E$4*1000)^2)</f>
        <v>2.1725024635563077</v>
      </c>
      <c r="I649">
        <f>F649*1000*Notes!$E$5</f>
        <v>-4.8303527021205905</v>
      </c>
      <c r="J649">
        <f t="shared" si="40"/>
        <v>-11.347860092789514</v>
      </c>
      <c r="K649">
        <f t="shared" si="41"/>
        <v>1.6871546885483326</v>
      </c>
      <c r="L649">
        <f t="shared" si="42"/>
        <v>-6.5175073906689232</v>
      </c>
      <c r="M649">
        <f t="shared" si="43"/>
        <v>6.5175073906689232</v>
      </c>
      <c r="N649">
        <f>-Notes!$B$15*SQRT(D649)+F649*Notes!$E$6*1000</f>
        <v>-15.997286048814059</v>
      </c>
      <c r="O649">
        <f>Notes!$B$15*SQRT(D649)-F649*Notes!$E$6*1000</f>
        <v>15.997286048814059</v>
      </c>
    </row>
    <row r="650" spans="1:15" x14ac:dyDescent="0.25">
      <c r="A650" t="s">
        <v>9</v>
      </c>
      <c r="B650">
        <v>1193.1469999999999</v>
      </c>
      <c r="C650">
        <v>9.0526</v>
      </c>
      <c r="D650">
        <v>11.926</v>
      </c>
      <c r="E650">
        <v>6.2869999999999995E-2</v>
      </c>
      <c r="F650">
        <v>-1.1617</v>
      </c>
      <c r="G650">
        <v>8.0000000000000007E-5</v>
      </c>
      <c r="H650">
        <f>SQRT((SQRT(D650)*Notes!$B$22)^2+(F650*Notes!$E$4*1000)^2)</f>
        <v>1.8759429843492152</v>
      </c>
      <c r="I650">
        <f>F650*1000*Notes!$E$5</f>
        <v>-4.268376171645297</v>
      </c>
      <c r="J650">
        <f t="shared" si="40"/>
        <v>-9.8962051246929423</v>
      </c>
      <c r="K650">
        <f t="shared" si="41"/>
        <v>1.3594527814023483</v>
      </c>
      <c r="L650">
        <f t="shared" si="42"/>
        <v>-5.6278289530476453</v>
      </c>
      <c r="M650">
        <f t="shared" si="43"/>
        <v>5.6278289530476453</v>
      </c>
      <c r="N650">
        <f>-Notes!$B$15*SQRT(D650)+F650*Notes!$E$6*1000</f>
        <v>-13.900847533587854</v>
      </c>
      <c r="O650">
        <f>Notes!$B$15*SQRT(D650)-F650*Notes!$E$6*1000</f>
        <v>13.900847533587854</v>
      </c>
    </row>
    <row r="651" spans="1:15" x14ac:dyDescent="0.25">
      <c r="A651" t="s">
        <v>449</v>
      </c>
      <c r="B651">
        <v>1194.5940000000001</v>
      </c>
      <c r="C651">
        <v>9.0719499999999993</v>
      </c>
      <c r="D651">
        <v>11.92</v>
      </c>
      <c r="E651">
        <v>-5.8880000000000002E-2</v>
      </c>
      <c r="F651">
        <v>-1.1615899999999999</v>
      </c>
      <c r="G651">
        <v>8.0000000000000007E-5</v>
      </c>
      <c r="H651">
        <f>SQRT((SQRT(D651)*Notes!$B$22)^2+(F651*Notes!$E$4*1000)^2)</f>
        <v>1.8755021453686509</v>
      </c>
      <c r="I651">
        <f>F651*1000*Notes!$E$5</f>
        <v>-4.2679720041503488</v>
      </c>
      <c r="J651">
        <f t="shared" si="40"/>
        <v>-9.8944784402563002</v>
      </c>
      <c r="K651">
        <f t="shared" si="41"/>
        <v>1.3585344319556034</v>
      </c>
      <c r="L651">
        <f t="shared" si="42"/>
        <v>-5.6265064361059522</v>
      </c>
      <c r="M651">
        <f t="shared" si="43"/>
        <v>5.6265064361059522</v>
      </c>
      <c r="N651">
        <f>-Notes!$B$15*SQRT(D651)+F651*Notes!$E$6*1000</f>
        <v>-13.898115696555333</v>
      </c>
      <c r="O651">
        <f>Notes!$B$15*SQRT(D651)-F651*Notes!$E$6*1000</f>
        <v>13.898115696555333</v>
      </c>
    </row>
    <row r="652" spans="1:15" x14ac:dyDescent="0.25">
      <c r="A652" t="s">
        <v>9</v>
      </c>
      <c r="B652">
        <v>1199.0889999999999</v>
      </c>
      <c r="C652">
        <v>9.1246600000000004</v>
      </c>
      <c r="D652">
        <v>17.253</v>
      </c>
      <c r="E652">
        <v>-1.2092499999999999</v>
      </c>
      <c r="F652">
        <v>-1.3422000000000001</v>
      </c>
      <c r="G652">
        <v>-8.1449999999999995E-2</v>
      </c>
      <c r="H652">
        <f>SQRT((SQRT(D652)*Notes!$B$22)^2+(F652*Notes!$E$4*1000)^2)</f>
        <v>2.2471062119779797</v>
      </c>
      <c r="I652">
        <f>F652*1000*Notes!$E$5</f>
        <v>-4.9315782883552703</v>
      </c>
      <c r="J652">
        <f t="shared" si="40"/>
        <v>-11.672896924289208</v>
      </c>
      <c r="K652">
        <f t="shared" si="41"/>
        <v>1.8097403475786686</v>
      </c>
      <c r="L652">
        <f t="shared" si="42"/>
        <v>-6.741318635933939</v>
      </c>
      <c r="M652">
        <f t="shared" si="43"/>
        <v>6.741318635933939</v>
      </c>
      <c r="N652">
        <f>-Notes!$B$15*SQRT(D652)+F652*Notes!$E$6*1000</f>
        <v>-16.488376409693238</v>
      </c>
      <c r="O652">
        <f>Notes!$B$15*SQRT(D652)-F652*Notes!$E$6*1000</f>
        <v>16.488376409693238</v>
      </c>
    </row>
    <row r="653" spans="1:15" x14ac:dyDescent="0.25">
      <c r="A653" t="s">
        <v>450</v>
      </c>
      <c r="B653">
        <v>1199.47</v>
      </c>
      <c r="C653">
        <v>9.1280800000000006</v>
      </c>
      <c r="D653">
        <v>18.195</v>
      </c>
      <c r="E653">
        <v>-1.26363</v>
      </c>
      <c r="F653">
        <v>-1.37324</v>
      </c>
      <c r="G653">
        <v>-8.1449999999999995E-2</v>
      </c>
      <c r="H653">
        <f>SQRT((SQRT(D653)*Notes!$B$22)^2+(F653*Notes!$E$4*1000)^2)</f>
        <v>2.3067953419580696</v>
      </c>
      <c r="I653">
        <f>F653*1000*Notes!$E$5</f>
        <v>-5.0456270069296618</v>
      </c>
      <c r="J653">
        <f t="shared" si="40"/>
        <v>-11.96601303280387</v>
      </c>
      <c r="K653">
        <f t="shared" si="41"/>
        <v>1.8747590189445464</v>
      </c>
      <c r="L653">
        <f t="shared" si="42"/>
        <v>-6.9203860258742083</v>
      </c>
      <c r="M653">
        <f t="shared" si="43"/>
        <v>6.9203860258742083</v>
      </c>
      <c r="N653">
        <f>-Notes!$B$15*SQRT(D653)+F653*Notes!$E$6*1000</f>
        <v>-16.911042992597732</v>
      </c>
      <c r="O653">
        <f>Notes!$B$15*SQRT(D653)-F653*Notes!$E$6*1000</f>
        <v>16.911042992597732</v>
      </c>
    </row>
    <row r="654" spans="1:15" x14ac:dyDescent="0.25">
      <c r="A654" t="s">
        <v>451</v>
      </c>
      <c r="B654">
        <v>1200.3399999999999</v>
      </c>
      <c r="C654">
        <v>9.1352499999999992</v>
      </c>
      <c r="D654">
        <v>20.501999999999999</v>
      </c>
      <c r="E654">
        <v>-1.3877900000000001</v>
      </c>
      <c r="F654">
        <v>-1.44411</v>
      </c>
      <c r="G654">
        <v>-8.1449999999999995E-2</v>
      </c>
      <c r="H654">
        <f>SQRT((SQRT(D654)*Notes!$B$22)^2+(F654*Notes!$E$4*1000)^2)</f>
        <v>2.4464540336006348</v>
      </c>
      <c r="I654">
        <f>F654*1000*Notes!$E$5</f>
        <v>-5.3060211011747347</v>
      </c>
      <c r="J654">
        <f t="shared" si="40"/>
        <v>-12.645383201976639</v>
      </c>
      <c r="K654">
        <f t="shared" si="41"/>
        <v>2.0333409996271703</v>
      </c>
      <c r="L654">
        <f t="shared" si="42"/>
        <v>-7.339362100801905</v>
      </c>
      <c r="M654">
        <f t="shared" si="43"/>
        <v>7.339362100801905</v>
      </c>
      <c r="N654">
        <f>-Notes!$B$15*SQRT(D654)+F654*Notes!$E$6*1000</f>
        <v>-17.894084748547797</v>
      </c>
      <c r="O654">
        <f>Notes!$B$15*SQRT(D654)-F654*Notes!$E$6*1000</f>
        <v>17.894084748547797</v>
      </c>
    </row>
    <row r="655" spans="1:15" x14ac:dyDescent="0.25">
      <c r="A655" t="s">
        <v>452</v>
      </c>
      <c r="B655">
        <v>1204.9169999999999</v>
      </c>
      <c r="C655">
        <v>9.1621199999999998</v>
      </c>
      <c r="D655">
        <v>36.195</v>
      </c>
      <c r="E655">
        <v>-2.0409600000000001</v>
      </c>
      <c r="F655">
        <v>-1.8169</v>
      </c>
      <c r="G655">
        <v>-8.1449999999999995E-2</v>
      </c>
      <c r="H655">
        <f>SQRT((SQRT(D655)*Notes!$B$22)^2+(F655*Notes!$E$4*1000)^2)</f>
        <v>3.2344187549639716</v>
      </c>
      <c r="I655">
        <f>F655*1000*Notes!$E$5</f>
        <v>-6.6757447415531894</v>
      </c>
      <c r="J655">
        <f t="shared" si="40"/>
        <v>-16.379001006445105</v>
      </c>
      <c r="K655">
        <f t="shared" si="41"/>
        <v>3.0275115233387249</v>
      </c>
      <c r="L655">
        <f t="shared" si="42"/>
        <v>-9.7032562648919143</v>
      </c>
      <c r="M655">
        <f t="shared" si="43"/>
        <v>9.7032562648919143</v>
      </c>
      <c r="N655">
        <f>-Notes!$B$15*SQRT(D655)+F655*Notes!$E$6*1000</f>
        <v>-23.347981912826718</v>
      </c>
      <c r="O655">
        <f>Notes!$B$15*SQRT(D655)-F655*Notes!$E$6*1000</f>
        <v>23.347981912826718</v>
      </c>
    </row>
    <row r="656" spans="1:15" x14ac:dyDescent="0.25">
      <c r="A656" t="s">
        <v>453</v>
      </c>
      <c r="B656">
        <v>1205.787</v>
      </c>
      <c r="C656">
        <v>9.1657600000000006</v>
      </c>
      <c r="D656">
        <v>39.853999999999999</v>
      </c>
      <c r="E656">
        <v>-2.1651199999999999</v>
      </c>
      <c r="F656">
        <v>-1.8877699999999999</v>
      </c>
      <c r="G656">
        <v>-8.1449999999999995E-2</v>
      </c>
      <c r="H656">
        <f>SQRT((SQRT(D656)*Notes!$B$22)^2+(F656*Notes!$E$4*1000)^2)</f>
        <v>3.3910780239893503</v>
      </c>
      <c r="I656">
        <f>F656*1000*Notes!$E$5</f>
        <v>-6.9361388357982632</v>
      </c>
      <c r="J656">
        <f t="shared" si="40"/>
        <v>-17.109372907766314</v>
      </c>
      <c r="K656">
        <f t="shared" si="41"/>
        <v>3.2370952361697869</v>
      </c>
      <c r="L656">
        <f t="shared" si="42"/>
        <v>-10.17323407196805</v>
      </c>
      <c r="M656">
        <f t="shared" si="43"/>
        <v>10.17323407196805</v>
      </c>
      <c r="N656">
        <f>-Notes!$B$15*SQRT(D656)+F656*Notes!$E$6*1000</f>
        <v>-24.420952970476087</v>
      </c>
      <c r="O656">
        <f>Notes!$B$15*SQRT(D656)-F656*Notes!$E$6*1000</f>
        <v>24.420952970476087</v>
      </c>
    </row>
    <row r="657" spans="1:15" x14ac:dyDescent="0.25">
      <c r="A657" t="s">
        <v>454</v>
      </c>
      <c r="B657">
        <v>1206.1679999999999</v>
      </c>
      <c r="C657">
        <v>9.1672499999999992</v>
      </c>
      <c r="D657">
        <v>41.524999999999999</v>
      </c>
      <c r="E657">
        <v>-2.21949</v>
      </c>
      <c r="F657">
        <v>-1.9188000000000001</v>
      </c>
      <c r="G657">
        <v>-8.1449999999999995E-2</v>
      </c>
      <c r="H657">
        <f>SQRT((SQRT(D657)*Notes!$B$22)^2+(F657*Notes!$E$4*1000)^2)</f>
        <v>3.4601921266725961</v>
      </c>
      <c r="I657">
        <f>F657*1000*Notes!$E$5</f>
        <v>-7.050150811873114</v>
      </c>
      <c r="J657">
        <f t="shared" si="40"/>
        <v>-17.430727191890902</v>
      </c>
      <c r="K657">
        <f t="shared" si="41"/>
        <v>3.3304255681446753</v>
      </c>
      <c r="L657">
        <f t="shared" si="42"/>
        <v>-10.380576380017789</v>
      </c>
      <c r="M657">
        <f t="shared" si="43"/>
        <v>10.380576380017789</v>
      </c>
      <c r="N657">
        <f>-Notes!$B$15*SQRT(D657)+F657*Notes!$E$6*1000</f>
        <v>-24.893479988878362</v>
      </c>
      <c r="O657">
        <f>Notes!$B$15*SQRT(D657)-F657*Notes!$E$6*1000</f>
        <v>24.893479988878362</v>
      </c>
    </row>
    <row r="658" spans="1:15" x14ac:dyDescent="0.25">
      <c r="A658" t="s">
        <v>9</v>
      </c>
      <c r="B658">
        <v>1210.664</v>
      </c>
      <c r="C658">
        <v>9.1820799999999991</v>
      </c>
      <c r="D658">
        <v>52.072000000000003</v>
      </c>
      <c r="E658">
        <v>1.1650000000000001E-2</v>
      </c>
      <c r="F658">
        <v>-2.0940400000000001</v>
      </c>
      <c r="G658">
        <v>3.0000000000000001E-3</v>
      </c>
      <c r="H658">
        <f>SQRT((SQRT(D658)*Notes!$B$22)^2+(F658*Notes!$E$4*1000)^2)</f>
        <v>3.8665251439512929</v>
      </c>
      <c r="I658">
        <f>F658*1000*Notes!$E$5</f>
        <v>-7.694026373824669</v>
      </c>
      <c r="J658">
        <f t="shared" si="40"/>
        <v>-19.293601805678549</v>
      </c>
      <c r="K658">
        <f t="shared" si="41"/>
        <v>3.9055490580292096</v>
      </c>
      <c r="L658">
        <f t="shared" si="42"/>
        <v>-11.599575431853879</v>
      </c>
      <c r="M658">
        <f t="shared" si="43"/>
        <v>11.599575431853879</v>
      </c>
      <c r="N658">
        <f>-Notes!$B$15*SQRT(D658)+F658*Notes!$E$6*1000</f>
        <v>-27.64659958101327</v>
      </c>
      <c r="O658">
        <f>Notes!$B$15*SQRT(D658)-F658*Notes!$E$6*1000</f>
        <v>27.64659958101327</v>
      </c>
    </row>
    <row r="659" spans="1:15" x14ac:dyDescent="0.25">
      <c r="A659" t="s">
        <v>455</v>
      </c>
      <c r="B659">
        <v>1211.8820000000001</v>
      </c>
      <c r="C659">
        <v>9.1858000000000004</v>
      </c>
      <c r="D659">
        <v>52.072000000000003</v>
      </c>
      <c r="E659">
        <v>-1.174E-2</v>
      </c>
      <c r="F659">
        <v>-2.0903900000000002</v>
      </c>
      <c r="G659">
        <v>3.0000000000000001E-3</v>
      </c>
      <c r="H659">
        <f>SQRT((SQRT(D659)*Notes!$B$22)^2+(F659*Notes!$E$4*1000)^2)</f>
        <v>3.8659806543963535</v>
      </c>
      <c r="I659">
        <f>F659*1000*Notes!$E$5</f>
        <v>-7.6806153614923076</v>
      </c>
      <c r="J659">
        <f t="shared" si="40"/>
        <v>-19.278557324681369</v>
      </c>
      <c r="K659">
        <f t="shared" si="41"/>
        <v>3.9173266016967538</v>
      </c>
      <c r="L659">
        <f t="shared" si="42"/>
        <v>-11.597941963189061</v>
      </c>
      <c r="M659">
        <f t="shared" si="43"/>
        <v>11.597941963189061</v>
      </c>
      <c r="N659">
        <f>-Notes!$B$15*SQRT(D659)+F659*Notes!$E$6*1000</f>
        <v>-27.631272181829864</v>
      </c>
      <c r="O659">
        <f>Notes!$B$15*SQRT(D659)-F659*Notes!$E$6*1000</f>
        <v>27.631272181829864</v>
      </c>
    </row>
    <row r="660" spans="1:15" x14ac:dyDescent="0.25">
      <c r="A660" t="s">
        <v>9</v>
      </c>
      <c r="B660">
        <v>1216.3779999999999</v>
      </c>
      <c r="C660">
        <v>9.2007100000000008</v>
      </c>
      <c r="D660">
        <v>41.112000000000002</v>
      </c>
      <c r="E660">
        <v>2.2083400000000002</v>
      </c>
      <c r="F660">
        <v>-1.8802399999999999</v>
      </c>
      <c r="G660">
        <v>8.6580000000000004E-2</v>
      </c>
      <c r="H660">
        <f>SQRT((SQRT(D660)*Notes!$B$22)^2+(F660*Notes!$E$4*1000)^2)</f>
        <v>3.4385405416468062</v>
      </c>
      <c r="I660">
        <f>F660*1000*Notes!$E$5</f>
        <v>-6.9084717336441024</v>
      </c>
      <c r="J660">
        <f t="shared" si="40"/>
        <v>-17.224093358584522</v>
      </c>
      <c r="K660">
        <f t="shared" si="41"/>
        <v>3.4071498912963172</v>
      </c>
      <c r="L660">
        <f t="shared" si="42"/>
        <v>-10.31562162494042</v>
      </c>
      <c r="M660">
        <f t="shared" si="43"/>
        <v>10.31562162494042</v>
      </c>
      <c r="N660">
        <f>-Notes!$B$15*SQRT(D660)+F660*Notes!$E$6*1000</f>
        <v>-24.647622932610467</v>
      </c>
      <c r="O660">
        <f>Notes!$B$15*SQRT(D660)-F660*Notes!$E$6*1000</f>
        <v>24.647622932610467</v>
      </c>
    </row>
    <row r="661" spans="1:15" x14ac:dyDescent="0.25">
      <c r="A661" t="s">
        <v>456</v>
      </c>
      <c r="B661">
        <v>1217.6289999999999</v>
      </c>
      <c r="C661">
        <v>9.2058999999999997</v>
      </c>
      <c r="D661">
        <v>35.811</v>
      </c>
      <c r="E661">
        <v>2.0295299999999998</v>
      </c>
      <c r="F661">
        <v>-1.7719400000000001</v>
      </c>
      <c r="G661">
        <v>8.6580000000000004E-2</v>
      </c>
      <c r="H661">
        <f>SQRT((SQRT(D661)*Notes!$B$22)^2+(F661*Notes!$E$4*1000)^2)</f>
        <v>3.2117988252564031</v>
      </c>
      <c r="I661">
        <f>F661*1000*Notes!$E$5</f>
        <v>-6.5105504636181184</v>
      </c>
      <c r="J661">
        <f t="shared" si="40"/>
        <v>-16.145946939387329</v>
      </c>
      <c r="K661">
        <f t="shared" si="41"/>
        <v>3.1248460121510906</v>
      </c>
      <c r="L661">
        <f t="shared" si="42"/>
        <v>-9.635396475769209</v>
      </c>
      <c r="M661">
        <f t="shared" si="43"/>
        <v>9.635396475769209</v>
      </c>
      <c r="N661">
        <f>-Notes!$B$15*SQRT(D661)+F661*Notes!$E$6*1000</f>
        <v>-23.075580344215012</v>
      </c>
      <c r="O661">
        <f>Notes!$B$15*SQRT(D661)-F661*Notes!$E$6*1000</f>
        <v>23.075580344215012</v>
      </c>
    </row>
    <row r="662" spans="1:15" x14ac:dyDescent="0.25">
      <c r="A662" t="s">
        <v>457</v>
      </c>
      <c r="B662">
        <v>1222.2049999999999</v>
      </c>
      <c r="C662">
        <v>9.2330900000000007</v>
      </c>
      <c r="D662">
        <v>20.228000000000002</v>
      </c>
      <c r="E662">
        <v>1.3752899999999999</v>
      </c>
      <c r="F662">
        <v>-1.3756900000000001</v>
      </c>
      <c r="G662">
        <v>8.6580000000000004E-2</v>
      </c>
      <c r="H662">
        <f>SQRT((SQRT(D662)*Notes!$B$22)^2+(F662*Notes!$E$4*1000)^2)</f>
        <v>2.4206709051893625</v>
      </c>
      <c r="I662">
        <f>F662*1000*Notes!$E$5</f>
        <v>-5.0546289193171381</v>
      </c>
      <c r="J662">
        <f t="shared" si="40"/>
        <v>-12.316641634885226</v>
      </c>
      <c r="K662">
        <f t="shared" si="41"/>
        <v>2.2073837962509488</v>
      </c>
      <c r="L662">
        <f t="shared" si="42"/>
        <v>-7.2620127155680869</v>
      </c>
      <c r="M662">
        <f t="shared" si="43"/>
        <v>7.2620127155680869</v>
      </c>
      <c r="N662">
        <f>-Notes!$B$15*SQRT(D662)+F662*Notes!$E$6*1000</f>
        <v>-17.527453282171439</v>
      </c>
      <c r="O662">
        <f>Notes!$B$15*SQRT(D662)-F662*Notes!$E$6*1000</f>
        <v>17.527453282171439</v>
      </c>
    </row>
    <row r="663" spans="1:15" x14ac:dyDescent="0.25">
      <c r="A663" t="s">
        <v>458</v>
      </c>
      <c r="B663">
        <v>1223.4559999999999</v>
      </c>
      <c r="C663">
        <v>9.2438400000000005</v>
      </c>
      <c r="D663">
        <v>17.010000000000002</v>
      </c>
      <c r="E663">
        <v>1.1964699999999999</v>
      </c>
      <c r="F663">
        <v>-1.26739</v>
      </c>
      <c r="G663">
        <v>8.6580000000000004E-2</v>
      </c>
      <c r="H663">
        <f>SQRT((SQRT(D663)*Notes!$B$22)^2+(F663*Notes!$E$4*1000)^2)</f>
        <v>2.2207082564604232</v>
      </c>
      <c r="I663">
        <f>F663*1000*Notes!$E$5</f>
        <v>-4.6567076492911541</v>
      </c>
      <c r="J663">
        <f t="shared" si="40"/>
        <v>-11.318832418672425</v>
      </c>
      <c r="K663">
        <f t="shared" si="41"/>
        <v>2.0054171200901161</v>
      </c>
      <c r="L663">
        <f t="shared" si="42"/>
        <v>-6.6621247693812702</v>
      </c>
      <c r="M663">
        <f t="shared" si="43"/>
        <v>6.6621247693812702</v>
      </c>
      <c r="N663">
        <f>-Notes!$B$15*SQRT(D663)+F663*Notes!$E$6*1000</f>
        <v>-16.097533519406056</v>
      </c>
      <c r="O663">
        <f>Notes!$B$15*SQRT(D663)-F663*Notes!$E$6*1000</f>
        <v>16.097533519406056</v>
      </c>
    </row>
    <row r="664" spans="1:15" x14ac:dyDescent="0.25">
      <c r="A664" t="s">
        <v>9</v>
      </c>
      <c r="B664">
        <v>1227.952</v>
      </c>
      <c r="C664">
        <v>9.2971900000000005</v>
      </c>
      <c r="D664">
        <v>11.808999999999999</v>
      </c>
      <c r="E664">
        <v>5.28E-2</v>
      </c>
      <c r="F664">
        <v>-1.0569299999999999</v>
      </c>
      <c r="G664">
        <v>9.3900000000000008E-3</v>
      </c>
      <c r="H664">
        <f>SQRT((SQRT(D664)*Notes!$B$22)^2+(F664*Notes!$E$4*1000)^2)</f>
        <v>1.8504621114511941</v>
      </c>
      <c r="I664">
        <f>F664*1000*Notes!$E$5</f>
        <v>-3.883425003957186</v>
      </c>
      <c r="J664">
        <f t="shared" si="40"/>
        <v>-9.4348113383107677</v>
      </c>
      <c r="K664">
        <f t="shared" si="41"/>
        <v>1.667961330396396</v>
      </c>
      <c r="L664">
        <f t="shared" si="42"/>
        <v>-5.5513863343535821</v>
      </c>
      <c r="M664">
        <f t="shared" si="43"/>
        <v>5.5513863343535821</v>
      </c>
      <c r="N664">
        <f>-Notes!$B$15*SQRT(D664)+F664*Notes!$E$6*1000</f>
        <v>-13.416521321640033</v>
      </c>
      <c r="O664">
        <f>Notes!$B$15*SQRT(D664)-F664*Notes!$E$6*1000</f>
        <v>13.416521321640033</v>
      </c>
    </row>
    <row r="665" spans="1:15" x14ac:dyDescent="0.25">
      <c r="A665" t="s">
        <v>459</v>
      </c>
      <c r="B665">
        <v>1229.3979999999999</v>
      </c>
      <c r="C665">
        <v>9.3167100000000005</v>
      </c>
      <c r="D665">
        <v>11.834</v>
      </c>
      <c r="E665">
        <v>-7.0010000000000003E-2</v>
      </c>
      <c r="F665">
        <v>-1.04335</v>
      </c>
      <c r="G665">
        <v>9.3900000000000008E-3</v>
      </c>
      <c r="H665">
        <f>SQRT((SQRT(D665)*Notes!$B$22)^2+(F665*Notes!$E$4*1000)^2)</f>
        <v>1.8501202139256241</v>
      </c>
      <c r="I665">
        <f>F665*1000*Notes!$E$5</f>
        <v>-3.8335286895808904</v>
      </c>
      <c r="J665">
        <f t="shared" si="40"/>
        <v>-9.3838893313577625</v>
      </c>
      <c r="K665">
        <f t="shared" si="41"/>
        <v>1.7168319521959816</v>
      </c>
      <c r="L665">
        <f t="shared" si="42"/>
        <v>-5.5503606417768721</v>
      </c>
      <c r="M665">
        <f t="shared" si="43"/>
        <v>5.5503606417768721</v>
      </c>
      <c r="N665">
        <f>-Notes!$B$15*SQRT(D665)+F665*Notes!$E$6*1000</f>
        <v>-13.368993496812857</v>
      </c>
      <c r="O665">
        <f>Notes!$B$15*SQRT(D665)-F665*Notes!$E$6*1000</f>
        <v>13.368993496812857</v>
      </c>
    </row>
    <row r="666" spans="1:15" x14ac:dyDescent="0.25">
      <c r="A666" t="s">
        <v>9</v>
      </c>
      <c r="B666">
        <v>1232.4970000000001</v>
      </c>
      <c r="C666">
        <v>9.3542000000000005</v>
      </c>
      <c r="D666">
        <v>16.026</v>
      </c>
      <c r="E666">
        <v>-1.38107</v>
      </c>
      <c r="F666">
        <v>-1.1525700000000001</v>
      </c>
      <c r="G666">
        <v>-8.1170000000000006E-2</v>
      </c>
      <c r="H666">
        <f>SQRT((SQRT(D666)*Notes!$B$22)^2+(F666*Notes!$E$4*1000)^2)</f>
        <v>2.1436609680975902</v>
      </c>
      <c r="I666">
        <f>F666*1000*Notes!$E$5</f>
        <v>-4.2348302695646218</v>
      </c>
      <c r="J666">
        <f t="shared" si="40"/>
        <v>-10.665813173857392</v>
      </c>
      <c r="K666">
        <f t="shared" si="41"/>
        <v>2.1961526347281488</v>
      </c>
      <c r="L666">
        <f t="shared" si="42"/>
        <v>-6.4309829042927706</v>
      </c>
      <c r="M666">
        <f t="shared" si="43"/>
        <v>6.4309829042927706</v>
      </c>
      <c r="N666">
        <f>-Notes!$B$15*SQRT(D666)+F666*Notes!$E$6*1000</f>
        <v>-15.299059283718863</v>
      </c>
      <c r="O666">
        <f>Notes!$B$15*SQRT(D666)-F666*Notes!$E$6*1000</f>
        <v>15.299059283718863</v>
      </c>
    </row>
    <row r="667" spans="1:15" x14ac:dyDescent="0.25">
      <c r="A667" t="s">
        <v>460</v>
      </c>
      <c r="B667">
        <v>1232.8779999999999</v>
      </c>
      <c r="C667">
        <v>9.3578600000000005</v>
      </c>
      <c r="D667">
        <v>17.103999999999999</v>
      </c>
      <c r="E667">
        <v>-1.45018</v>
      </c>
      <c r="F667">
        <v>-1.1834899999999999</v>
      </c>
      <c r="G667">
        <v>-8.1170000000000006E-2</v>
      </c>
      <c r="H667">
        <f>SQRT((SQRT(D667)*Notes!$B$22)^2+(F667*Notes!$E$4*1000)^2)</f>
        <v>2.213518959257136</v>
      </c>
      <c r="I667">
        <f>F667*1000*Notes!$E$5</f>
        <v>-4.3484380781445235</v>
      </c>
      <c r="J667">
        <f t="shared" si="40"/>
        <v>-10.988994955915931</v>
      </c>
      <c r="K667">
        <f t="shared" si="41"/>
        <v>2.2921187996268841</v>
      </c>
      <c r="L667">
        <f t="shared" si="42"/>
        <v>-6.6405568777714077</v>
      </c>
      <c r="M667">
        <f t="shared" si="43"/>
        <v>6.6405568777714077</v>
      </c>
      <c r="N667">
        <f>-Notes!$B$15*SQRT(D667)+F667*Notes!$E$6*1000</f>
        <v>-15.774945577013181</v>
      </c>
      <c r="O667">
        <f>Notes!$B$15*SQRT(D667)-F667*Notes!$E$6*1000</f>
        <v>15.774945577013181</v>
      </c>
    </row>
    <row r="668" spans="1:15" x14ac:dyDescent="0.25">
      <c r="A668" t="s">
        <v>461</v>
      </c>
      <c r="B668">
        <v>1233.748</v>
      </c>
      <c r="C668">
        <v>9.3653899999999997</v>
      </c>
      <c r="D668">
        <v>19.765000000000001</v>
      </c>
      <c r="E668">
        <v>-1.6080099999999999</v>
      </c>
      <c r="F668">
        <v>-1.2541100000000001</v>
      </c>
      <c r="G668">
        <v>-8.1170000000000006E-2</v>
      </c>
      <c r="H668">
        <f>SQRT((SQRT(D668)*Notes!$B$22)^2+(F668*Notes!$E$4*1000)^2)</f>
        <v>2.3768316224415535</v>
      </c>
      <c r="I668">
        <f>F668*1000*Notes!$E$5</f>
        <v>-4.6079136099010798</v>
      </c>
      <c r="J668">
        <f t="shared" si="40"/>
        <v>-11.73840847722574</v>
      </c>
      <c r="K668">
        <f t="shared" si="41"/>
        <v>2.5225812574235809</v>
      </c>
      <c r="L668">
        <f t="shared" si="42"/>
        <v>-7.1304948673246606</v>
      </c>
      <c r="M668">
        <f t="shared" si="43"/>
        <v>7.1304948673246606</v>
      </c>
      <c r="N668">
        <f>-Notes!$B$15*SQRT(D668)+F668*Notes!$E$6*1000</f>
        <v>-16.88164606873373</v>
      </c>
      <c r="O668">
        <f>Notes!$B$15*SQRT(D668)-F668*Notes!$E$6*1000</f>
        <v>16.88164606873373</v>
      </c>
    </row>
    <row r="669" spans="1:15" x14ac:dyDescent="0.25">
      <c r="A669" t="s">
        <v>462</v>
      </c>
      <c r="B669">
        <v>1236.8900000000001</v>
      </c>
      <c r="C669">
        <v>9.3854399999999991</v>
      </c>
      <c r="D669">
        <v>31.658000000000001</v>
      </c>
      <c r="E669">
        <v>-2.1779299999999999</v>
      </c>
      <c r="F669">
        <v>-1.50911</v>
      </c>
      <c r="G669">
        <v>-8.1170000000000006E-2</v>
      </c>
      <c r="H669">
        <f>SQRT((SQRT(D669)*Notes!$B$22)^2+(F669*Notes!$E$4*1000)^2)</f>
        <v>2.9969983723772438</v>
      </c>
      <c r="I669">
        <f>F669*1000*Notes!$E$5</f>
        <v>-5.5448473481894069</v>
      </c>
      <c r="J669">
        <f t="shared" si="40"/>
        <v>-14.535842465321139</v>
      </c>
      <c r="K669">
        <f t="shared" si="41"/>
        <v>3.4461477689423248</v>
      </c>
      <c r="L669">
        <f t="shared" si="42"/>
        <v>-8.9909951171317317</v>
      </c>
      <c r="M669">
        <f t="shared" si="43"/>
        <v>8.9909951171317317</v>
      </c>
      <c r="N669">
        <f>-Notes!$B$15*SQRT(D669)+F669*Notes!$E$6*1000</f>
        <v>-21.037375901138976</v>
      </c>
      <c r="O669">
        <f>Notes!$B$15*SQRT(D669)-F669*Notes!$E$6*1000</f>
        <v>21.037375901138976</v>
      </c>
    </row>
    <row r="670" spans="1:15" x14ac:dyDescent="0.25">
      <c r="A670" t="s">
        <v>463</v>
      </c>
      <c r="B670">
        <v>1237.76</v>
      </c>
      <c r="C670">
        <v>9.3895599999999995</v>
      </c>
      <c r="D670">
        <v>35.585000000000001</v>
      </c>
      <c r="E670">
        <v>-2.3357600000000001</v>
      </c>
      <c r="F670">
        <v>-1.57972</v>
      </c>
      <c r="G670">
        <v>-8.1170000000000006E-2</v>
      </c>
      <c r="H670">
        <f>SQRT((SQRT(D670)*Notes!$B$22)^2+(F670*Notes!$E$4*1000)^2)</f>
        <v>3.1746518446554322</v>
      </c>
      <c r="I670">
        <f>F670*1000*Notes!$E$5</f>
        <v>-5.8042861374464225</v>
      </c>
      <c r="J670">
        <f t="shared" si="40"/>
        <v>-15.328241671412719</v>
      </c>
      <c r="K670">
        <f t="shared" si="41"/>
        <v>3.7196693965198735</v>
      </c>
      <c r="L670">
        <f t="shared" si="42"/>
        <v>-9.523955533966296</v>
      </c>
      <c r="M670">
        <f t="shared" si="43"/>
        <v>9.523955533966296</v>
      </c>
      <c r="N670">
        <f>-Notes!$B$15*SQRT(D670)+F670*Notes!$E$6*1000</f>
        <v>-22.218980651182569</v>
      </c>
      <c r="O670">
        <f>Notes!$B$15*SQRT(D670)-F670*Notes!$E$6*1000</f>
        <v>22.218980651182569</v>
      </c>
    </row>
    <row r="671" spans="1:15" x14ac:dyDescent="0.25">
      <c r="A671" t="s">
        <v>464</v>
      </c>
      <c r="B671">
        <v>1238.1410000000001</v>
      </c>
      <c r="C671">
        <v>9.3912200000000006</v>
      </c>
      <c r="D671">
        <v>37.390999999999998</v>
      </c>
      <c r="E671">
        <v>-2.4048799999999999</v>
      </c>
      <c r="F671">
        <v>-1.6106499999999999</v>
      </c>
      <c r="G671">
        <v>-8.1170000000000006E-2</v>
      </c>
      <c r="H671">
        <f>SQRT((SQRT(D671)*Notes!$B$22)^2+(F671*Notes!$E$4*1000)^2)</f>
        <v>3.2530293417162164</v>
      </c>
      <c r="I671">
        <f>F671*1000*Notes!$E$5</f>
        <v>-5.9179306885258649</v>
      </c>
      <c r="J671">
        <f t="shared" si="40"/>
        <v>-15.677018713674514</v>
      </c>
      <c r="K671">
        <f t="shared" si="41"/>
        <v>3.8411573366227847</v>
      </c>
      <c r="L671">
        <f t="shared" si="42"/>
        <v>-9.7590880251486496</v>
      </c>
      <c r="M671">
        <f t="shared" si="43"/>
        <v>9.7590880251486496</v>
      </c>
      <c r="N671">
        <f>-Notes!$B$15*SQRT(D671)+F671*Notes!$E$6*1000</f>
        <v>-22.739460047880648</v>
      </c>
      <c r="O671">
        <f>Notes!$B$15*SQRT(D671)-F671*Notes!$E$6*1000</f>
        <v>22.739460047880648</v>
      </c>
    </row>
    <row r="672" spans="1:15" x14ac:dyDescent="0.25">
      <c r="A672" t="s">
        <v>9</v>
      </c>
      <c r="B672">
        <v>1241.239</v>
      </c>
      <c r="C672">
        <v>9.4029100000000003</v>
      </c>
      <c r="D672">
        <v>44.332999999999998</v>
      </c>
      <c r="E672">
        <v>0.32857999999999998</v>
      </c>
      <c r="F672">
        <v>-1.70323</v>
      </c>
      <c r="G672">
        <v>2.2499999999999999E-2</v>
      </c>
      <c r="H672">
        <f>SQRT((SQRT(D672)*Notes!$B$22)^2+(F672*Notes!$E$4*1000)^2)</f>
        <v>3.5353487548576634</v>
      </c>
      <c r="I672">
        <f>F672*1000*Notes!$E$5</f>
        <v>-6.2580927492738398</v>
      </c>
      <c r="J672">
        <f t="shared" si="40"/>
        <v>-16.864139013846831</v>
      </c>
      <c r="K672">
        <f t="shared" si="41"/>
        <v>4.3479535152991504</v>
      </c>
      <c r="L672">
        <f t="shared" si="42"/>
        <v>-10.60604626457299</v>
      </c>
      <c r="M672">
        <f t="shared" si="43"/>
        <v>10.60604626457299</v>
      </c>
      <c r="N672">
        <f>-Notes!$B$15*SQRT(D672)+F672*Notes!$E$6*1000</f>
        <v>-24.548166064563315</v>
      </c>
      <c r="O672">
        <f>Notes!$B$15*SQRT(D672)-F672*Notes!$E$6*1000</f>
        <v>24.548166064563315</v>
      </c>
    </row>
    <row r="673" spans="1:15" x14ac:dyDescent="0.25">
      <c r="A673" t="s">
        <v>465</v>
      </c>
      <c r="B673">
        <v>1241.816</v>
      </c>
      <c r="C673">
        <v>9.4049899999999997</v>
      </c>
      <c r="D673">
        <v>43.963000000000001</v>
      </c>
      <c r="E673">
        <v>0.31418000000000001</v>
      </c>
      <c r="F673">
        <v>-1.6902600000000001</v>
      </c>
      <c r="G673">
        <v>2.2499999999999999E-2</v>
      </c>
      <c r="H673">
        <f>SQRT((SQRT(D673)*Notes!$B$22)^2+(F673*Notes!$E$4*1000)^2)</f>
        <v>3.519789613123951</v>
      </c>
      <c r="I673">
        <f>F673*1000*Notes!$E$5</f>
        <v>-6.210437727369527</v>
      </c>
      <c r="J673">
        <f t="shared" si="40"/>
        <v>-16.76980656674138</v>
      </c>
      <c r="K673">
        <f t="shared" si="41"/>
        <v>4.348931112002326</v>
      </c>
      <c r="L673">
        <f t="shared" si="42"/>
        <v>-10.559368839371853</v>
      </c>
      <c r="M673">
        <f t="shared" si="43"/>
        <v>10.559368839371853</v>
      </c>
      <c r="N673">
        <f>-Notes!$B$15*SQRT(D673)+F673*Notes!$E$6*1000</f>
        <v>-24.420957109671953</v>
      </c>
      <c r="O673">
        <f>Notes!$B$15*SQRT(D673)-F673*Notes!$E$6*1000</f>
        <v>24.420957109671953</v>
      </c>
    </row>
    <row r="674" spans="1:15" x14ac:dyDescent="0.25">
      <c r="A674" t="s">
        <v>9</v>
      </c>
      <c r="B674">
        <v>1244.914</v>
      </c>
      <c r="C674">
        <v>9.41737</v>
      </c>
      <c r="D674">
        <v>33.664999999999999</v>
      </c>
      <c r="E674">
        <v>2.7660399999999998</v>
      </c>
      <c r="F674">
        <v>-1.46465</v>
      </c>
      <c r="G674">
        <v>0.12048</v>
      </c>
      <c r="H674">
        <f>SQRT((SQRT(D674)*Notes!$B$22)^2+(F674*Notes!$E$4*1000)^2)</f>
        <v>3.0781776964057488</v>
      </c>
      <c r="I674">
        <f>F674*1000*Notes!$E$5</f>
        <v>-5.3814901952313718</v>
      </c>
      <c r="J674">
        <f t="shared" si="40"/>
        <v>-14.616023284448618</v>
      </c>
      <c r="K674">
        <f t="shared" si="41"/>
        <v>3.8530428939858741</v>
      </c>
      <c r="L674">
        <f t="shared" si="42"/>
        <v>-9.2345330892172459</v>
      </c>
      <c r="M674">
        <f t="shared" si="43"/>
        <v>9.2345330892172459</v>
      </c>
      <c r="N674">
        <f>-Notes!$B$15*SQRT(D674)+F674*Notes!$E$6*1000</f>
        <v>-21.309484408776807</v>
      </c>
      <c r="O674">
        <f>Notes!$B$15*SQRT(D674)-F674*Notes!$E$6*1000</f>
        <v>21.309484408776807</v>
      </c>
    </row>
    <row r="675" spans="1:15" x14ac:dyDescent="0.25">
      <c r="A675" t="s">
        <v>466</v>
      </c>
      <c r="B675">
        <v>1246.165</v>
      </c>
      <c r="C675">
        <v>9.4239499999999996</v>
      </c>
      <c r="D675">
        <v>27.146999999999998</v>
      </c>
      <c r="E675">
        <v>2.4445800000000002</v>
      </c>
      <c r="F675">
        <v>-1.31393</v>
      </c>
      <c r="G675">
        <v>0.12048</v>
      </c>
      <c r="H675">
        <f>SQRT((SQRT(D675)*Notes!$B$22)^2+(F675*Notes!$E$4*1000)^2)</f>
        <v>2.7640015709098229</v>
      </c>
      <c r="I675">
        <f>F675*1000*Notes!$E$5</f>
        <v>-4.8277072421536591</v>
      </c>
      <c r="J675">
        <f t="shared" si="40"/>
        <v>-13.119711954883128</v>
      </c>
      <c r="K675">
        <f t="shared" si="41"/>
        <v>3.4642974705758096</v>
      </c>
      <c r="L675">
        <f t="shared" si="42"/>
        <v>-8.2920047127294687</v>
      </c>
      <c r="M675">
        <f t="shared" si="43"/>
        <v>8.2920047127294687</v>
      </c>
      <c r="N675">
        <f>-Notes!$B$15*SQRT(D675)+F675*Notes!$E$6*1000</f>
        <v>-19.130201913802381</v>
      </c>
      <c r="O675">
        <f>Notes!$B$15*SQRT(D675)-F675*Notes!$E$6*1000</f>
        <v>19.130201913802381</v>
      </c>
    </row>
    <row r="676" spans="1:15" x14ac:dyDescent="0.25">
      <c r="A676" t="s">
        <v>467</v>
      </c>
      <c r="B676">
        <v>1249.3109999999999</v>
      </c>
      <c r="C676">
        <v>9.4494699999999998</v>
      </c>
      <c r="D676">
        <v>14.308999999999999</v>
      </c>
      <c r="E676">
        <v>1.6362000000000001</v>
      </c>
      <c r="F676">
        <v>-0.93491999999999997</v>
      </c>
      <c r="G676">
        <v>0.12048</v>
      </c>
      <c r="H676">
        <f>SQRT((SQRT(D676)*Notes!$B$22)^2+(F676*Notes!$E$4*1000)^2)</f>
        <v>2.0042302750923739</v>
      </c>
      <c r="I676">
        <f>F676*1000*Notes!$E$5</f>
        <v>-3.4351297670608774</v>
      </c>
      <c r="J676">
        <f t="shared" si="40"/>
        <v>-9.4478205923379992</v>
      </c>
      <c r="K676">
        <f t="shared" si="41"/>
        <v>2.5775610582162449</v>
      </c>
      <c r="L676">
        <f t="shared" si="42"/>
        <v>-6.0126908252771223</v>
      </c>
      <c r="M676">
        <f t="shared" si="43"/>
        <v>6.0126908252771223</v>
      </c>
      <c r="N676">
        <f>-Notes!$B$15*SQRT(D676)+F676*Notes!$E$6*1000</f>
        <v>-13.808930327975881</v>
      </c>
      <c r="O676">
        <f>Notes!$B$15*SQRT(D676)-F676*Notes!$E$6*1000</f>
        <v>13.808930327975881</v>
      </c>
    </row>
    <row r="677" spans="1:15" x14ac:dyDescent="0.25">
      <c r="A677" t="s">
        <v>468</v>
      </c>
      <c r="B677">
        <v>1250.5619999999999</v>
      </c>
      <c r="C677">
        <v>9.4656500000000001</v>
      </c>
      <c r="D677">
        <v>10.618</v>
      </c>
      <c r="E677">
        <v>1.31473</v>
      </c>
      <c r="F677">
        <v>-0.78420000000000001</v>
      </c>
      <c r="G677">
        <v>0.12048</v>
      </c>
      <c r="H677">
        <f>SQRT((SQRT(D677)*Notes!$B$22)^2+(F677*Notes!$E$4*1000)^2)</f>
        <v>1.7238035003650669</v>
      </c>
      <c r="I677">
        <f>F677*1000*Notes!$E$5</f>
        <v>-2.8813468139831646</v>
      </c>
      <c r="J677">
        <f t="shared" si="40"/>
        <v>-8.0527573150783649</v>
      </c>
      <c r="K677">
        <f t="shared" si="41"/>
        <v>2.2900636871120361</v>
      </c>
      <c r="L677">
        <f t="shared" si="42"/>
        <v>-5.1714105010952007</v>
      </c>
      <c r="M677">
        <f t="shared" si="43"/>
        <v>5.1714105010952007</v>
      </c>
      <c r="N677">
        <f>-Notes!$B$15*SQRT(D677)+F677*Notes!$E$6*1000</f>
        <v>-11.806471592658875</v>
      </c>
      <c r="O677">
        <f>Notes!$B$15*SQRT(D677)-F677*Notes!$E$6*1000</f>
        <v>11.806471592658875</v>
      </c>
    </row>
    <row r="678" spans="1:15" x14ac:dyDescent="0.25">
      <c r="A678" t="s">
        <v>9</v>
      </c>
      <c r="B678">
        <v>1253.6610000000001</v>
      </c>
      <c r="C678">
        <v>9.52942</v>
      </c>
      <c r="D678">
        <v>6.3940000000000001</v>
      </c>
      <c r="E678">
        <v>0.14734</v>
      </c>
      <c r="F678">
        <v>-0.50712000000000002</v>
      </c>
      <c r="G678">
        <v>6.1629999999999997E-2</v>
      </c>
      <c r="H678">
        <f>SQRT((SQRT(D678)*Notes!$B$22)^2+(F678*Notes!$E$4*1000)^2)</f>
        <v>1.325970963391736</v>
      </c>
      <c r="I678">
        <f>F678*1000*Notes!$E$5</f>
        <v>-1.8632856367089292</v>
      </c>
      <c r="J678">
        <f t="shared" si="40"/>
        <v>-5.8411985268841375</v>
      </c>
      <c r="K678">
        <f t="shared" si="41"/>
        <v>2.1146272534662787</v>
      </c>
      <c r="L678">
        <f t="shared" si="42"/>
        <v>-3.9779128901752081</v>
      </c>
      <c r="M678">
        <f t="shared" si="43"/>
        <v>3.9779128901752081</v>
      </c>
      <c r="N678">
        <f>-Notes!$B$15*SQRT(D678)+F678*Notes!$E$6*1000</f>
        <v>-8.7359827806278112</v>
      </c>
      <c r="O678">
        <f>Notes!$B$15*SQRT(D678)-F678*Notes!$E$6*1000</f>
        <v>8.7359827806278112</v>
      </c>
    </row>
    <row r="679" spans="1:15" x14ac:dyDescent="0.25">
      <c r="A679" t="s">
        <v>469</v>
      </c>
      <c r="B679">
        <v>1255.327</v>
      </c>
      <c r="C679">
        <v>9.5715400000000006</v>
      </c>
      <c r="D679">
        <v>6.3470000000000004</v>
      </c>
      <c r="E679">
        <v>-0.11890000000000001</v>
      </c>
      <c r="F679">
        <v>-0.40444000000000002</v>
      </c>
      <c r="G679">
        <v>6.1629999999999997E-2</v>
      </c>
      <c r="H679">
        <f>SQRT((SQRT(D679)*Notes!$B$22)^2+(F679*Notes!$E$4*1000)^2)</f>
        <v>1.3114855352710746</v>
      </c>
      <c r="I679">
        <f>F679*1000*Notes!$E$5</f>
        <v>-1.4860136514248292</v>
      </c>
      <c r="J679">
        <f t="shared" si="40"/>
        <v>-5.420470257238053</v>
      </c>
      <c r="K679">
        <f t="shared" si="41"/>
        <v>2.4484429543883941</v>
      </c>
      <c r="L679">
        <f t="shared" si="42"/>
        <v>-3.9344566058132235</v>
      </c>
      <c r="M679">
        <f t="shared" si="43"/>
        <v>3.9344566058132235</v>
      </c>
      <c r="N679">
        <f>-Notes!$B$15*SQRT(D679)+F679*Notes!$E$6*1000</f>
        <v>-8.2804743753424592</v>
      </c>
      <c r="O679">
        <f>Notes!$B$15*SQRT(D679)-F679*Notes!$E$6*1000</f>
        <v>8.2804743753424592</v>
      </c>
    </row>
    <row r="680" spans="1:15" x14ac:dyDescent="0.25">
      <c r="A680" t="s">
        <v>9</v>
      </c>
      <c r="B680">
        <v>1258.4259999999999</v>
      </c>
      <c r="C680">
        <v>9.6364199999999993</v>
      </c>
      <c r="D680">
        <v>10.356</v>
      </c>
      <c r="E680">
        <v>-1.2689299999999999</v>
      </c>
      <c r="F680">
        <v>-0.27378999999999998</v>
      </c>
      <c r="G680">
        <v>2.4240000000000001E-2</v>
      </c>
      <c r="H680">
        <f>SQRT((SQRT(D680)*Notes!$B$22)^2+(F680*Notes!$E$4*1000)^2)</f>
        <v>1.6593668797060062</v>
      </c>
      <c r="I680">
        <f>F680*1000*Notes!$E$5</f>
        <v>-1.0059728949253386</v>
      </c>
      <c r="J680">
        <f t="shared" si="40"/>
        <v>-5.9840735340433575</v>
      </c>
      <c r="K680">
        <f t="shared" si="41"/>
        <v>3.9721277441926799</v>
      </c>
      <c r="L680">
        <f t="shared" si="42"/>
        <v>-4.9781006391180185</v>
      </c>
      <c r="M680">
        <f t="shared" si="43"/>
        <v>4.9781006391180185</v>
      </c>
      <c r="N680">
        <f>-Notes!$B$15*SQRT(D680)+F680*Notes!$E$6*1000</f>
        <v>-9.5574229402986486</v>
      </c>
      <c r="O680">
        <f>Notes!$B$15*SQRT(D680)-F680*Notes!$E$6*1000</f>
        <v>9.5574229402986486</v>
      </c>
    </row>
    <row r="681" spans="1:15" x14ac:dyDescent="0.25">
      <c r="A681" t="s">
        <v>470</v>
      </c>
      <c r="B681">
        <v>1258.807</v>
      </c>
      <c r="C681">
        <v>9.6420100000000009</v>
      </c>
      <c r="D681">
        <v>11.36</v>
      </c>
      <c r="E681">
        <v>-1.36497</v>
      </c>
      <c r="F681">
        <v>-0.26455000000000001</v>
      </c>
      <c r="G681">
        <v>2.4240000000000001E-2</v>
      </c>
      <c r="H681">
        <f>SQRT((SQRT(D681)*Notes!$B$22)^2+(F681*Notes!$E$4*1000)^2)</f>
        <v>1.7369720090339023</v>
      </c>
      <c r="I681">
        <f>F681*1000*Notes!$E$5</f>
        <v>-0.97202282534971451</v>
      </c>
      <c r="J681">
        <f t="shared" si="40"/>
        <v>-6.1829388524514215</v>
      </c>
      <c r="K681">
        <f t="shared" si="41"/>
        <v>4.238893201751992</v>
      </c>
      <c r="L681">
        <f t="shared" si="42"/>
        <v>-5.2109160271017068</v>
      </c>
      <c r="M681">
        <f t="shared" si="43"/>
        <v>5.2109160271017068</v>
      </c>
      <c r="N681">
        <f>-Notes!$B$15*SQRT(D681)+F681*Notes!$E$6*1000</f>
        <v>-9.9167526370688339</v>
      </c>
      <c r="O681">
        <f>Notes!$B$15*SQRT(D681)-F681*Notes!$E$6*1000</f>
        <v>9.9167526370688339</v>
      </c>
    </row>
    <row r="682" spans="1:15" x14ac:dyDescent="0.25">
      <c r="A682" t="s">
        <v>471</v>
      </c>
      <c r="B682">
        <v>1259.6769999999999</v>
      </c>
      <c r="C682">
        <v>9.6530299999999993</v>
      </c>
      <c r="D682">
        <v>13.925000000000001</v>
      </c>
      <c r="E682">
        <v>-1.5842499999999999</v>
      </c>
      <c r="F682">
        <v>-0.24346000000000001</v>
      </c>
      <c r="G682">
        <v>2.4240000000000001E-2</v>
      </c>
      <c r="H682">
        <f>SQRT((SQRT(D682)*Notes!$B$22)^2+(F682*Notes!$E$4*1000)^2)</f>
        <v>1.9211958695182365</v>
      </c>
      <c r="I682">
        <f>F682*1000*Notes!$E$5</f>
        <v>-0.89453289381833867</v>
      </c>
      <c r="J682">
        <f t="shared" si="40"/>
        <v>-6.6581205023730483</v>
      </c>
      <c r="K682">
        <f t="shared" si="41"/>
        <v>4.8690547147363716</v>
      </c>
      <c r="L682">
        <f t="shared" si="42"/>
        <v>-5.76358760855471</v>
      </c>
      <c r="M682">
        <f t="shared" si="43"/>
        <v>5.76358760855471</v>
      </c>
      <c r="N682">
        <f>-Notes!$B$15*SQRT(D682)+F682*Notes!$E$6*1000</f>
        <v>-10.771778737514063</v>
      </c>
      <c r="O682">
        <f>Notes!$B$15*SQRT(D682)-F682*Notes!$E$6*1000</f>
        <v>10.771778737514063</v>
      </c>
    </row>
    <row r="683" spans="1:15" x14ac:dyDescent="0.25">
      <c r="A683" t="s">
        <v>472</v>
      </c>
      <c r="B683">
        <v>1262.82</v>
      </c>
      <c r="C683">
        <v>9.6792499999999997</v>
      </c>
      <c r="D683">
        <v>26.376000000000001</v>
      </c>
      <c r="E683">
        <v>-2.3765700000000001</v>
      </c>
      <c r="F683">
        <v>-0.16727</v>
      </c>
      <c r="G683">
        <v>2.4240000000000001E-2</v>
      </c>
      <c r="H683">
        <f>SQRT((SQRT(D683)*Notes!$B$22)^2+(F683*Notes!$E$4*1000)^2)</f>
        <v>2.6397062087228917</v>
      </c>
      <c r="I683">
        <f>F683*1000*Notes!$E$5</f>
        <v>-0.61459178981760254</v>
      </c>
      <c r="J683">
        <f t="shared" si="40"/>
        <v>-8.5337104159862776</v>
      </c>
      <c r="K683">
        <f t="shared" si="41"/>
        <v>7.3045268363510729</v>
      </c>
      <c r="L683">
        <f t="shared" si="42"/>
        <v>-7.9191186261686752</v>
      </c>
      <c r="M683">
        <f t="shared" si="43"/>
        <v>7.9191186261686752</v>
      </c>
      <c r="N683">
        <f>-Notes!$B$15*SQRT(D683)+F683*Notes!$E$6*1000</f>
        <v>-14.120348915796189</v>
      </c>
      <c r="O683">
        <f>Notes!$B$15*SQRT(D683)-F683*Notes!$E$6*1000</f>
        <v>14.120348915796189</v>
      </c>
    </row>
    <row r="684" spans="1:15" x14ac:dyDescent="0.25">
      <c r="A684" t="s">
        <v>473</v>
      </c>
      <c r="B684">
        <v>1263.69</v>
      </c>
      <c r="C684">
        <v>9.6841200000000001</v>
      </c>
      <c r="D684">
        <v>30.702000000000002</v>
      </c>
      <c r="E684">
        <v>-2.5958199999999998</v>
      </c>
      <c r="F684">
        <v>-0.14618</v>
      </c>
      <c r="G684">
        <v>2.4240000000000001E-2</v>
      </c>
      <c r="H684">
        <f>SQRT((SQRT(D684)*Notes!$B$22)^2+(F684*Notes!$E$4*1000)^2)</f>
        <v>2.847421695691466</v>
      </c>
      <c r="I684">
        <f>F684*1000*Notes!$E$5</f>
        <v>-0.5371018582862267</v>
      </c>
      <c r="J684">
        <f t="shared" si="40"/>
        <v>-9.0793669453606238</v>
      </c>
      <c r="K684">
        <f t="shared" si="41"/>
        <v>8.005163228788172</v>
      </c>
      <c r="L684">
        <f t="shared" si="42"/>
        <v>-8.5422650870743979</v>
      </c>
      <c r="M684">
        <f t="shared" si="43"/>
        <v>8.5422650870743979</v>
      </c>
      <c r="N684">
        <f>-Notes!$B$15*SQRT(D684)+F684*Notes!$E$6*1000</f>
        <v>-15.090383394332317</v>
      </c>
      <c r="O684">
        <f>Notes!$B$15*SQRT(D684)-F684*Notes!$E$6*1000</f>
        <v>15.090383394332317</v>
      </c>
    </row>
    <row r="685" spans="1:15" x14ac:dyDescent="0.25">
      <c r="A685" t="s">
        <v>474</v>
      </c>
      <c r="B685">
        <v>1264.0709999999999</v>
      </c>
      <c r="C685">
        <v>9.6860300000000006</v>
      </c>
      <c r="D685">
        <v>32.716000000000001</v>
      </c>
      <c r="E685">
        <v>-2.69184</v>
      </c>
      <c r="F685">
        <v>-0.13694999999999999</v>
      </c>
      <c r="G685">
        <v>2.4240000000000001E-2</v>
      </c>
      <c r="H685">
        <f>SQRT((SQRT(D685)*Notes!$B$22)^2+(F685*Notes!$E$4*1000)^2)</f>
        <v>2.9391431314071776</v>
      </c>
      <c r="I685">
        <f>F685*1000*Notes!$E$5</f>
        <v>-0.50318853121014329</v>
      </c>
      <c r="J685">
        <f t="shared" si="40"/>
        <v>-9.3206179254316766</v>
      </c>
      <c r="K685">
        <f t="shared" si="41"/>
        <v>8.3142408630113884</v>
      </c>
      <c r="L685">
        <f t="shared" si="42"/>
        <v>-8.8174293942215325</v>
      </c>
      <c r="M685">
        <f t="shared" si="43"/>
        <v>8.8174293942215325</v>
      </c>
      <c r="N685">
        <f>-Notes!$B$15*SQRT(D685)+F685*Notes!$E$6*1000</f>
        <v>-15.51890070376394</v>
      </c>
      <c r="O685">
        <f>Notes!$B$15*SQRT(D685)-F685*Notes!$E$6*1000</f>
        <v>15.51890070376394</v>
      </c>
    </row>
    <row r="686" spans="1:15" x14ac:dyDescent="0.25">
      <c r="A686" t="s">
        <v>9</v>
      </c>
      <c r="B686">
        <v>1267.17</v>
      </c>
      <c r="C686">
        <v>9.69876</v>
      </c>
      <c r="D686">
        <v>42.764000000000003</v>
      </c>
      <c r="E686">
        <v>-0.31340000000000001</v>
      </c>
      <c r="F686">
        <v>-7.1120000000000003E-2</v>
      </c>
      <c r="G686">
        <v>1.7479999999999999E-2</v>
      </c>
      <c r="H686">
        <f>SQRT((SQRT(D686)*Notes!$B$22)^2+(F686*Notes!$E$4*1000)^2)</f>
        <v>3.359515302755705</v>
      </c>
      <c r="I686">
        <f>F686*1000*Notes!$E$5</f>
        <v>-0.26131265673359177</v>
      </c>
      <c r="J686">
        <f t="shared" si="40"/>
        <v>-10.339858565000707</v>
      </c>
      <c r="K686">
        <f t="shared" si="41"/>
        <v>9.8172332515335228</v>
      </c>
      <c r="L686">
        <f t="shared" si="42"/>
        <v>-10.078545908267115</v>
      </c>
      <c r="M686">
        <f t="shared" si="43"/>
        <v>10.078545908267115</v>
      </c>
      <c r="N686">
        <f>-Notes!$B$15*SQRT(D686)+F686*Notes!$E$6*1000</f>
        <v>-17.38386438020342</v>
      </c>
      <c r="O686">
        <f>Notes!$B$15*SQRT(D686)-F686*Notes!$E$6*1000</f>
        <v>17.38386438020342</v>
      </c>
    </row>
    <row r="687" spans="1:15" x14ac:dyDescent="0.25">
      <c r="A687" t="s">
        <v>475</v>
      </c>
      <c r="B687">
        <v>1267.751</v>
      </c>
      <c r="C687">
        <v>9.7009100000000004</v>
      </c>
      <c r="D687">
        <v>43.136000000000003</v>
      </c>
      <c r="E687">
        <v>-0.32830999999999999</v>
      </c>
      <c r="F687">
        <v>-6.0970000000000003E-2</v>
      </c>
      <c r="G687">
        <v>1.7479999999999999E-2</v>
      </c>
      <c r="H687">
        <f>SQRT((SQRT(D687)*Notes!$B$22)^2+(F687*Notes!$E$4*1000)^2)</f>
        <v>3.3740391501250846</v>
      </c>
      <c r="I687">
        <f>F687*1000*Notes!$E$5</f>
        <v>-0.22401901969976223</v>
      </c>
      <c r="J687">
        <f t="shared" si="40"/>
        <v>-10.346136470075015</v>
      </c>
      <c r="K687">
        <f t="shared" si="41"/>
        <v>9.8980984306754909</v>
      </c>
      <c r="L687">
        <f t="shared" si="42"/>
        <v>-10.122117450375253</v>
      </c>
      <c r="M687">
        <f t="shared" si="43"/>
        <v>10.122117450375253</v>
      </c>
      <c r="N687">
        <f>-Notes!$B$15*SQRT(D687)+F687*Notes!$E$6*1000</f>
        <v>-17.415392024179962</v>
      </c>
      <c r="O687">
        <f>Notes!$B$15*SQRT(D687)-F687*Notes!$E$6*1000</f>
        <v>17.415392024179962</v>
      </c>
    </row>
    <row r="688" spans="1:15" x14ac:dyDescent="0.25">
      <c r="A688" t="s">
        <v>9</v>
      </c>
      <c r="B688">
        <v>1270.8489999999999</v>
      </c>
      <c r="C688">
        <v>9.7129200000000004</v>
      </c>
      <c r="D688">
        <v>36.44</v>
      </c>
      <c r="E688">
        <v>2.3313100000000002</v>
      </c>
      <c r="F688">
        <v>-2.342E-2</v>
      </c>
      <c r="G688">
        <v>6.3200000000000001E-3</v>
      </c>
      <c r="H688">
        <f>SQRT((SQRT(D688)*Notes!$B$22)^2+(F688*Notes!$E$4*1000)^2)</f>
        <v>3.1010104765734909</v>
      </c>
      <c r="I688">
        <f>F688*1000*Notes!$E$5</f>
        <v>-8.6050933924363304E-2</v>
      </c>
      <c r="J688">
        <f t="shared" si="40"/>
        <v>-9.3890823636448371</v>
      </c>
      <c r="K688">
        <f t="shared" si="41"/>
        <v>9.2169804957961095</v>
      </c>
      <c r="L688">
        <f t="shared" si="42"/>
        <v>-9.3030314297204733</v>
      </c>
      <c r="M688">
        <f t="shared" si="43"/>
        <v>9.3030314297204733</v>
      </c>
      <c r="N688">
        <f>-Notes!$B$15*SQRT(D688)+F688*Notes!$E$6*1000</f>
        <v>-15.869751858388357</v>
      </c>
      <c r="O688">
        <f>Notes!$B$15*SQRT(D688)-F688*Notes!$E$6*1000</f>
        <v>15.869751858388357</v>
      </c>
    </row>
    <row r="689" spans="1:15" x14ac:dyDescent="0.25">
      <c r="A689" t="s">
        <v>476</v>
      </c>
      <c r="B689">
        <v>1272.0999999999999</v>
      </c>
      <c r="C689">
        <v>9.7188499999999998</v>
      </c>
      <c r="D689">
        <v>30.882999999999999</v>
      </c>
      <c r="E689">
        <v>2.1103999999999998</v>
      </c>
      <c r="F689">
        <v>-1.5509999999999999E-2</v>
      </c>
      <c r="G689">
        <v>6.3200000000000001E-3</v>
      </c>
      <c r="H689">
        <f>SQRT((SQRT(D689)*Notes!$B$22)^2+(F689*Notes!$E$4*1000)^2)</f>
        <v>2.8547766943280521</v>
      </c>
      <c r="I689">
        <f>F689*1000*Notes!$E$5</f>
        <v>-5.698761678765478E-2</v>
      </c>
      <c r="J689">
        <f t="shared" si="40"/>
        <v>-8.6213176997718115</v>
      </c>
      <c r="K689">
        <f t="shared" si="41"/>
        <v>8.5073424661965014</v>
      </c>
      <c r="L689">
        <f t="shared" si="42"/>
        <v>-8.5643300829841564</v>
      </c>
      <c r="M689">
        <f t="shared" si="43"/>
        <v>8.5643300829841564</v>
      </c>
      <c r="N689">
        <f>-Notes!$B$15*SQRT(D689)+F689*Notes!$E$6*1000</f>
        <v>-14.584272133341511</v>
      </c>
      <c r="O689">
        <f>Notes!$B$15*SQRT(D689)-F689*Notes!$E$6*1000</f>
        <v>14.584272133341511</v>
      </c>
    </row>
    <row r="690" spans="1:15" x14ac:dyDescent="0.25">
      <c r="A690" t="s">
        <v>477</v>
      </c>
      <c r="B690">
        <v>1275.239</v>
      </c>
      <c r="C690">
        <v>9.7393300000000007</v>
      </c>
      <c r="D690">
        <v>19.376000000000001</v>
      </c>
      <c r="E690">
        <v>1.55616</v>
      </c>
      <c r="F690">
        <v>4.3299999999999996E-3</v>
      </c>
      <c r="G690">
        <v>6.3200000000000001E-3</v>
      </c>
      <c r="H690">
        <f>SQRT((SQRT(D690)*Notes!$B$22)^2+(F690*Notes!$E$4*1000)^2)</f>
        <v>2.2612205172515329</v>
      </c>
      <c r="I690">
        <f>F690*1000*Notes!$E$5</f>
        <v>1.590950230113122E-2</v>
      </c>
      <c r="J690">
        <f t="shared" si="40"/>
        <v>-6.7677520494534678</v>
      </c>
      <c r="K690">
        <f t="shared" si="41"/>
        <v>6.7995710540557299</v>
      </c>
      <c r="L690">
        <f t="shared" si="42"/>
        <v>-6.7836615517545988</v>
      </c>
      <c r="M690">
        <f t="shared" si="43"/>
        <v>6.7836615517545988</v>
      </c>
      <c r="N690">
        <f>-Notes!$B$15*SQRT(D690)+F690*Notes!$E$6*1000</f>
        <v>-11.482225150526713</v>
      </c>
      <c r="O690">
        <f>Notes!$B$15*SQRT(D690)-F690*Notes!$E$6*1000</f>
        <v>11.482225150526713</v>
      </c>
    </row>
    <row r="691" spans="1:15" x14ac:dyDescent="0.25">
      <c r="A691" t="s">
        <v>478</v>
      </c>
      <c r="B691">
        <v>1276.49</v>
      </c>
      <c r="C691">
        <v>9.7507300000000008</v>
      </c>
      <c r="D691">
        <v>15.759</v>
      </c>
      <c r="E691">
        <v>1.33524</v>
      </c>
      <c r="F691">
        <v>1.2239999999999999E-2</v>
      </c>
      <c r="G691">
        <v>6.3200000000000001E-3</v>
      </c>
      <c r="H691">
        <f>SQRT((SQRT(D691)*Notes!$B$22)^2+(F691*Notes!$E$4*1000)^2)</f>
        <v>2.0392812174474804</v>
      </c>
      <c r="I691">
        <f>F691*1000*Notes!$E$5</f>
        <v>4.4972819437839741E-2</v>
      </c>
      <c r="J691">
        <f t="shared" si="40"/>
        <v>-6.0728708329046013</v>
      </c>
      <c r="K691">
        <f t="shared" si="41"/>
        <v>6.1628164717802809</v>
      </c>
      <c r="L691">
        <f t="shared" si="42"/>
        <v>-6.1178436523424411</v>
      </c>
      <c r="M691">
        <f t="shared" si="43"/>
        <v>6.1178436523424411</v>
      </c>
      <c r="N691">
        <f>-Notes!$B$15*SQRT(D691)+F691*Notes!$E$6*1000</f>
        <v>-10.320194903363406</v>
      </c>
      <c r="O691">
        <f>Notes!$B$15*SQRT(D691)-F691*Notes!$E$6*1000</f>
        <v>10.320194903363406</v>
      </c>
    </row>
    <row r="692" spans="1:15" x14ac:dyDescent="0.25">
      <c r="A692" t="s">
        <v>9</v>
      </c>
      <c r="B692">
        <v>1279.5889999999999</v>
      </c>
      <c r="C692">
        <v>9.7886399999999991</v>
      </c>
      <c r="D692">
        <v>11.78</v>
      </c>
      <c r="E692">
        <v>4.1770000000000002E-2</v>
      </c>
      <c r="F692">
        <v>1.2E-2</v>
      </c>
      <c r="G692">
        <v>-6.4799999999999996E-3</v>
      </c>
      <c r="H692">
        <f>SQRT((SQRT(D692)*Notes!$B$22)^2+(F692*Notes!$E$4*1000)^2)</f>
        <v>1.7631369745935437</v>
      </c>
      <c r="I692">
        <f>F692*1000*Notes!$E$5</f>
        <v>4.4090999448862501E-2</v>
      </c>
      <c r="J692">
        <f t="shared" si="40"/>
        <v>-5.2453199243317687</v>
      </c>
      <c r="K692">
        <f t="shared" si="41"/>
        <v>5.3335019232294929</v>
      </c>
      <c r="L692">
        <f t="shared" si="42"/>
        <v>-5.2894109237806308</v>
      </c>
      <c r="M692">
        <f t="shared" si="43"/>
        <v>5.2894109237806308</v>
      </c>
      <c r="N692">
        <f>-Notes!$B$15*SQRT(D692)+F692*Notes!$E$6*1000</f>
        <v>-8.9167461270247799</v>
      </c>
      <c r="O692">
        <f>Notes!$B$15*SQRT(D692)-F692*Notes!$E$6*1000</f>
        <v>8.9167461270247799</v>
      </c>
    </row>
    <row r="693" spans="1:15" x14ac:dyDescent="0.25">
      <c r="A693" t="s">
        <v>479</v>
      </c>
      <c r="B693">
        <v>1282.277</v>
      </c>
      <c r="C693">
        <v>9.8246699999999993</v>
      </c>
      <c r="D693">
        <v>12.17</v>
      </c>
      <c r="E693">
        <v>-0.18681</v>
      </c>
      <c r="F693">
        <v>-5.4200000000000003E-3</v>
      </c>
      <c r="G693">
        <v>-6.4799999999999996E-3</v>
      </c>
      <c r="H693">
        <f>SQRT((SQRT(D693)*Notes!$B$22)^2+(F693*Notes!$E$4*1000)^2)</f>
        <v>1.792076197993532</v>
      </c>
      <c r="I693">
        <f>F693*1000*Notes!$E$5</f>
        <v>-1.9914434751069562E-2</v>
      </c>
      <c r="J693">
        <f t="shared" si="40"/>
        <v>-5.3961430287316654</v>
      </c>
      <c r="K693">
        <f t="shared" si="41"/>
        <v>5.3563141592295258</v>
      </c>
      <c r="L693">
        <f t="shared" si="42"/>
        <v>-5.3762285939805956</v>
      </c>
      <c r="M693">
        <f t="shared" si="43"/>
        <v>5.3762285939805956</v>
      </c>
      <c r="N693">
        <f>-Notes!$B$15*SQRT(D693)+F693*Notes!$E$6*1000</f>
        <v>-9.1371263998044849</v>
      </c>
      <c r="O693">
        <f>Notes!$B$15*SQRT(D693)-F693*Notes!$E$6*1000</f>
        <v>9.1371263998044849</v>
      </c>
    </row>
    <row r="694" spans="1:15" x14ac:dyDescent="0.25">
      <c r="A694" t="s">
        <v>9</v>
      </c>
      <c r="B694">
        <v>1282.7850000000001</v>
      </c>
      <c r="C694">
        <v>9.8312100000000004</v>
      </c>
      <c r="D694">
        <v>12.654999999999999</v>
      </c>
      <c r="E694">
        <v>-0.77456999999999998</v>
      </c>
      <c r="F694">
        <v>-8.7799999999999996E-3</v>
      </c>
      <c r="G694">
        <v>-6.79E-3</v>
      </c>
      <c r="H694">
        <f>SQRT((SQRT(D694)*Notes!$B$22)^2+(F694*Notes!$E$4*1000)^2)</f>
        <v>1.8274398517565222</v>
      </c>
      <c r="I694">
        <f>F694*1000*Notes!$E$5</f>
        <v>-3.2259914596751059E-2</v>
      </c>
      <c r="J694">
        <f t="shared" si="40"/>
        <v>-5.5145794698663178</v>
      </c>
      <c r="K694">
        <f t="shared" si="41"/>
        <v>5.4500596406728157</v>
      </c>
      <c r="L694">
        <f t="shared" si="42"/>
        <v>-5.4823195552695667</v>
      </c>
      <c r="M694">
        <f t="shared" si="43"/>
        <v>5.4823195552695667</v>
      </c>
      <c r="N694">
        <f>-Notes!$B$15*SQRT(D694)+F694*Notes!$E$6*1000</f>
        <v>-9.3310750653713317</v>
      </c>
      <c r="O694">
        <f>Notes!$B$15*SQRT(D694)-F694*Notes!$E$6*1000</f>
        <v>9.3310750653713317</v>
      </c>
    </row>
    <row r="695" spans="1:15" x14ac:dyDescent="0.25">
      <c r="A695" t="s">
        <v>480</v>
      </c>
      <c r="B695">
        <v>1283.1400000000001</v>
      </c>
      <c r="C695">
        <v>9.8355899999999998</v>
      </c>
      <c r="D695">
        <v>13.222</v>
      </c>
      <c r="E695">
        <v>-0.81952000000000003</v>
      </c>
      <c r="F695">
        <v>-1.119E-2</v>
      </c>
      <c r="G695">
        <v>-6.79E-3</v>
      </c>
      <c r="H695">
        <f>SQRT((SQRT(D695)*Notes!$B$22)^2+(F695*Notes!$E$4*1000)^2)</f>
        <v>1.867933279292372</v>
      </c>
      <c r="I695">
        <f>F695*1000*Notes!$E$5</f>
        <v>-4.1114856986064277E-2</v>
      </c>
      <c r="J695">
        <f t="shared" si="40"/>
        <v>-5.6449146948631803</v>
      </c>
      <c r="K695">
        <f t="shared" si="41"/>
        <v>5.562684980891051</v>
      </c>
      <c r="L695">
        <f t="shared" si="42"/>
        <v>-5.6037998378771157</v>
      </c>
      <c r="M695">
        <f t="shared" si="43"/>
        <v>5.6037998378771157</v>
      </c>
      <c r="N695">
        <f>-Notes!$B$15*SQRT(D695)+F695*Notes!$E$6*1000</f>
        <v>-9.547124748054074</v>
      </c>
      <c r="O695">
        <f>Notes!$B$15*SQRT(D695)-F695*Notes!$E$6*1000</f>
        <v>9.547124748054074</v>
      </c>
    </row>
    <row r="696" spans="1:15" x14ac:dyDescent="0.25">
      <c r="A696" t="s">
        <v>481</v>
      </c>
      <c r="B696">
        <v>1284.01</v>
      </c>
      <c r="C696">
        <v>9.8455100000000009</v>
      </c>
      <c r="D696">
        <v>14.744</v>
      </c>
      <c r="E696">
        <v>-0.92950999999999995</v>
      </c>
      <c r="F696">
        <v>-1.7100000000000001E-2</v>
      </c>
      <c r="G696">
        <v>-6.79E-3</v>
      </c>
      <c r="H696">
        <f>SQRT((SQRT(D696)*Notes!$B$22)^2+(F696*Notes!$E$4*1000)^2)</f>
        <v>1.9725262652762268</v>
      </c>
      <c r="I696">
        <f>F696*1000*Notes!$E$5</f>
        <v>-6.2829674214629067E-2</v>
      </c>
      <c r="J696">
        <f t="shared" si="40"/>
        <v>-5.9804084700433089</v>
      </c>
      <c r="K696">
        <f t="shared" si="41"/>
        <v>5.8547491216140513</v>
      </c>
      <c r="L696">
        <f t="shared" si="42"/>
        <v>-5.9175787958286801</v>
      </c>
      <c r="M696">
        <f t="shared" si="43"/>
        <v>5.9175787958286801</v>
      </c>
      <c r="N696">
        <f>-Notes!$B$15*SQRT(D696)+F696*Notes!$E$6*1000</f>
        <v>-10.103838428605929</v>
      </c>
      <c r="O696">
        <f>Notes!$B$15*SQRT(D696)-F696*Notes!$E$6*1000</f>
        <v>10.103838428605929</v>
      </c>
    </row>
    <row r="697" spans="1:15" x14ac:dyDescent="0.25">
      <c r="A697" t="s">
        <v>482</v>
      </c>
      <c r="B697">
        <v>1294.1320000000001</v>
      </c>
      <c r="C697">
        <v>9.9086700000000008</v>
      </c>
      <c r="D697">
        <v>46.512</v>
      </c>
      <c r="E697">
        <v>-2.2091599999999998</v>
      </c>
      <c r="F697">
        <v>-8.5790000000000005E-2</v>
      </c>
      <c r="G697">
        <v>-6.79E-3</v>
      </c>
      <c r="H697">
        <f>SQRT((SQRT(D697)*Notes!$B$22)^2+(F697*Notes!$E$4*1000)^2)</f>
        <v>3.5037171040625799</v>
      </c>
      <c r="I697">
        <f>F697*1000*Notes!$E$5</f>
        <v>-0.3152139035598262</v>
      </c>
      <c r="J697">
        <f t="shared" si="40"/>
        <v>-10.826365215747565</v>
      </c>
      <c r="K697">
        <f t="shared" si="41"/>
        <v>10.195937408627913</v>
      </c>
      <c r="L697">
        <f t="shared" si="42"/>
        <v>-10.511151312187739</v>
      </c>
      <c r="M697">
        <f t="shared" si="43"/>
        <v>10.511151312187739</v>
      </c>
      <c r="N697">
        <f>-Notes!$B$15*SQRT(D697)+F697*Notes!$E$6*1000</f>
        <v>-18.17845135237808</v>
      </c>
      <c r="O697">
        <f>Notes!$B$15*SQRT(D697)-F697*Notes!$E$6*1000</f>
        <v>18.17845135237808</v>
      </c>
    </row>
    <row r="698" spans="1:15" x14ac:dyDescent="0.25">
      <c r="A698" t="s">
        <v>483</v>
      </c>
      <c r="B698">
        <v>1295.002</v>
      </c>
      <c r="C698">
        <v>9.9115300000000008</v>
      </c>
      <c r="D698">
        <v>50.451000000000001</v>
      </c>
      <c r="E698">
        <v>-2.31914</v>
      </c>
      <c r="F698">
        <v>-9.1700000000000004E-2</v>
      </c>
      <c r="G698">
        <v>-6.79E-3</v>
      </c>
      <c r="H698">
        <f>SQRT((SQRT(D698)*Notes!$B$22)^2+(F698*Notes!$E$4*1000)^2)</f>
        <v>3.6490795328681207</v>
      </c>
      <c r="I698">
        <f>F698*1000*Notes!$E$5</f>
        <v>-0.33692872078839092</v>
      </c>
      <c r="J698">
        <f t="shared" si="40"/>
        <v>-11.284167319392752</v>
      </c>
      <c r="K698">
        <f t="shared" si="41"/>
        <v>10.61030987781597</v>
      </c>
      <c r="L698">
        <f t="shared" si="42"/>
        <v>-10.947238598604361</v>
      </c>
      <c r="M698">
        <f t="shared" si="43"/>
        <v>10.947238598604361</v>
      </c>
      <c r="N698">
        <f>-Notes!$B$15*SQRT(D698)+F698*Notes!$E$6*1000</f>
        <v>-18.942429713500793</v>
      </c>
      <c r="O698">
        <f>Notes!$B$15*SQRT(D698)-F698*Notes!$E$6*1000</f>
        <v>18.942429713500793</v>
      </c>
    </row>
    <row r="699" spans="1:15" x14ac:dyDescent="0.25">
      <c r="A699" t="s">
        <v>484</v>
      </c>
      <c r="B699">
        <v>1295.357</v>
      </c>
      <c r="C699">
        <v>9.9126300000000001</v>
      </c>
      <c r="D699">
        <v>52.116</v>
      </c>
      <c r="E699">
        <v>-2.3641000000000001</v>
      </c>
      <c r="F699">
        <v>-9.4109999999999999E-2</v>
      </c>
      <c r="G699">
        <v>-6.79E-3</v>
      </c>
      <c r="H699">
        <f>SQRT((SQRT(D699)*Notes!$B$22)^2+(F699*Notes!$E$4*1000)^2)</f>
        <v>3.7088111366966312</v>
      </c>
      <c r="I699">
        <f>F699*1000*Notes!$E$5</f>
        <v>-0.34578366317770415</v>
      </c>
      <c r="J699">
        <f t="shared" si="40"/>
        <v>-11.472217073267597</v>
      </c>
      <c r="K699">
        <f t="shared" si="41"/>
        <v>10.780649746912189</v>
      </c>
      <c r="L699">
        <f t="shared" si="42"/>
        <v>-11.126433410089893</v>
      </c>
      <c r="M699">
        <f t="shared" si="43"/>
        <v>11.126433410089893</v>
      </c>
      <c r="N699">
        <f>-Notes!$B$15*SQRT(D699)+F699*Notes!$E$6*1000</f>
        <v>-19.256282246887562</v>
      </c>
      <c r="O699">
        <f>Notes!$B$15*SQRT(D699)-F699*Notes!$E$6*1000</f>
        <v>19.256282246887562</v>
      </c>
    </row>
    <row r="700" spans="1:15" x14ac:dyDescent="0.25">
      <c r="A700" t="s">
        <v>9</v>
      </c>
      <c r="B700">
        <v>1295.865</v>
      </c>
      <c r="C700">
        <v>9.9141600000000007</v>
      </c>
      <c r="D700">
        <v>53.331000000000003</v>
      </c>
      <c r="E700">
        <v>-9.2899999999999996E-3</v>
      </c>
      <c r="F700">
        <v>-9.647E-2</v>
      </c>
      <c r="G700">
        <v>-2.49E-3</v>
      </c>
      <c r="H700">
        <f>SQRT((SQRT(D700)*Notes!$B$22)^2+(F700*Notes!$E$4*1000)^2)</f>
        <v>3.7518034536843201</v>
      </c>
      <c r="I700">
        <f>F700*1000*Notes!$E$5</f>
        <v>-0.35445489306931377</v>
      </c>
      <c r="J700">
        <f t="shared" si="40"/>
        <v>-11.609865254122273</v>
      </c>
      <c r="K700">
        <f t="shared" si="41"/>
        <v>10.900955467983646</v>
      </c>
      <c r="L700">
        <f t="shared" si="42"/>
        <v>-11.255410361052959</v>
      </c>
      <c r="M700">
        <f t="shared" si="43"/>
        <v>11.255410361052959</v>
      </c>
      <c r="N700">
        <f>-Notes!$B$15*SQRT(D700)+F700*Notes!$E$6*1000</f>
        <v>-19.484783708421698</v>
      </c>
      <c r="O700">
        <f>Notes!$B$15*SQRT(D700)-F700*Notes!$E$6*1000</f>
        <v>19.484783708421698</v>
      </c>
    </row>
    <row r="701" spans="1:15" x14ac:dyDescent="0.25">
      <c r="A701" t="s">
        <v>485</v>
      </c>
      <c r="B701">
        <v>1299.5650000000001</v>
      </c>
      <c r="C701">
        <v>9.9251799999999992</v>
      </c>
      <c r="D701">
        <v>53.656999999999996</v>
      </c>
      <c r="E701">
        <v>-7.8670000000000004E-2</v>
      </c>
      <c r="F701">
        <v>-0.10568</v>
      </c>
      <c r="G701">
        <v>-2.49E-3</v>
      </c>
      <c r="H701">
        <f>SQRT((SQRT(D701)*Notes!$B$22)^2+(F701*Notes!$E$4*1000)^2)</f>
        <v>3.7633190401518051</v>
      </c>
      <c r="I701">
        <f>F701*1000*Notes!$E$5</f>
        <v>-0.38829473514631574</v>
      </c>
      <c r="J701">
        <f t="shared" si="40"/>
        <v>-11.678251855601731</v>
      </c>
      <c r="K701">
        <f t="shared" si="41"/>
        <v>10.9016623853091</v>
      </c>
      <c r="L701">
        <f t="shared" si="42"/>
        <v>-11.289957120455416</v>
      </c>
      <c r="M701">
        <f t="shared" si="43"/>
        <v>11.289957120455416</v>
      </c>
      <c r="N701">
        <f>-Notes!$B$15*SQRT(D701)+F701*Notes!$E$6*1000</f>
        <v>-19.581685119450697</v>
      </c>
      <c r="O701">
        <f>Notes!$B$15*SQRT(D701)-F701*Notes!$E$6*1000</f>
        <v>19.581685119450697</v>
      </c>
    </row>
    <row r="702" spans="1:15" x14ac:dyDescent="0.25">
      <c r="A702" t="s">
        <v>9</v>
      </c>
      <c r="B702">
        <v>1300.0730000000001</v>
      </c>
      <c r="C702">
        <v>9.9267000000000003</v>
      </c>
      <c r="D702">
        <v>52.523000000000003</v>
      </c>
      <c r="E702">
        <v>2.2932399999999999</v>
      </c>
      <c r="F702">
        <v>-0.10573</v>
      </c>
      <c r="G702">
        <v>2.2799999999999999E-3</v>
      </c>
      <c r="H702">
        <f>SQRT((SQRT(D702)*Notes!$B$22)^2+(F702*Notes!$E$4*1000)^2)</f>
        <v>3.7233483583816551</v>
      </c>
      <c r="I702">
        <f>F702*1000*Notes!$E$5</f>
        <v>-0.38847844764401934</v>
      </c>
      <c r="J702">
        <f t="shared" si="40"/>
        <v>-11.558523522788985</v>
      </c>
      <c r="K702">
        <f t="shared" si="41"/>
        <v>10.781566627500947</v>
      </c>
      <c r="L702">
        <f t="shared" si="42"/>
        <v>-11.170045075144966</v>
      </c>
      <c r="M702">
        <f t="shared" si="43"/>
        <v>11.170045075144966</v>
      </c>
      <c r="N702">
        <f>-Notes!$B$15*SQRT(D702)+F702*Notes!$E$6*1000</f>
        <v>-19.378582585895145</v>
      </c>
      <c r="O702">
        <f>Notes!$B$15*SQRT(D702)-F702*Notes!$E$6*1000</f>
        <v>19.378582585895145</v>
      </c>
    </row>
    <row r="703" spans="1:15" x14ac:dyDescent="0.25">
      <c r="A703" t="s">
        <v>486</v>
      </c>
      <c r="B703">
        <v>1301.299</v>
      </c>
      <c r="C703">
        <v>9.9306199999999993</v>
      </c>
      <c r="D703">
        <v>47.081000000000003</v>
      </c>
      <c r="E703">
        <v>2.1471800000000001</v>
      </c>
      <c r="F703">
        <v>-0.10294</v>
      </c>
      <c r="G703">
        <v>2.2799999999999999E-3</v>
      </c>
      <c r="H703">
        <f>SQRT((SQRT(D703)*Notes!$B$22)^2+(F703*Notes!$E$4*1000)^2)</f>
        <v>3.5252061824137004</v>
      </c>
      <c r="I703">
        <f>F703*1000*Notes!$E$5</f>
        <v>-0.37822729027215879</v>
      </c>
      <c r="J703">
        <f t="shared" si="40"/>
        <v>-10.95384583751326</v>
      </c>
      <c r="K703">
        <f t="shared" si="41"/>
        <v>10.197391256968942</v>
      </c>
      <c r="L703">
        <f t="shared" si="42"/>
        <v>-10.575618547241101</v>
      </c>
      <c r="M703">
        <f t="shared" si="43"/>
        <v>10.575618547241101</v>
      </c>
      <c r="N703">
        <f>-Notes!$B$15*SQRT(D703)+F703*Notes!$E$6*1000</f>
        <v>-18.359126399439329</v>
      </c>
      <c r="O703">
        <f>Notes!$B$15*SQRT(D703)-F703*Notes!$E$6*1000</f>
        <v>18.359126399439329</v>
      </c>
    </row>
    <row r="704" spans="1:15" x14ac:dyDescent="0.25">
      <c r="A704" t="s">
        <v>487</v>
      </c>
      <c r="B704">
        <v>1311.421</v>
      </c>
      <c r="C704">
        <v>9.9910800000000002</v>
      </c>
      <c r="D704">
        <v>15.823</v>
      </c>
      <c r="E704">
        <v>0.94105000000000005</v>
      </c>
      <c r="F704">
        <v>-7.9899999999999999E-2</v>
      </c>
      <c r="G704">
        <v>2.2799999999999999E-3</v>
      </c>
      <c r="H704">
        <f>SQRT((SQRT(D704)*Notes!$B$22)^2+(F704*Notes!$E$4*1000)^2)</f>
        <v>2.0438383800768367</v>
      </c>
      <c r="I704">
        <f>F704*1000*Notes!$E$5</f>
        <v>-0.29357257133034281</v>
      </c>
      <c r="J704">
        <f t="shared" si="40"/>
        <v>-6.4250877115608533</v>
      </c>
      <c r="K704">
        <f t="shared" si="41"/>
        <v>5.8379425689001669</v>
      </c>
      <c r="L704">
        <f t="shared" si="42"/>
        <v>-6.1315151402305101</v>
      </c>
      <c r="M704">
        <f t="shared" si="43"/>
        <v>6.1315151402305101</v>
      </c>
      <c r="N704">
        <f>-Notes!$B$15*SQRT(D704)+F704*Notes!$E$6*1000</f>
        <v>-10.72815632040261</v>
      </c>
      <c r="O704">
        <f>Notes!$B$15*SQRT(D704)-F704*Notes!$E$6*1000</f>
        <v>10.72815632040261</v>
      </c>
    </row>
    <row r="705" spans="1:15" x14ac:dyDescent="0.25">
      <c r="A705" t="s">
        <v>488</v>
      </c>
      <c r="B705">
        <v>1312.646</v>
      </c>
      <c r="C705">
        <v>10.004350000000001</v>
      </c>
      <c r="D705">
        <v>13.696</v>
      </c>
      <c r="E705">
        <v>0.79500999999999999</v>
      </c>
      <c r="F705">
        <v>-7.7109999999999998E-2</v>
      </c>
      <c r="G705">
        <v>2.2799999999999999E-3</v>
      </c>
      <c r="H705">
        <f>SQRT((SQRT(D705)*Notes!$B$22)^2+(F705*Notes!$E$4*1000)^2)</f>
        <v>1.9015421863314792</v>
      </c>
      <c r="I705">
        <f>F705*1000*Notes!$E$5</f>
        <v>-0.28332141395848226</v>
      </c>
      <c r="J705">
        <f t="shared" si="40"/>
        <v>-5.9879479729529201</v>
      </c>
      <c r="K705">
        <f t="shared" si="41"/>
        <v>5.4213051450359551</v>
      </c>
      <c r="L705">
        <f t="shared" si="42"/>
        <v>-5.7046265589944376</v>
      </c>
      <c r="M705">
        <f t="shared" si="43"/>
        <v>5.7046265589944376</v>
      </c>
      <c r="N705">
        <f>-Notes!$B$15*SQRT(D705)+F705*Notes!$E$6*1000</f>
        <v>-9.9927291567135867</v>
      </c>
      <c r="O705">
        <f>Notes!$B$15*SQRT(D705)-F705*Notes!$E$6*1000</f>
        <v>9.9927291567135867</v>
      </c>
    </row>
    <row r="706" spans="1:15" x14ac:dyDescent="0.25">
      <c r="A706" t="s">
        <v>9</v>
      </c>
      <c r="B706">
        <v>1313.154</v>
      </c>
      <c r="C706">
        <v>10.01038</v>
      </c>
      <c r="D706">
        <v>13.211</v>
      </c>
      <c r="E706">
        <v>0.16625999999999999</v>
      </c>
      <c r="F706">
        <v>-7.6799999999999993E-2</v>
      </c>
      <c r="G706">
        <v>-1.0499999999999999E-3</v>
      </c>
      <c r="H706">
        <f>SQRT((SQRT(D706)*Notes!$B$22)^2+(F706*Notes!$E$4*1000)^2)</f>
        <v>1.8675822268370912</v>
      </c>
      <c r="I706">
        <f>F706*1000*Notes!$E$5</f>
        <v>-0.28218239647271998</v>
      </c>
      <c r="J706">
        <f t="shared" si="40"/>
        <v>-5.8849290769839939</v>
      </c>
      <c r="K706">
        <f t="shared" si="41"/>
        <v>5.3205642840385536</v>
      </c>
      <c r="L706">
        <f t="shared" si="42"/>
        <v>-5.6027466805112738</v>
      </c>
      <c r="M706">
        <f t="shared" si="43"/>
        <v>5.6027466805112738</v>
      </c>
      <c r="N706">
        <f>-Notes!$B$15*SQRT(D706)+F706*Notes!$E$6*1000</f>
        <v>-9.8186873720918602</v>
      </c>
      <c r="O706">
        <f>Notes!$B$15*SQRT(D706)-F706*Notes!$E$6*1000</f>
        <v>9.8186873720918602</v>
      </c>
    </row>
    <row r="707" spans="1:15" x14ac:dyDescent="0.25">
      <c r="A707" t="s">
        <v>489</v>
      </c>
      <c r="B707">
        <v>1316.854</v>
      </c>
      <c r="C707">
        <v>10.055859999999999</v>
      </c>
      <c r="D707">
        <v>13.045</v>
      </c>
      <c r="E707">
        <v>-0.12155000000000001</v>
      </c>
      <c r="F707">
        <v>-8.0699999999999994E-2</v>
      </c>
      <c r="G707">
        <v>-1.0499999999999999E-3</v>
      </c>
      <c r="H707">
        <f>SQRT((SQRT(D707)*Notes!$B$22)^2+(F707*Notes!$E$4*1000)^2)</f>
        <v>1.8558629067339649</v>
      </c>
      <c r="I707">
        <f>F707*1000*Notes!$E$5</f>
        <v>-0.2965119712936003</v>
      </c>
      <c r="J707">
        <f t="shared" ref="J707:J770" si="44">I707-3*H707</f>
        <v>-5.8641006914954952</v>
      </c>
      <c r="K707">
        <f t="shared" ref="K707:K770" si="45">I707+3*H707</f>
        <v>5.2710767489082953</v>
      </c>
      <c r="L707">
        <f t="shared" ref="L707:L770" si="46">-3*H707</f>
        <v>-5.5675887202018952</v>
      </c>
      <c r="M707">
        <f t="shared" ref="M707:M770" si="47">3*H707</f>
        <v>5.5675887202018952</v>
      </c>
      <c r="N707">
        <f>-Notes!$B$15*SQRT(D707)+F707*Notes!$E$6*1000</f>
        <v>-9.7752148672032781</v>
      </c>
      <c r="O707">
        <f>Notes!$B$15*SQRT(D707)-F707*Notes!$E$6*1000</f>
        <v>9.7752148672032781</v>
      </c>
    </row>
    <row r="708" spans="1:15" x14ac:dyDescent="0.25">
      <c r="A708" t="s">
        <v>9</v>
      </c>
      <c r="B708">
        <v>1317.3620000000001</v>
      </c>
      <c r="C708">
        <v>10.06198</v>
      </c>
      <c r="D708">
        <v>13.48</v>
      </c>
      <c r="E708">
        <v>-0.74131000000000002</v>
      </c>
      <c r="F708">
        <v>-8.2129999999999995E-2</v>
      </c>
      <c r="G708">
        <v>-4.5799999999999999E-3</v>
      </c>
      <c r="H708">
        <f>SQRT((SQRT(D708)*Notes!$B$22)^2+(F708*Notes!$E$4*1000)^2)</f>
        <v>1.8865532132934573</v>
      </c>
      <c r="I708">
        <f>F708*1000*Notes!$E$5</f>
        <v>-0.30176614872792307</v>
      </c>
      <c r="J708">
        <f t="shared" si="44"/>
        <v>-5.9614257886082953</v>
      </c>
      <c r="K708">
        <f t="shared" si="45"/>
        <v>5.3578934911524492</v>
      </c>
      <c r="L708">
        <f t="shared" si="46"/>
        <v>-5.6596596398803722</v>
      </c>
      <c r="M708">
        <f t="shared" si="47"/>
        <v>5.6596596398803722</v>
      </c>
      <c r="N708">
        <f>-Notes!$B$15*SQRT(D708)+F708*Notes!$E$6*1000</f>
        <v>-9.9372621515810486</v>
      </c>
      <c r="O708">
        <f>Notes!$B$15*SQRT(D708)-F708*Notes!$E$6*1000</f>
        <v>9.9372621515810486</v>
      </c>
    </row>
    <row r="709" spans="1:15" x14ac:dyDescent="0.25">
      <c r="A709" t="s">
        <v>490</v>
      </c>
      <c r="B709">
        <v>1317.7180000000001</v>
      </c>
      <c r="C709">
        <v>10.066090000000001</v>
      </c>
      <c r="D709">
        <v>14.022</v>
      </c>
      <c r="E709">
        <v>-0.78217999999999999</v>
      </c>
      <c r="F709">
        <v>-8.3750000000000005E-2</v>
      </c>
      <c r="G709">
        <v>-4.5799999999999999E-3</v>
      </c>
      <c r="H709">
        <f>SQRT((SQRT(D709)*Notes!$B$22)^2+(F709*Notes!$E$4*1000)^2)</f>
        <v>1.9241062696569393</v>
      </c>
      <c r="I709">
        <f>F709*1000*Notes!$E$5</f>
        <v>-0.30771843365351953</v>
      </c>
      <c r="J709">
        <f t="shared" si="44"/>
        <v>-6.0800372426243374</v>
      </c>
      <c r="K709">
        <f t="shared" si="45"/>
        <v>5.464600375317298</v>
      </c>
      <c r="L709">
        <f t="shared" si="46"/>
        <v>-5.7723188089708177</v>
      </c>
      <c r="M709">
        <f t="shared" si="47"/>
        <v>5.7723188089708177</v>
      </c>
      <c r="N709">
        <f>-Notes!$B$15*SQRT(D709)+F709*Notes!$E$6*1000</f>
        <v>-10.135008297719329</v>
      </c>
      <c r="O709">
        <f>Notes!$B$15*SQRT(D709)-F709*Notes!$E$6*1000</f>
        <v>10.135008297719329</v>
      </c>
    </row>
    <row r="710" spans="1:15" x14ac:dyDescent="0.25">
      <c r="A710" t="s">
        <v>491</v>
      </c>
      <c r="B710">
        <v>1318.588</v>
      </c>
      <c r="C710">
        <v>10.0755</v>
      </c>
      <c r="D710">
        <v>15.47</v>
      </c>
      <c r="E710">
        <v>-0.88217999999999996</v>
      </c>
      <c r="F710">
        <v>-8.7739999999999999E-2</v>
      </c>
      <c r="G710">
        <v>-4.5799999999999999E-3</v>
      </c>
      <c r="H710">
        <f>SQRT((SQRT(D710)*Notes!$B$22)^2+(F710*Notes!$E$4*1000)^2)</f>
        <v>2.0210108400562454</v>
      </c>
      <c r="I710">
        <f>F710*1000*Notes!$E$5</f>
        <v>-0.32237869097026628</v>
      </c>
      <c r="J710">
        <f t="shared" si="44"/>
        <v>-6.3854112111390027</v>
      </c>
      <c r="K710">
        <f t="shared" si="45"/>
        <v>5.7406538291984699</v>
      </c>
      <c r="L710">
        <f t="shared" si="46"/>
        <v>-6.0630325201687363</v>
      </c>
      <c r="M710">
        <f t="shared" si="47"/>
        <v>6.0630325201687363</v>
      </c>
      <c r="N710">
        <f>-Notes!$B$15*SQRT(D710)+F710*Notes!$E$6*1000</f>
        <v>-10.644498693068615</v>
      </c>
      <c r="O710">
        <f>Notes!$B$15*SQRT(D710)-F710*Notes!$E$6*1000</f>
        <v>10.644498693068615</v>
      </c>
    </row>
    <row r="711" spans="1:15" x14ac:dyDescent="0.25">
      <c r="A711" t="s">
        <v>492</v>
      </c>
      <c r="B711">
        <v>1328.7090000000001</v>
      </c>
      <c r="C711">
        <v>10.13808</v>
      </c>
      <c r="D711">
        <v>45.103999999999999</v>
      </c>
      <c r="E711">
        <v>-2.0456300000000001</v>
      </c>
      <c r="F711">
        <v>-0.13408</v>
      </c>
      <c r="G711">
        <v>-4.5799999999999999E-3</v>
      </c>
      <c r="H711">
        <f>SQRT((SQRT(D711)*Notes!$B$22)^2+(F711*Notes!$E$4*1000)^2)</f>
        <v>3.450710755883629</v>
      </c>
      <c r="I711">
        <f>F711*1000*Notes!$E$5</f>
        <v>-0.49264343384195702</v>
      </c>
      <c r="J711">
        <f t="shared" si="44"/>
        <v>-10.844775701492845</v>
      </c>
      <c r="K711">
        <f t="shared" si="45"/>
        <v>9.8594888338089302</v>
      </c>
      <c r="L711">
        <f t="shared" si="46"/>
        <v>-10.352132267650887</v>
      </c>
      <c r="M711">
        <f t="shared" si="47"/>
        <v>10.352132267650887</v>
      </c>
      <c r="N711">
        <f>-Notes!$B$15*SQRT(D711)+F711*Notes!$E$6*1000</f>
        <v>-18.109468391050839</v>
      </c>
      <c r="O711">
        <f>Notes!$B$15*SQRT(D711)-F711*Notes!$E$6*1000</f>
        <v>18.109468391050839</v>
      </c>
    </row>
    <row r="712" spans="1:15" x14ac:dyDescent="0.25">
      <c r="A712" t="s">
        <v>493</v>
      </c>
      <c r="B712">
        <v>1329.579</v>
      </c>
      <c r="C712">
        <v>10.14104</v>
      </c>
      <c r="D712">
        <v>48.75</v>
      </c>
      <c r="E712">
        <v>-2.14561</v>
      </c>
      <c r="F712">
        <v>-0.13807</v>
      </c>
      <c r="G712">
        <v>-4.5799999999999999E-3</v>
      </c>
      <c r="H712">
        <f>SQRT((SQRT(D712)*Notes!$B$22)^2+(F712*Notes!$E$4*1000)^2)</f>
        <v>3.587456384996524</v>
      </c>
      <c r="I712">
        <f>F712*1000*Notes!$E$5</f>
        <v>-0.50730369115870377</v>
      </c>
      <c r="J712">
        <f t="shared" si="44"/>
        <v>-11.269672846148275</v>
      </c>
      <c r="K712">
        <f t="shared" si="45"/>
        <v>10.255065463830867</v>
      </c>
      <c r="L712">
        <f t="shared" si="46"/>
        <v>-10.762369154989571</v>
      </c>
      <c r="M712">
        <f t="shared" si="47"/>
        <v>10.762369154989571</v>
      </c>
      <c r="N712">
        <f>-Notes!$B$15*SQRT(D712)+F712*Notes!$E$6*1000</f>
        <v>-18.821629547596732</v>
      </c>
      <c r="O712">
        <f>Notes!$B$15*SQRT(D712)-F712*Notes!$E$6*1000</f>
        <v>18.821629547596732</v>
      </c>
    </row>
    <row r="713" spans="1:15" x14ac:dyDescent="0.25">
      <c r="A713" t="s">
        <v>494</v>
      </c>
      <c r="B713">
        <v>1329.9349999999999</v>
      </c>
      <c r="C713">
        <v>10.14218</v>
      </c>
      <c r="D713">
        <v>50.290999999999997</v>
      </c>
      <c r="E713">
        <v>-2.1865000000000001</v>
      </c>
      <c r="F713">
        <v>-0.13969000000000001</v>
      </c>
      <c r="G713">
        <v>-4.5799999999999999E-3</v>
      </c>
      <c r="H713">
        <f>SQRT((SQRT(D713)*Notes!$B$22)^2+(F713*Notes!$E$4*1000)^2)</f>
        <v>3.6437096876664419</v>
      </c>
      <c r="I713">
        <f>F713*1000*Notes!$E$5</f>
        <v>-0.51325597608430018</v>
      </c>
      <c r="J713">
        <f t="shared" si="44"/>
        <v>-11.444385039083626</v>
      </c>
      <c r="K713">
        <f t="shared" si="45"/>
        <v>10.417873086915025</v>
      </c>
      <c r="L713">
        <f t="shared" si="46"/>
        <v>-10.931129062999325</v>
      </c>
      <c r="M713">
        <f t="shared" si="47"/>
        <v>10.931129062999325</v>
      </c>
      <c r="N713">
        <f>-Notes!$B$15*SQRT(D713)+F713*Notes!$E$6*1000</f>
        <v>-19.114503807928102</v>
      </c>
      <c r="O713">
        <f>Notes!$B$15*SQRT(D713)-F713*Notes!$E$6*1000</f>
        <v>19.114503807928102</v>
      </c>
    </row>
    <row r="714" spans="1:15" x14ac:dyDescent="0.25">
      <c r="A714" t="s">
        <v>9</v>
      </c>
      <c r="B714">
        <v>1330.443</v>
      </c>
      <c r="C714">
        <v>10.14376</v>
      </c>
      <c r="D714">
        <v>51.366999999999997</v>
      </c>
      <c r="E714">
        <v>8.4360000000000004E-2</v>
      </c>
      <c r="F714">
        <v>-0.14041999999999999</v>
      </c>
      <c r="G714">
        <v>1.74E-3</v>
      </c>
      <c r="H714">
        <f>SQRT((SQRT(D714)*Notes!$B$22)^2+(F714*Notes!$E$4*1000)^2)</f>
        <v>3.682474875481998</v>
      </c>
      <c r="I714">
        <f>F714*1000*Notes!$E$5</f>
        <v>-0.51593817855077262</v>
      </c>
      <c r="J714">
        <f t="shared" si="44"/>
        <v>-11.563362804996768</v>
      </c>
      <c r="K714">
        <f t="shared" si="45"/>
        <v>10.531486447895222</v>
      </c>
      <c r="L714">
        <f t="shared" si="46"/>
        <v>-11.047424626445995</v>
      </c>
      <c r="M714">
        <f t="shared" si="47"/>
        <v>11.047424626445995</v>
      </c>
      <c r="N714">
        <f>-Notes!$B$15*SQRT(D714)+F714*Notes!$E$6*1000</f>
        <v>-19.314726996627456</v>
      </c>
      <c r="O714">
        <f>Notes!$B$15*SQRT(D714)-F714*Notes!$E$6*1000</f>
        <v>19.314726996627456</v>
      </c>
    </row>
    <row r="715" spans="1:15" x14ac:dyDescent="0.25">
      <c r="A715" t="s">
        <v>495</v>
      </c>
      <c r="B715">
        <v>1332.5809999999999</v>
      </c>
      <c r="C715">
        <v>10.150410000000001</v>
      </c>
      <c r="D715">
        <v>51.095999999999997</v>
      </c>
      <c r="E715">
        <v>4.2439999999999999E-2</v>
      </c>
      <c r="F715">
        <v>-0.13669999999999999</v>
      </c>
      <c r="G715">
        <v>1.74E-3</v>
      </c>
      <c r="H715">
        <f>SQRT((SQRT(D715)*Notes!$B$22)^2+(F715*Notes!$E$4*1000)^2)</f>
        <v>3.6727133176672755</v>
      </c>
      <c r="I715">
        <f>F715*1000*Notes!$E$5</f>
        <v>-0.50226996872162522</v>
      </c>
      <c r="J715">
        <f t="shared" si="44"/>
        <v>-11.520409921723452</v>
      </c>
      <c r="K715">
        <f t="shared" si="45"/>
        <v>10.515869984280201</v>
      </c>
      <c r="L715">
        <f t="shared" si="46"/>
        <v>-11.018139953001826</v>
      </c>
      <c r="M715">
        <f t="shared" si="47"/>
        <v>11.018139953001826</v>
      </c>
      <c r="N715">
        <f>-Notes!$B$15*SQRT(D715)+F715*Notes!$E$6*1000</f>
        <v>-19.249645850638547</v>
      </c>
      <c r="O715">
        <f>Notes!$B$15*SQRT(D715)-F715*Notes!$E$6*1000</f>
        <v>19.249645850638547</v>
      </c>
    </row>
    <row r="716" spans="1:15" x14ac:dyDescent="0.25">
      <c r="A716" t="s">
        <v>9</v>
      </c>
      <c r="B716">
        <v>1335.68</v>
      </c>
      <c r="C716">
        <v>10.16084</v>
      </c>
      <c r="D716">
        <v>40.76</v>
      </c>
      <c r="E716">
        <v>3.0488200000000001</v>
      </c>
      <c r="F716">
        <v>-0.13814000000000001</v>
      </c>
      <c r="G716">
        <v>-2.65E-3</v>
      </c>
      <c r="H716">
        <f>SQRT((SQRT(D716)*Notes!$B$22)^2+(F716*Notes!$E$4*1000)^2)</f>
        <v>3.2804535690324985</v>
      </c>
      <c r="I716">
        <f>F716*1000*Notes!$E$5</f>
        <v>-0.50756088865548887</v>
      </c>
      <c r="J716">
        <f t="shared" si="44"/>
        <v>-10.348921595752984</v>
      </c>
      <c r="K716">
        <f t="shared" si="45"/>
        <v>9.3337998184420066</v>
      </c>
      <c r="L716">
        <f t="shared" si="46"/>
        <v>-9.8413607070974951</v>
      </c>
      <c r="M716">
        <f t="shared" si="47"/>
        <v>9.8413607070974951</v>
      </c>
      <c r="N716">
        <f>-Notes!$B$15*SQRT(D716)+F716*Notes!$E$6*1000</f>
        <v>-17.260175178471513</v>
      </c>
      <c r="O716">
        <f>Notes!$B$15*SQRT(D716)-F716*Notes!$E$6*1000</f>
        <v>17.260175178471513</v>
      </c>
    </row>
    <row r="717" spans="1:15" x14ac:dyDescent="0.25">
      <c r="A717" t="s">
        <v>496</v>
      </c>
      <c r="B717">
        <v>1336.931</v>
      </c>
      <c r="C717">
        <v>10.166219999999999</v>
      </c>
      <c r="D717">
        <v>33.527000000000001</v>
      </c>
      <c r="E717">
        <v>2.7328299999999999</v>
      </c>
      <c r="F717">
        <v>-0.14144999999999999</v>
      </c>
      <c r="G717">
        <v>-2.65E-3</v>
      </c>
      <c r="H717">
        <f>SQRT((SQRT(D717)*Notes!$B$22)^2+(F717*Notes!$E$4*1000)^2)</f>
        <v>2.9753859698616445</v>
      </c>
      <c r="I717">
        <f>F717*1000*Notes!$E$5</f>
        <v>-0.51972265600346668</v>
      </c>
      <c r="J717">
        <f t="shared" si="44"/>
        <v>-9.4458805655883999</v>
      </c>
      <c r="K717">
        <f t="shared" si="45"/>
        <v>8.406435253581467</v>
      </c>
      <c r="L717">
        <f t="shared" si="46"/>
        <v>-8.9261579095849335</v>
      </c>
      <c r="M717">
        <f t="shared" si="47"/>
        <v>8.9261579095849335</v>
      </c>
      <c r="N717">
        <f>-Notes!$B$15*SQRT(D717)+F717*Notes!$E$6*1000</f>
        <v>-15.721885372526449</v>
      </c>
      <c r="O717">
        <f>Notes!$B$15*SQRT(D717)-F717*Notes!$E$6*1000</f>
        <v>15.721885372526449</v>
      </c>
    </row>
    <row r="718" spans="1:15" x14ac:dyDescent="0.25">
      <c r="A718" t="s">
        <v>497</v>
      </c>
      <c r="B718">
        <v>1340.0709999999999</v>
      </c>
      <c r="C718">
        <v>10.186159999999999</v>
      </c>
      <c r="D718">
        <v>18.853000000000002</v>
      </c>
      <c r="E718">
        <v>1.93957</v>
      </c>
      <c r="F718">
        <v>-0.14974999999999999</v>
      </c>
      <c r="G718">
        <v>-2.65E-3</v>
      </c>
      <c r="H718">
        <f>SQRT((SQRT(D718)*Notes!$B$22)^2+(F718*Notes!$E$4*1000)^2)</f>
        <v>2.231878336396949</v>
      </c>
      <c r="I718">
        <f>F718*1000*Notes!$E$5</f>
        <v>-0.55021893062226324</v>
      </c>
      <c r="J718">
        <f t="shared" si="44"/>
        <v>-7.2458539398131094</v>
      </c>
      <c r="K718">
        <f t="shared" si="45"/>
        <v>6.1454160785685836</v>
      </c>
      <c r="L718">
        <f t="shared" si="46"/>
        <v>-6.6956350091908465</v>
      </c>
      <c r="M718">
        <f t="shared" si="47"/>
        <v>6.6956350091908465</v>
      </c>
      <c r="N718">
        <f>-Notes!$B$15*SQRT(D718)+F718*Notes!$E$6*1000</f>
        <v>-11.972979216312911</v>
      </c>
      <c r="O718">
        <f>Notes!$B$15*SQRT(D718)-F718*Notes!$E$6*1000</f>
        <v>11.972979216312911</v>
      </c>
    </row>
    <row r="719" spans="1:15" x14ac:dyDescent="0.25">
      <c r="A719" t="s">
        <v>498</v>
      </c>
      <c r="B719">
        <v>1341.3219999999999</v>
      </c>
      <c r="C719">
        <v>10.19825</v>
      </c>
      <c r="D719">
        <v>14.396000000000001</v>
      </c>
      <c r="E719">
        <v>1.6235900000000001</v>
      </c>
      <c r="F719">
        <v>-0.15306</v>
      </c>
      <c r="G719">
        <v>-2.65E-3</v>
      </c>
      <c r="H719">
        <f>SQRT((SQRT(D719)*Notes!$B$22)^2+(F719*Notes!$E$4*1000)^2)</f>
        <v>1.9507444684735409</v>
      </c>
      <c r="I719">
        <f>F719*1000*Notes!$E$5</f>
        <v>-0.56238069797024115</v>
      </c>
      <c r="J719">
        <f t="shared" si="44"/>
        <v>-6.4146141033908632</v>
      </c>
      <c r="K719">
        <f t="shared" si="45"/>
        <v>5.2898527074503816</v>
      </c>
      <c r="L719">
        <f t="shared" si="46"/>
        <v>-5.8522334054206224</v>
      </c>
      <c r="M719">
        <f t="shared" si="47"/>
        <v>5.8522334054206224</v>
      </c>
      <c r="N719">
        <f>-Notes!$B$15*SQRT(D719)+F719*Notes!$E$6*1000</f>
        <v>-10.555674471034688</v>
      </c>
      <c r="O719">
        <f>Notes!$B$15*SQRT(D719)-F719*Notes!$E$6*1000</f>
        <v>10.555674471034688</v>
      </c>
    </row>
    <row r="720" spans="1:15" x14ac:dyDescent="0.25">
      <c r="A720" t="s">
        <v>9</v>
      </c>
      <c r="B720">
        <v>1344.421</v>
      </c>
      <c r="C720">
        <v>10.244300000000001</v>
      </c>
      <c r="D720">
        <v>8.8160000000000007</v>
      </c>
      <c r="E720">
        <v>0.30785000000000001</v>
      </c>
      <c r="F720">
        <v>-0.20072000000000001</v>
      </c>
      <c r="G720">
        <v>-2.8680000000000001E-2</v>
      </c>
      <c r="H720">
        <f>SQRT((SQRT(D720)*Notes!$B$22)^2+(F720*Notes!$E$4*1000)^2)</f>
        <v>1.5289053076814321</v>
      </c>
      <c r="I720">
        <f>F720*1000*Notes!$E$5</f>
        <v>-0.73749545078130674</v>
      </c>
      <c r="J720">
        <f t="shared" si="44"/>
        <v>-5.3242113738256025</v>
      </c>
      <c r="K720">
        <f t="shared" si="45"/>
        <v>3.8492204722629895</v>
      </c>
      <c r="L720">
        <f t="shared" si="46"/>
        <v>-4.586715923044296</v>
      </c>
      <c r="M720">
        <f t="shared" si="47"/>
        <v>4.586715923044296</v>
      </c>
      <c r="N720">
        <f>-Notes!$B$15*SQRT(D720)+F720*Notes!$E$6*1000</f>
        <v>-8.6002951334321693</v>
      </c>
      <c r="O720">
        <f>Notes!$B$15*SQRT(D720)-F720*Notes!$E$6*1000</f>
        <v>8.6002951334321693</v>
      </c>
    </row>
    <row r="721" spans="1:15" x14ac:dyDescent="0.25">
      <c r="A721" t="s">
        <v>499</v>
      </c>
      <c r="B721">
        <v>1346.097</v>
      </c>
      <c r="C721">
        <v>10.276020000000001</v>
      </c>
      <c r="D721">
        <v>8.1329999999999991</v>
      </c>
      <c r="E721">
        <v>9.9690000000000001E-2</v>
      </c>
      <c r="F721">
        <v>-0.24879999999999999</v>
      </c>
      <c r="G721">
        <v>-2.8680000000000001E-2</v>
      </c>
      <c r="H721">
        <f>SQRT((SQRT(D721)*Notes!$B$22)^2+(F721*Notes!$E$4*1000)^2)</f>
        <v>1.4708069800217127</v>
      </c>
      <c r="I721">
        <f>F721*1000*Notes!$E$5</f>
        <v>-0.91415338857308248</v>
      </c>
      <c r="J721">
        <f t="shared" si="44"/>
        <v>-5.3265743286382206</v>
      </c>
      <c r="K721">
        <f t="shared" si="45"/>
        <v>3.4982675514920554</v>
      </c>
      <c r="L721">
        <f t="shared" si="46"/>
        <v>-4.4124209400651377</v>
      </c>
      <c r="M721">
        <f t="shared" si="47"/>
        <v>4.4124209400651377</v>
      </c>
      <c r="N721">
        <f>-Notes!$B$15*SQRT(D721)+F721*Notes!$E$6*1000</f>
        <v>-8.4956456442644548</v>
      </c>
      <c r="O721">
        <f>Notes!$B$15*SQRT(D721)-F721*Notes!$E$6*1000</f>
        <v>8.4956456442644548</v>
      </c>
    </row>
    <row r="722" spans="1:15" x14ac:dyDescent="0.25">
      <c r="A722" t="s">
        <v>9</v>
      </c>
      <c r="B722">
        <v>1349.1959999999999</v>
      </c>
      <c r="C722">
        <v>10.332179999999999</v>
      </c>
      <c r="D722">
        <v>10.635999999999999</v>
      </c>
      <c r="E722">
        <v>-0.96636999999999995</v>
      </c>
      <c r="F722">
        <v>-0.39093</v>
      </c>
      <c r="G722">
        <v>-6.4740000000000006E-2</v>
      </c>
      <c r="H722">
        <f>SQRT((SQRT(D722)*Notes!$B$22)^2+(F722*Notes!$E$4*1000)^2)</f>
        <v>1.6878542731996515</v>
      </c>
      <c r="I722">
        <f>F722*1000*Notes!$E$5</f>
        <v>-1.436374534545318</v>
      </c>
      <c r="J722">
        <f t="shared" si="44"/>
        <v>-6.4999373541442731</v>
      </c>
      <c r="K722">
        <f t="shared" si="45"/>
        <v>3.627188285053637</v>
      </c>
      <c r="L722">
        <f t="shared" si="46"/>
        <v>-5.063562819598955</v>
      </c>
      <c r="M722">
        <f t="shared" si="47"/>
        <v>5.063562819598955</v>
      </c>
      <c r="N722">
        <f>-Notes!$B$15*SQRT(D722)+F722*Notes!$E$6*1000</f>
        <v>-10.162230859093171</v>
      </c>
      <c r="O722">
        <f>Notes!$B$15*SQRT(D722)-F722*Notes!$E$6*1000</f>
        <v>10.162230859093171</v>
      </c>
    </row>
    <row r="723" spans="1:15" x14ac:dyDescent="0.25">
      <c r="A723" t="s">
        <v>500</v>
      </c>
      <c r="B723">
        <v>1349.577</v>
      </c>
      <c r="C723">
        <v>10.337680000000001</v>
      </c>
      <c r="D723">
        <v>11.398999999999999</v>
      </c>
      <c r="E723">
        <v>-1.0356300000000001</v>
      </c>
      <c r="F723">
        <v>-0.41559000000000001</v>
      </c>
      <c r="G723">
        <v>-6.4740000000000006E-2</v>
      </c>
      <c r="H723">
        <f>SQRT((SQRT(D723)*Notes!$B$22)^2+(F723*Notes!$E$4*1000)^2)</f>
        <v>1.7480509075470965</v>
      </c>
      <c r="I723">
        <f>F723*1000*Notes!$E$5</f>
        <v>-1.5269815384127305</v>
      </c>
      <c r="J723">
        <f t="shared" si="44"/>
        <v>-6.7711342610540202</v>
      </c>
      <c r="K723">
        <f t="shared" si="45"/>
        <v>3.7171711842285591</v>
      </c>
      <c r="L723">
        <f t="shared" si="46"/>
        <v>-5.2441527226412896</v>
      </c>
      <c r="M723">
        <f t="shared" si="47"/>
        <v>5.2441527226412896</v>
      </c>
      <c r="N723">
        <f>-Notes!$B$15*SQRT(D723)+F723*Notes!$E$6*1000</f>
        <v>-10.566115705235898</v>
      </c>
      <c r="O723">
        <f>Notes!$B$15*SQRT(D723)-F723*Notes!$E$6*1000</f>
        <v>10.566115705235898</v>
      </c>
    </row>
    <row r="724" spans="1:15" x14ac:dyDescent="0.25">
      <c r="A724" t="s">
        <v>501</v>
      </c>
      <c r="B724">
        <v>1350.4469999999999</v>
      </c>
      <c r="C724">
        <v>10.34892</v>
      </c>
      <c r="D724">
        <v>13.339</v>
      </c>
      <c r="E724">
        <v>-1.19381</v>
      </c>
      <c r="F724">
        <v>-0.47191</v>
      </c>
      <c r="G724">
        <v>-6.4740000000000006E-2</v>
      </c>
      <c r="H724">
        <f>SQRT((SQRT(D724)*Notes!$B$22)^2+(F724*Notes!$E$4*1000)^2)</f>
        <v>1.8924601508936045</v>
      </c>
      <c r="I724">
        <f>F724*1000*Notes!$E$5</f>
        <v>-1.7339152958260584</v>
      </c>
      <c r="J724">
        <f t="shared" si="44"/>
        <v>-7.4112957485068716</v>
      </c>
      <c r="K724">
        <f t="shared" si="45"/>
        <v>3.9434651568547547</v>
      </c>
      <c r="L724">
        <f t="shared" si="46"/>
        <v>-5.6773804526808131</v>
      </c>
      <c r="M724">
        <f t="shared" si="47"/>
        <v>5.6773804526808131</v>
      </c>
      <c r="N724">
        <f>-Notes!$B$15*SQRT(D724)+F724*Notes!$E$6*1000</f>
        <v>-11.523760699196213</v>
      </c>
      <c r="O724">
        <f>Notes!$B$15*SQRT(D724)-F724*Notes!$E$6*1000</f>
        <v>11.523760699196213</v>
      </c>
    </row>
    <row r="725" spans="1:15" x14ac:dyDescent="0.25">
      <c r="A725" t="s">
        <v>502</v>
      </c>
      <c r="B725">
        <v>1353.51</v>
      </c>
      <c r="C725">
        <v>10.3773</v>
      </c>
      <c r="D725">
        <v>22.356000000000002</v>
      </c>
      <c r="E725">
        <v>-1.7506299999999999</v>
      </c>
      <c r="F725">
        <v>-0.67015999999999998</v>
      </c>
      <c r="G725">
        <v>-6.4740000000000006E-2</v>
      </c>
      <c r="H725">
        <f>SQRT((SQRT(D725)*Notes!$B$22)^2+(F725*Notes!$E$4*1000)^2)</f>
        <v>2.4542426719287733</v>
      </c>
      <c r="I725">
        <f>F725*1000*Notes!$E$5</f>
        <v>-2.4623353492208078</v>
      </c>
      <c r="J725">
        <f t="shared" si="44"/>
        <v>-9.8250633650071286</v>
      </c>
      <c r="K725">
        <f t="shared" si="45"/>
        <v>4.9003926665655122</v>
      </c>
      <c r="L725">
        <f t="shared" si="46"/>
        <v>-7.3627280157863204</v>
      </c>
      <c r="M725">
        <f t="shared" si="47"/>
        <v>7.3627280157863204</v>
      </c>
      <c r="N725">
        <f>-Notes!$B$15*SQRT(D725)+F725*Notes!$E$6*1000</f>
        <v>-15.167359357497897</v>
      </c>
      <c r="O725">
        <f>Notes!$B$15*SQRT(D725)-F725*Notes!$E$6*1000</f>
        <v>15.167359357497897</v>
      </c>
    </row>
    <row r="726" spans="1:15" x14ac:dyDescent="0.25">
      <c r="A726" t="s">
        <v>503</v>
      </c>
      <c r="B726">
        <v>1354.38</v>
      </c>
      <c r="C726">
        <v>10.383100000000001</v>
      </c>
      <c r="D726">
        <v>25.54</v>
      </c>
      <c r="E726">
        <v>-1.9088099999999999</v>
      </c>
      <c r="F726">
        <v>-0.72648000000000001</v>
      </c>
      <c r="G726">
        <v>-6.4740000000000006E-2</v>
      </c>
      <c r="H726">
        <f>SQRT((SQRT(D726)*Notes!$B$22)^2+(F726*Notes!$E$4*1000)^2)</f>
        <v>2.6239689506305433</v>
      </c>
      <c r="I726">
        <f>F726*1000*Notes!$E$5</f>
        <v>-2.6692691066341356</v>
      </c>
      <c r="J726">
        <f t="shared" si="44"/>
        <v>-10.541175958525766</v>
      </c>
      <c r="K726">
        <f t="shared" si="45"/>
        <v>5.2026377452574941</v>
      </c>
      <c r="L726">
        <f t="shared" si="46"/>
        <v>-7.8719068518916302</v>
      </c>
      <c r="M726">
        <f t="shared" si="47"/>
        <v>7.8719068518916302</v>
      </c>
      <c r="N726">
        <f>-Notes!$B$15*SQRT(D726)+F726*Notes!$E$6*1000</f>
        <v>-16.254276306531096</v>
      </c>
      <c r="O726">
        <f>Notes!$B$15*SQRT(D726)-F726*Notes!$E$6*1000</f>
        <v>16.254276306531096</v>
      </c>
    </row>
    <row r="727" spans="1:15" x14ac:dyDescent="0.25">
      <c r="A727" t="s">
        <v>504</v>
      </c>
      <c r="B727">
        <v>1354.76</v>
      </c>
      <c r="C727">
        <v>10.385400000000001</v>
      </c>
      <c r="D727">
        <v>27.02</v>
      </c>
      <c r="E727">
        <v>-1.9780800000000001</v>
      </c>
      <c r="F727">
        <v>-0.75114000000000003</v>
      </c>
      <c r="G727">
        <v>-6.4740000000000006E-2</v>
      </c>
      <c r="H727">
        <f>SQRT((SQRT(D727)*Notes!$B$22)^2+(F727*Notes!$E$4*1000)^2)</f>
        <v>2.6992246009977618</v>
      </c>
      <c r="I727">
        <f>F727*1000*Notes!$E$5</f>
        <v>-2.7598761105015481</v>
      </c>
      <c r="J727">
        <f t="shared" si="44"/>
        <v>-10.857549913494832</v>
      </c>
      <c r="K727">
        <f t="shared" si="45"/>
        <v>5.337797692491737</v>
      </c>
      <c r="L727">
        <f t="shared" si="46"/>
        <v>-8.0976738029932847</v>
      </c>
      <c r="M727">
        <f t="shared" si="47"/>
        <v>8.0976738029932847</v>
      </c>
      <c r="N727">
        <f>-Notes!$B$15*SQRT(D727)+F727*Notes!$E$6*1000</f>
        <v>-16.735006068638686</v>
      </c>
      <c r="O727">
        <f>Notes!$B$15*SQRT(D727)-F727*Notes!$E$6*1000</f>
        <v>16.735006068638686</v>
      </c>
    </row>
    <row r="728" spans="1:15" x14ac:dyDescent="0.25">
      <c r="A728" t="s">
        <v>9</v>
      </c>
      <c r="B728">
        <v>1357.8589999999999</v>
      </c>
      <c r="C728">
        <v>10.40117</v>
      </c>
      <c r="D728">
        <v>33.773000000000003</v>
      </c>
      <c r="E728">
        <v>-4.1759999999999999E-2</v>
      </c>
      <c r="F728">
        <v>-0.88593999999999995</v>
      </c>
      <c r="G728">
        <v>-2.069E-2</v>
      </c>
      <c r="H728">
        <f>SQRT((SQRT(D728)*Notes!$B$22)^2+(F728*Notes!$E$4*1000)^2)</f>
        <v>3.0213720326793747</v>
      </c>
      <c r="I728">
        <f>F728*1000*Notes!$E$5</f>
        <v>-3.2551650043104368</v>
      </c>
      <c r="J728">
        <f t="shared" si="44"/>
        <v>-12.31928110234856</v>
      </c>
      <c r="K728">
        <f t="shared" si="45"/>
        <v>5.8089510937276874</v>
      </c>
      <c r="L728">
        <f t="shared" si="46"/>
        <v>-9.0641160980381237</v>
      </c>
      <c r="M728">
        <f t="shared" si="47"/>
        <v>9.0641160980381237</v>
      </c>
      <c r="N728">
        <f>-Notes!$B$15*SQRT(D728)+F728*Notes!$E$6*1000</f>
        <v>-18.90361093588178</v>
      </c>
      <c r="O728">
        <f>Notes!$B$15*SQRT(D728)-F728*Notes!$E$6*1000</f>
        <v>18.90361093588178</v>
      </c>
    </row>
    <row r="729" spans="1:15" x14ac:dyDescent="0.25">
      <c r="A729" t="s">
        <v>505</v>
      </c>
      <c r="B729">
        <v>1358.5920000000001</v>
      </c>
      <c r="C729">
        <v>10.40462</v>
      </c>
      <c r="D729">
        <v>33.850999999999999</v>
      </c>
      <c r="E729">
        <v>-6.3490000000000005E-2</v>
      </c>
      <c r="F729">
        <v>-0.90110000000000001</v>
      </c>
      <c r="G729">
        <v>-2.069E-2</v>
      </c>
      <c r="H729">
        <f>SQRT((SQRT(D729)*Notes!$B$22)^2+(F729*Notes!$E$4*1000)^2)</f>
        <v>3.0260106525881634</v>
      </c>
      <c r="I729">
        <f>F729*1000*Notes!$E$5</f>
        <v>-3.3108666336141668</v>
      </c>
      <c r="J729">
        <f t="shared" si="44"/>
        <v>-12.388898591378657</v>
      </c>
      <c r="K729">
        <f t="shared" si="45"/>
        <v>5.7671653241503247</v>
      </c>
      <c r="L729">
        <f t="shared" si="46"/>
        <v>-9.078031957764491</v>
      </c>
      <c r="M729">
        <f t="shared" si="47"/>
        <v>9.078031957764491</v>
      </c>
      <c r="N729">
        <f>-Notes!$B$15*SQRT(D729)+F729*Notes!$E$6*1000</f>
        <v>-18.98479521330594</v>
      </c>
      <c r="O729">
        <f>Notes!$B$15*SQRT(D729)-F729*Notes!$E$6*1000</f>
        <v>18.98479521330594</v>
      </c>
    </row>
    <row r="730" spans="1:15" x14ac:dyDescent="0.25">
      <c r="A730" t="s">
        <v>9</v>
      </c>
      <c r="B730">
        <v>1361.691</v>
      </c>
      <c r="C730">
        <v>10.42019</v>
      </c>
      <c r="D730">
        <v>27.645</v>
      </c>
      <c r="E730">
        <v>1.9196899999999999</v>
      </c>
      <c r="F730">
        <v>-0.88834999999999997</v>
      </c>
      <c r="G730">
        <v>2.877E-2</v>
      </c>
      <c r="H730">
        <f>SQRT((SQRT(D730)*Notes!$B$22)^2+(F730*Notes!$E$4*1000)^2)</f>
        <v>2.740940711541354</v>
      </c>
      <c r="I730">
        <f>F730*1000*Notes!$E$5</f>
        <v>-3.2640199466997504</v>
      </c>
      <c r="J730">
        <f t="shared" si="44"/>
        <v>-11.486842081323813</v>
      </c>
      <c r="K730">
        <f t="shared" si="45"/>
        <v>4.9588021879243112</v>
      </c>
      <c r="L730">
        <f t="shared" si="46"/>
        <v>-8.222822134624062</v>
      </c>
      <c r="M730">
        <f t="shared" si="47"/>
        <v>8.222822134624062</v>
      </c>
      <c r="N730">
        <f>-Notes!$B$15*SQRT(D730)+F730*Notes!$E$6*1000</f>
        <v>-17.467360665147893</v>
      </c>
      <c r="O730">
        <f>Notes!$B$15*SQRT(D730)-F730*Notes!$E$6*1000</f>
        <v>17.467360665147893</v>
      </c>
    </row>
    <row r="731" spans="1:15" x14ac:dyDescent="0.25">
      <c r="A731" t="s">
        <v>506</v>
      </c>
      <c r="B731">
        <v>1362.942</v>
      </c>
      <c r="C731">
        <v>10.42807</v>
      </c>
      <c r="D731">
        <v>23.106999999999999</v>
      </c>
      <c r="E731">
        <v>1.7076800000000001</v>
      </c>
      <c r="F731">
        <v>-0.85236999999999996</v>
      </c>
      <c r="G731">
        <v>2.877E-2</v>
      </c>
      <c r="H731">
        <f>SQRT((SQRT(D731)*Notes!$B$22)^2+(F731*Notes!$E$4*1000)^2)</f>
        <v>2.5095741841804373</v>
      </c>
      <c r="I731">
        <f>F731*1000*Notes!$E$5</f>
        <v>-3.1318204333522441</v>
      </c>
      <c r="J731">
        <f t="shared" si="44"/>
        <v>-10.660542985893557</v>
      </c>
      <c r="K731">
        <f t="shared" si="45"/>
        <v>4.3969021191890683</v>
      </c>
      <c r="L731">
        <f t="shared" si="46"/>
        <v>-7.5287225525413124</v>
      </c>
      <c r="M731">
        <f t="shared" si="47"/>
        <v>7.5287225525413124</v>
      </c>
      <c r="N731">
        <f>-Notes!$B$15*SQRT(D731)+F731*Notes!$E$6*1000</f>
        <v>-16.138286185135151</v>
      </c>
      <c r="O731">
        <f>Notes!$B$15*SQRT(D731)-F731*Notes!$E$6*1000</f>
        <v>16.138286185135151</v>
      </c>
    </row>
    <row r="732" spans="1:15" x14ac:dyDescent="0.25">
      <c r="A732" t="s">
        <v>507</v>
      </c>
      <c r="B732">
        <v>1366.021</v>
      </c>
      <c r="C732">
        <v>10.455260000000001</v>
      </c>
      <c r="D732">
        <v>14.198</v>
      </c>
      <c r="E732">
        <v>1.18588</v>
      </c>
      <c r="F732">
        <v>-0.76380000000000003</v>
      </c>
      <c r="G732">
        <v>2.877E-2</v>
      </c>
      <c r="H732">
        <f>SQRT((SQRT(D732)*Notes!$B$22)^2+(F732*Notes!$E$4*1000)^2)</f>
        <v>1.9767437440851696</v>
      </c>
      <c r="I732">
        <f>F732*1000*Notes!$E$5</f>
        <v>-2.8063921149200985</v>
      </c>
      <c r="J732">
        <f t="shared" si="44"/>
        <v>-8.7366233471756072</v>
      </c>
      <c r="K732">
        <f t="shared" si="45"/>
        <v>3.1238391173354105</v>
      </c>
      <c r="L732">
        <f t="shared" si="46"/>
        <v>-5.9302312322555091</v>
      </c>
      <c r="M732">
        <f t="shared" si="47"/>
        <v>5.9302312322555091</v>
      </c>
      <c r="N732">
        <f>-Notes!$B$15*SQRT(D732)+F732*Notes!$E$6*1000</f>
        <v>-13.051940919621721</v>
      </c>
      <c r="O732">
        <f>Notes!$B$15*SQRT(D732)-F732*Notes!$E$6*1000</f>
        <v>13.051940919621721</v>
      </c>
    </row>
    <row r="733" spans="1:15" x14ac:dyDescent="0.25">
      <c r="A733" t="s">
        <v>508</v>
      </c>
      <c r="B733">
        <v>1366.8910000000001</v>
      </c>
      <c r="C733">
        <v>10.46576</v>
      </c>
      <c r="D733">
        <v>12.263</v>
      </c>
      <c r="E733">
        <v>1.03843</v>
      </c>
      <c r="F733">
        <v>-0.73877000000000004</v>
      </c>
      <c r="G733">
        <v>2.877E-2</v>
      </c>
      <c r="H733">
        <f>SQRT((SQRT(D733)*Notes!$B$22)^2+(F733*Notes!$E$4*1000)^2)</f>
        <v>1.8402508208898938</v>
      </c>
      <c r="I733">
        <f>F733*1000*Notes!$E$5</f>
        <v>-2.7144256385696792</v>
      </c>
      <c r="J733">
        <f t="shared" si="44"/>
        <v>-8.2351781012393594</v>
      </c>
      <c r="K733">
        <f t="shared" si="45"/>
        <v>2.8063268241000019</v>
      </c>
      <c r="L733">
        <f t="shared" si="46"/>
        <v>-5.5207524626696811</v>
      </c>
      <c r="M733">
        <f t="shared" si="47"/>
        <v>5.5207524626696811</v>
      </c>
      <c r="N733">
        <f>-Notes!$B$15*SQRT(D733)+F733*Notes!$E$6*1000</f>
        <v>-12.251432389545149</v>
      </c>
      <c r="O733">
        <f>Notes!$B$15*SQRT(D733)-F733*Notes!$E$6*1000</f>
        <v>12.251432389545149</v>
      </c>
    </row>
    <row r="734" spans="1:15" x14ac:dyDescent="0.25">
      <c r="A734" t="s">
        <v>509</v>
      </c>
      <c r="B734">
        <v>1367.271</v>
      </c>
      <c r="C734">
        <v>10.47087</v>
      </c>
      <c r="D734">
        <v>11.496</v>
      </c>
      <c r="E734">
        <v>0.97385999999999995</v>
      </c>
      <c r="F734">
        <v>-0.72780999999999996</v>
      </c>
      <c r="G734">
        <v>2.877E-2</v>
      </c>
      <c r="H734">
        <f>SQRT((SQRT(D734)*Notes!$B$22)^2+(F734*Notes!$E$4*1000)^2)</f>
        <v>1.7831683257292645</v>
      </c>
      <c r="I734">
        <f>F734*1000*Notes!$E$5</f>
        <v>-2.6741558590730512</v>
      </c>
      <c r="J734">
        <f t="shared" si="44"/>
        <v>-8.023660836260845</v>
      </c>
      <c r="K734">
        <f t="shared" si="45"/>
        <v>2.6753491181147422</v>
      </c>
      <c r="L734">
        <f t="shared" si="46"/>
        <v>-5.3495049771877934</v>
      </c>
      <c r="M734">
        <f t="shared" si="47"/>
        <v>5.3495049771877934</v>
      </c>
      <c r="N734">
        <f>-Notes!$B$15*SQRT(D734)+F734*Notes!$E$6*1000</f>
        <v>-11.914668676729585</v>
      </c>
      <c r="O734">
        <f>Notes!$B$15*SQRT(D734)-F734*Notes!$E$6*1000</f>
        <v>11.914668676729585</v>
      </c>
    </row>
    <row r="735" spans="1:15" x14ac:dyDescent="0.25">
      <c r="A735" t="s">
        <v>9</v>
      </c>
      <c r="B735">
        <v>1370.37</v>
      </c>
      <c r="C735">
        <v>10.521990000000001</v>
      </c>
      <c r="D735">
        <v>9.016</v>
      </c>
      <c r="E735">
        <v>-0.11518</v>
      </c>
      <c r="F735">
        <v>-0.73919000000000001</v>
      </c>
      <c r="G735">
        <v>-3.6249999999999998E-2</v>
      </c>
      <c r="H735">
        <f>SQRT((SQRT(D735)*Notes!$B$22)^2+(F735*Notes!$E$4*1000)^2)</f>
        <v>1.5905491667606153</v>
      </c>
      <c r="I735">
        <f>F735*1000*Notes!$E$5</f>
        <v>-2.7159688235503894</v>
      </c>
      <c r="J735">
        <f t="shared" si="44"/>
        <v>-7.4876163238322349</v>
      </c>
      <c r="K735">
        <f t="shared" si="45"/>
        <v>2.0556786767314565</v>
      </c>
      <c r="L735">
        <f t="shared" si="46"/>
        <v>-4.7716475002818459</v>
      </c>
      <c r="M735">
        <f t="shared" si="47"/>
        <v>4.7716475002818459</v>
      </c>
      <c r="N735">
        <f>-Notes!$B$15*SQRT(D735)+F735*Notes!$E$6*1000</f>
        <v>-10.948984424620836</v>
      </c>
      <c r="O735">
        <f>Notes!$B$15*SQRT(D735)-F735*Notes!$E$6*1000</f>
        <v>10.948984424620836</v>
      </c>
    </row>
    <row r="736" spans="1:15" x14ac:dyDescent="0.25">
      <c r="A736" t="s">
        <v>510</v>
      </c>
      <c r="B736">
        <v>1372.0139999999999</v>
      </c>
      <c r="C736">
        <v>10.55011</v>
      </c>
      <c r="D736">
        <v>9.6980000000000004</v>
      </c>
      <c r="E736">
        <v>-0.29988999999999999</v>
      </c>
      <c r="F736">
        <v>-0.79876999999999998</v>
      </c>
      <c r="G736">
        <v>-3.6249999999999998E-2</v>
      </c>
      <c r="H736">
        <f>SQRT((SQRT(D736)*Notes!$B$22)^2+(F736*Notes!$E$4*1000)^2)</f>
        <v>1.6538072818726206</v>
      </c>
      <c r="I736">
        <f>F736*1000*Notes!$E$5</f>
        <v>-2.9348806358139914</v>
      </c>
      <c r="J736">
        <f t="shared" si="44"/>
        <v>-7.896302481431853</v>
      </c>
      <c r="K736">
        <f t="shared" si="45"/>
        <v>2.0265412098038702</v>
      </c>
      <c r="L736">
        <f t="shared" si="46"/>
        <v>-4.9614218456178616</v>
      </c>
      <c r="M736">
        <f t="shared" si="47"/>
        <v>4.9614218456178616</v>
      </c>
      <c r="N736">
        <f>-Notes!$B$15*SQRT(D736)+F736*Notes!$E$6*1000</f>
        <v>-11.490477234478414</v>
      </c>
      <c r="O736">
        <f>Notes!$B$15*SQRT(D736)-F736*Notes!$E$6*1000</f>
        <v>11.490477234478414</v>
      </c>
    </row>
    <row r="737" spans="1:15" x14ac:dyDescent="0.25">
      <c r="A737" t="s">
        <v>9</v>
      </c>
      <c r="B737">
        <v>1375.1130000000001</v>
      </c>
      <c r="C737">
        <v>10.59259</v>
      </c>
      <c r="D737">
        <v>15.31</v>
      </c>
      <c r="E737">
        <v>-1.6425799999999999</v>
      </c>
      <c r="F737">
        <v>-1.02712</v>
      </c>
      <c r="G737">
        <v>-0.11384</v>
      </c>
      <c r="H737">
        <f>SQRT((SQRT(D737)*Notes!$B$22)^2+(F737*Notes!$E$4*1000)^2)</f>
        <v>2.0810957649089596</v>
      </c>
      <c r="I737">
        <f>F737*1000*Notes!$E$5</f>
        <v>-3.7738956128263048</v>
      </c>
      <c r="J737">
        <f t="shared" si="44"/>
        <v>-10.017182907553185</v>
      </c>
      <c r="K737">
        <f t="shared" si="45"/>
        <v>2.4693916819005741</v>
      </c>
      <c r="L737">
        <f t="shared" si="46"/>
        <v>-6.2432872947268789</v>
      </c>
      <c r="M737">
        <f t="shared" si="47"/>
        <v>6.2432872947268789</v>
      </c>
      <c r="N737">
        <f>-Notes!$B$15*SQRT(D737)+F737*Notes!$E$6*1000</f>
        <v>-14.535946670825551</v>
      </c>
      <c r="O737">
        <f>Notes!$B$15*SQRT(D737)-F737*Notes!$E$6*1000</f>
        <v>14.535946670825551</v>
      </c>
    </row>
    <row r="738" spans="1:15" x14ac:dyDescent="0.25">
      <c r="A738" t="s">
        <v>511</v>
      </c>
      <c r="B738">
        <v>1376.364</v>
      </c>
      <c r="C738">
        <v>10.604039999999999</v>
      </c>
      <c r="D738">
        <v>19.797999999999998</v>
      </c>
      <c r="E738">
        <v>-1.9447700000000001</v>
      </c>
      <c r="F738">
        <v>-1.16953</v>
      </c>
      <c r="G738">
        <v>-0.11384</v>
      </c>
      <c r="H738">
        <f>SQRT((SQRT(D738)*Notes!$B$22)^2+(F738*Notes!$E$4*1000)^2)</f>
        <v>2.3667547514318374</v>
      </c>
      <c r="I738">
        <f>F738*1000*Notes!$E$5</f>
        <v>-4.2971455487856796</v>
      </c>
      <c r="J738">
        <f t="shared" si="44"/>
        <v>-11.397409803081192</v>
      </c>
      <c r="K738">
        <f t="shared" si="45"/>
        <v>2.8031187055098323</v>
      </c>
      <c r="L738">
        <f t="shared" si="46"/>
        <v>-7.1002642542955119</v>
      </c>
      <c r="M738">
        <f t="shared" si="47"/>
        <v>7.1002642542955119</v>
      </c>
      <c r="N738">
        <f>-Notes!$B$15*SQRT(D738)+F738*Notes!$E$6*1000</f>
        <v>-16.536162830838862</v>
      </c>
      <c r="O738">
        <f>Notes!$B$15*SQRT(D738)-F738*Notes!$E$6*1000</f>
        <v>16.536162830838862</v>
      </c>
    </row>
    <row r="739" spans="1:15" x14ac:dyDescent="0.25">
      <c r="A739" t="s">
        <v>512</v>
      </c>
      <c r="B739">
        <v>1379.492</v>
      </c>
      <c r="C739">
        <v>10.62318</v>
      </c>
      <c r="D739">
        <v>34.326999999999998</v>
      </c>
      <c r="E739">
        <v>-2.7003300000000001</v>
      </c>
      <c r="F739">
        <v>-1.52562</v>
      </c>
      <c r="G739">
        <v>-0.11384</v>
      </c>
      <c r="H739">
        <f>SQRT((SQRT(D739)*Notes!$B$22)^2+(F739*Notes!$E$4*1000)^2)</f>
        <v>3.1145032793167742</v>
      </c>
      <c r="I739">
        <f>F739*1000*Notes!$E$5</f>
        <v>-5.6055092149311339</v>
      </c>
      <c r="J739">
        <f t="shared" si="44"/>
        <v>-14.949019052881455</v>
      </c>
      <c r="K739">
        <f t="shared" si="45"/>
        <v>3.7380006230191878</v>
      </c>
      <c r="L739">
        <f t="shared" si="46"/>
        <v>-9.3435098379503216</v>
      </c>
      <c r="M739">
        <f t="shared" si="47"/>
        <v>9.3435098379503216</v>
      </c>
      <c r="N739">
        <f>-Notes!$B$15*SQRT(D739)+F739*Notes!$E$6*1000</f>
        <v>-21.713835203796652</v>
      </c>
      <c r="O739">
        <f>Notes!$B$15*SQRT(D739)-F739*Notes!$E$6*1000</f>
        <v>21.713835203796652</v>
      </c>
    </row>
    <row r="740" spans="1:15" x14ac:dyDescent="0.25">
      <c r="A740" t="s">
        <v>513</v>
      </c>
      <c r="B740">
        <v>1380.742</v>
      </c>
      <c r="C740">
        <v>10.62846</v>
      </c>
      <c r="D740">
        <v>41.460999999999999</v>
      </c>
      <c r="E740">
        <v>-3.0024799999999998</v>
      </c>
      <c r="F740">
        <v>-1.66801</v>
      </c>
      <c r="G740">
        <v>-0.11384</v>
      </c>
      <c r="H740">
        <f>SQRT((SQRT(D740)*Notes!$B$22)^2+(F740*Notes!$E$4*1000)^2)</f>
        <v>3.4217058043966997</v>
      </c>
      <c r="I740">
        <f>F740*1000*Notes!$E$5</f>
        <v>-6.1286856658914282</v>
      </c>
      <c r="J740">
        <f t="shared" si="44"/>
        <v>-16.393803079081529</v>
      </c>
      <c r="K740">
        <f t="shared" si="45"/>
        <v>4.1364317472986709</v>
      </c>
      <c r="L740">
        <f t="shared" si="46"/>
        <v>-10.265117413190099</v>
      </c>
      <c r="M740">
        <f t="shared" si="47"/>
        <v>10.265117413190099</v>
      </c>
      <c r="N740">
        <f>-Notes!$B$15*SQRT(D740)+F740*Notes!$E$6*1000</f>
        <v>-23.827361613775459</v>
      </c>
      <c r="O740">
        <f>Notes!$B$15*SQRT(D740)-F740*Notes!$E$6*1000</f>
        <v>23.827361613775459</v>
      </c>
    </row>
    <row r="741" spans="1:15" x14ac:dyDescent="0.25">
      <c r="A741" t="s">
        <v>9</v>
      </c>
      <c r="B741">
        <v>1383.8409999999999</v>
      </c>
      <c r="C741">
        <v>10.638780000000001</v>
      </c>
      <c r="D741">
        <v>51.311999999999998</v>
      </c>
      <c r="E741">
        <v>5.6090000000000001E-2</v>
      </c>
      <c r="F741">
        <v>-1.85209</v>
      </c>
      <c r="G741">
        <v>-2.82E-3</v>
      </c>
      <c r="H741">
        <f>SQRT((SQRT(D741)*Notes!$B$22)^2+(F741*Notes!$E$4*1000)^2)</f>
        <v>3.8060827693444481</v>
      </c>
      <c r="I741">
        <f>F741*1000*Notes!$E$5</f>
        <v>-6.8050415974369782</v>
      </c>
      <c r="J741">
        <f t="shared" si="44"/>
        <v>-18.223289905470324</v>
      </c>
      <c r="K741">
        <f t="shared" si="45"/>
        <v>4.6132067105963666</v>
      </c>
      <c r="L741">
        <f t="shared" si="46"/>
        <v>-11.418248308033345</v>
      </c>
      <c r="M741">
        <f t="shared" si="47"/>
        <v>11.418248308033345</v>
      </c>
      <c r="N741">
        <f>-Notes!$B$15*SQRT(D741)+F741*Notes!$E$6*1000</f>
        <v>-26.492493947905793</v>
      </c>
      <c r="O741">
        <f>Notes!$B$15*SQRT(D741)-F741*Notes!$E$6*1000</f>
        <v>26.492493947905793</v>
      </c>
    </row>
    <row r="742" spans="1:15" x14ac:dyDescent="0.25">
      <c r="A742" t="s">
        <v>514</v>
      </c>
      <c r="B742">
        <v>1384.7670000000001</v>
      </c>
      <c r="C742">
        <v>10.64165</v>
      </c>
      <c r="D742">
        <v>51.223999999999997</v>
      </c>
      <c r="E742">
        <v>3.798E-2</v>
      </c>
      <c r="F742">
        <v>-1.8547100000000001</v>
      </c>
      <c r="G742">
        <v>-2.82E-3</v>
      </c>
      <c r="H742">
        <f>SQRT((SQRT(D742)*Notes!$B$22)^2+(F742*Notes!$E$4*1000)^2)</f>
        <v>3.8033828386930972</v>
      </c>
      <c r="I742">
        <f>F742*1000*Notes!$E$5</f>
        <v>-6.8146681323166476</v>
      </c>
      <c r="J742">
        <f t="shared" si="44"/>
        <v>-18.22481664839594</v>
      </c>
      <c r="K742">
        <f t="shared" si="45"/>
        <v>4.595480383762645</v>
      </c>
      <c r="L742">
        <f t="shared" si="46"/>
        <v>-11.410148516079293</v>
      </c>
      <c r="M742">
        <f t="shared" si="47"/>
        <v>11.410148516079293</v>
      </c>
      <c r="N742">
        <f>-Notes!$B$15*SQRT(D742)+F742*Notes!$E$6*1000</f>
        <v>-26.487441065994364</v>
      </c>
      <c r="O742">
        <f>Notes!$B$15*SQRT(D742)-F742*Notes!$E$6*1000</f>
        <v>26.487441065994364</v>
      </c>
    </row>
    <row r="743" spans="1:15" x14ac:dyDescent="0.25">
      <c r="A743" t="s">
        <v>9</v>
      </c>
      <c r="B743">
        <v>1389.2629999999999</v>
      </c>
      <c r="C743">
        <v>10.65687</v>
      </c>
      <c r="D743">
        <v>40.094000000000001</v>
      </c>
      <c r="E743">
        <v>2.1948799999999999</v>
      </c>
      <c r="F743">
        <v>-1.6975100000000001</v>
      </c>
      <c r="G743">
        <v>6.9529999999999995E-2</v>
      </c>
      <c r="H743">
        <f>SQRT((SQRT(D743)*Notes!$B$22)^2+(F743*Notes!$E$4*1000)^2)</f>
        <v>3.3726403758451129</v>
      </c>
      <c r="I743">
        <f>F743*1000*Notes!$E$5</f>
        <v>-6.2370760395365483</v>
      </c>
      <c r="J743">
        <f t="shared" si="44"/>
        <v>-16.354997167071886</v>
      </c>
      <c r="K743">
        <f t="shared" si="45"/>
        <v>3.8808450879987912</v>
      </c>
      <c r="L743">
        <f t="shared" si="46"/>
        <v>-10.11792112753534</v>
      </c>
      <c r="M743">
        <f t="shared" si="47"/>
        <v>10.11792112753534</v>
      </c>
      <c r="N743">
        <f>-Notes!$B$15*SQRT(D743)+F743*Notes!$E$6*1000</f>
        <v>-23.671584258268048</v>
      </c>
      <c r="O743">
        <f>Notes!$B$15*SQRT(D743)-F743*Notes!$E$6*1000</f>
        <v>23.671584258268048</v>
      </c>
    </row>
    <row r="744" spans="1:15" x14ac:dyDescent="0.25">
      <c r="A744" t="s">
        <v>515</v>
      </c>
      <c r="B744">
        <v>1389.644</v>
      </c>
      <c r="C744">
        <v>10.65841</v>
      </c>
      <c r="D744">
        <v>38.442999999999998</v>
      </c>
      <c r="E744">
        <v>2.1396099999999998</v>
      </c>
      <c r="F744">
        <v>-1.67103</v>
      </c>
      <c r="G744">
        <v>6.9529999999999995E-2</v>
      </c>
      <c r="H744">
        <f>SQRT((SQRT(D744)*Notes!$B$22)^2+(F744*Notes!$E$4*1000)^2)</f>
        <v>3.3036999582123667</v>
      </c>
      <c r="I744">
        <f>F744*1000*Notes!$E$5</f>
        <v>-6.139781900752725</v>
      </c>
      <c r="J744">
        <f t="shared" si="44"/>
        <v>-16.050881775389826</v>
      </c>
      <c r="K744">
        <f t="shared" si="45"/>
        <v>3.7713179738843756</v>
      </c>
      <c r="L744">
        <f t="shared" si="46"/>
        <v>-9.9110998746371006</v>
      </c>
      <c r="M744">
        <f t="shared" si="47"/>
        <v>9.9110998746371006</v>
      </c>
      <c r="N744">
        <f>-Notes!$B$15*SQRT(D744)+F744*Notes!$E$6*1000</f>
        <v>-23.216195656221188</v>
      </c>
      <c r="O744">
        <f>Notes!$B$15*SQRT(D744)-F744*Notes!$E$6*1000</f>
        <v>23.216195656221188</v>
      </c>
    </row>
    <row r="745" spans="1:15" x14ac:dyDescent="0.25">
      <c r="A745" t="s">
        <v>516</v>
      </c>
      <c r="B745">
        <v>1390.5139999999999</v>
      </c>
      <c r="C745">
        <v>10.6622</v>
      </c>
      <c r="D745">
        <v>34.83</v>
      </c>
      <c r="E745">
        <v>2.0133800000000002</v>
      </c>
      <c r="F745">
        <v>-1.6105400000000001</v>
      </c>
      <c r="G745">
        <v>6.9529999999999995E-2</v>
      </c>
      <c r="H745">
        <f>SQRT((SQRT(D745)*Notes!$B$22)^2+(F745*Notes!$E$4*1000)^2)</f>
        <v>3.1474247440926986</v>
      </c>
      <c r="I745">
        <f>F745*1000*Notes!$E$5</f>
        <v>-5.9175265210309185</v>
      </c>
      <c r="J745">
        <f t="shared" si="44"/>
        <v>-15.359800753309013</v>
      </c>
      <c r="K745">
        <f t="shared" si="45"/>
        <v>3.5247477112471763</v>
      </c>
      <c r="L745">
        <f t="shared" si="46"/>
        <v>-9.4422742322780948</v>
      </c>
      <c r="M745">
        <f t="shared" si="47"/>
        <v>9.4422742322780948</v>
      </c>
      <c r="N745">
        <f>-Notes!$B$15*SQRT(D745)+F745*Notes!$E$6*1000</f>
        <v>-22.182181345763006</v>
      </c>
      <c r="O745">
        <f>Notes!$B$15*SQRT(D745)-F745*Notes!$E$6*1000</f>
        <v>22.182181345763006</v>
      </c>
    </row>
    <row r="746" spans="1:15" x14ac:dyDescent="0.25">
      <c r="A746" t="s">
        <v>517</v>
      </c>
      <c r="B746">
        <v>1395.0909999999999</v>
      </c>
      <c r="C746">
        <v>10.690340000000001</v>
      </c>
      <c r="D746">
        <v>19.439</v>
      </c>
      <c r="E746">
        <v>1.3492900000000001</v>
      </c>
      <c r="F746">
        <v>-1.2923100000000001</v>
      </c>
      <c r="G746">
        <v>6.9529999999999995E-2</v>
      </c>
      <c r="H746">
        <f>SQRT((SQRT(D746)*Notes!$B$22)^2+(F746*Notes!$E$4*1000)^2)</f>
        <v>2.3643425129116129</v>
      </c>
      <c r="I746">
        <f>F746*1000*Notes!$E$5</f>
        <v>-4.7482699581466257</v>
      </c>
      <c r="J746">
        <f t="shared" si="44"/>
        <v>-11.841297496881465</v>
      </c>
      <c r="K746">
        <f t="shared" si="45"/>
        <v>2.3447575805882135</v>
      </c>
      <c r="L746">
        <f t="shared" si="46"/>
        <v>-7.0930275387348392</v>
      </c>
      <c r="M746">
        <f t="shared" si="47"/>
        <v>7.0930275387348392</v>
      </c>
      <c r="N746">
        <f>-Notes!$B$15*SQRT(D746)+F746*Notes!$E$6*1000</f>
        <v>-16.945870526132488</v>
      </c>
      <c r="O746">
        <f>Notes!$B$15*SQRT(D746)-F746*Notes!$E$6*1000</f>
        <v>16.945870526132488</v>
      </c>
    </row>
    <row r="747" spans="1:15" x14ac:dyDescent="0.25">
      <c r="A747" t="s">
        <v>518</v>
      </c>
      <c r="B747">
        <v>1395.961</v>
      </c>
      <c r="C747">
        <v>10.69791</v>
      </c>
      <c r="D747">
        <v>17.202000000000002</v>
      </c>
      <c r="E747">
        <v>1.2230799999999999</v>
      </c>
      <c r="F747">
        <v>-1.23183</v>
      </c>
      <c r="G747">
        <v>6.9529999999999995E-2</v>
      </c>
      <c r="H747">
        <f>SQRT((SQRT(D747)*Notes!$B$22)^2+(F747*Notes!$E$4*1000)^2)</f>
        <v>2.2265922235290594</v>
      </c>
      <c r="I747">
        <f>F747*1000*Notes!$E$5</f>
        <v>-4.5260513209243571</v>
      </c>
      <c r="J747">
        <f t="shared" si="44"/>
        <v>-11.205827991511535</v>
      </c>
      <c r="K747">
        <f t="shared" si="45"/>
        <v>2.153725349662821</v>
      </c>
      <c r="L747">
        <f t="shared" si="46"/>
        <v>-6.6797766705871782</v>
      </c>
      <c r="M747">
        <f t="shared" si="47"/>
        <v>6.6797766705871782</v>
      </c>
      <c r="N747">
        <f>-Notes!$B$15*SQRT(D747)+F747*Notes!$E$6*1000</f>
        <v>-16.008849748718561</v>
      </c>
      <c r="O747">
        <f>Notes!$B$15*SQRT(D747)-F747*Notes!$E$6*1000</f>
        <v>16.008849748718561</v>
      </c>
    </row>
    <row r="748" spans="1:15" x14ac:dyDescent="0.25">
      <c r="A748" t="s">
        <v>519</v>
      </c>
      <c r="B748">
        <v>1396.3420000000001</v>
      </c>
      <c r="C748">
        <v>10.70154</v>
      </c>
      <c r="D748">
        <v>16.291</v>
      </c>
      <c r="E748">
        <v>1.1677999999999999</v>
      </c>
      <c r="F748">
        <v>-1.2053400000000001</v>
      </c>
      <c r="G748">
        <v>6.9529999999999995E-2</v>
      </c>
      <c r="H748">
        <f>SQRT((SQRT(D748)*Notes!$B$22)^2+(F748*Notes!$E$4*1000)^2)</f>
        <v>2.167836016453589</v>
      </c>
      <c r="I748">
        <f>F748*1000*Notes!$E$5</f>
        <v>-4.428720439640994</v>
      </c>
      <c r="J748">
        <f t="shared" si="44"/>
        <v>-10.932228489001762</v>
      </c>
      <c r="K748">
        <f t="shared" si="45"/>
        <v>2.0747876097197731</v>
      </c>
      <c r="L748">
        <f t="shared" si="46"/>
        <v>-6.5035080493607671</v>
      </c>
      <c r="M748">
        <f t="shared" si="47"/>
        <v>6.5035080493607671</v>
      </c>
      <c r="N748">
        <f>-Notes!$B$15*SQRT(D748)+F748*Notes!$E$6*1000</f>
        <v>-15.606774923604998</v>
      </c>
      <c r="O748">
        <f>Notes!$B$15*SQRT(D748)-F748*Notes!$E$6*1000</f>
        <v>15.606774923604998</v>
      </c>
    </row>
    <row r="749" spans="1:15" x14ac:dyDescent="0.25">
      <c r="A749" t="s">
        <v>9</v>
      </c>
      <c r="B749">
        <v>1400.838</v>
      </c>
      <c r="C749">
        <v>10.75746</v>
      </c>
      <c r="D749">
        <v>11.266999999999999</v>
      </c>
      <c r="E749">
        <v>4.0219999999999999E-2</v>
      </c>
      <c r="F749">
        <v>-1.0676099999999999</v>
      </c>
      <c r="G749">
        <v>-6.4200000000000004E-3</v>
      </c>
      <c r="H749">
        <f>SQRT((SQRT(D749)*Notes!$B$22)^2+(F749*Notes!$E$4*1000)^2)</f>
        <v>1.8131290748941333</v>
      </c>
      <c r="I749">
        <f>F749*1000*Notes!$E$5</f>
        <v>-3.9226659934666741</v>
      </c>
      <c r="J749">
        <f t="shared" si="44"/>
        <v>-9.3620532181490734</v>
      </c>
      <c r="K749">
        <f t="shared" si="45"/>
        <v>1.5167212312157257</v>
      </c>
      <c r="L749">
        <f t="shared" si="46"/>
        <v>-5.4393872246823998</v>
      </c>
      <c r="M749">
        <f t="shared" si="47"/>
        <v>5.4393872246823998</v>
      </c>
      <c r="N749">
        <f>-Notes!$B$15*SQRT(D749)+F749*Notes!$E$6*1000</f>
        <v>-13.252913344038468</v>
      </c>
      <c r="O749">
        <f>Notes!$B$15*SQRT(D749)-F749*Notes!$E$6*1000</f>
        <v>13.252913344038468</v>
      </c>
    </row>
    <row r="750" spans="1:15" x14ac:dyDescent="0.25">
      <c r="A750" t="s">
        <v>520</v>
      </c>
      <c r="B750">
        <v>1401.681</v>
      </c>
      <c r="C750">
        <v>10.76938</v>
      </c>
      <c r="D750">
        <v>11.263</v>
      </c>
      <c r="E750">
        <v>-3.474E-2</v>
      </c>
      <c r="F750">
        <v>-1.0730200000000001</v>
      </c>
      <c r="G750">
        <v>-6.4200000000000004E-3</v>
      </c>
      <c r="H750">
        <f>SQRT((SQRT(D750)*Notes!$B$22)^2+(F750*Notes!$E$4*1000)^2)</f>
        <v>1.8137182533368346</v>
      </c>
      <c r="I750">
        <f>F750*1000*Notes!$E$5</f>
        <v>-3.9425436857182032</v>
      </c>
      <c r="J750">
        <f t="shared" si="44"/>
        <v>-9.3836984457287063</v>
      </c>
      <c r="K750">
        <f t="shared" si="45"/>
        <v>1.4986110742923002</v>
      </c>
      <c r="L750">
        <f t="shared" si="46"/>
        <v>-5.4411547600105035</v>
      </c>
      <c r="M750">
        <f t="shared" si="47"/>
        <v>5.4411547600105035</v>
      </c>
      <c r="N750">
        <f>-Notes!$B$15*SQRT(D750)+F750*Notes!$E$6*1000</f>
        <v>-13.27407464337389</v>
      </c>
      <c r="O750">
        <f>Notes!$B$15*SQRT(D750)-F750*Notes!$E$6*1000</f>
        <v>13.27407464337389</v>
      </c>
    </row>
    <row r="751" spans="1:15" x14ac:dyDescent="0.25">
      <c r="A751" t="s">
        <v>521</v>
      </c>
      <c r="B751">
        <v>1402.056</v>
      </c>
      <c r="C751">
        <v>10.77467</v>
      </c>
      <c r="D751">
        <v>11.301</v>
      </c>
      <c r="E751">
        <v>-6.8040000000000003E-2</v>
      </c>
      <c r="F751">
        <v>-1.0754300000000001</v>
      </c>
      <c r="G751">
        <v>-6.4200000000000004E-3</v>
      </c>
      <c r="H751">
        <f>SQRT((SQRT(D751)*Notes!$B$22)^2+(F751*Notes!$E$4*1000)^2)</f>
        <v>1.8168734158636435</v>
      </c>
      <c r="I751">
        <f>F751*1000*Notes!$E$5</f>
        <v>-3.9513986281075169</v>
      </c>
      <c r="J751">
        <f t="shared" si="44"/>
        <v>-9.4020188756984471</v>
      </c>
      <c r="K751">
        <f t="shared" si="45"/>
        <v>1.4992216194834138</v>
      </c>
      <c r="L751">
        <f t="shared" si="46"/>
        <v>-5.4506202475909307</v>
      </c>
      <c r="M751">
        <f t="shared" si="47"/>
        <v>5.4506202475909307</v>
      </c>
      <c r="N751">
        <f>-Notes!$B$15*SQRT(D751)+F751*Notes!$E$6*1000</f>
        <v>-13.298973818783807</v>
      </c>
      <c r="O751">
        <f>Notes!$B$15*SQRT(D751)-F751*Notes!$E$6*1000</f>
        <v>13.298973818783807</v>
      </c>
    </row>
    <row r="752" spans="1:15" x14ac:dyDescent="0.25">
      <c r="A752" t="s">
        <v>9</v>
      </c>
      <c r="B752">
        <v>1406.5509999999999</v>
      </c>
      <c r="C752">
        <v>10.830019999999999</v>
      </c>
      <c r="D752">
        <v>16.518999999999998</v>
      </c>
      <c r="E752">
        <v>-1.17411</v>
      </c>
      <c r="F752">
        <v>-1.2698100000000001</v>
      </c>
      <c r="G752">
        <v>-8.1589999999999996E-2</v>
      </c>
      <c r="H752">
        <f>SQRT((SQRT(D752)*Notes!$B$22)^2+(F752*Notes!$E$4*1000)^2)</f>
        <v>2.1917272303699464</v>
      </c>
      <c r="I752">
        <f>F752*1000*Notes!$E$5</f>
        <v>-4.6655993341800084</v>
      </c>
      <c r="J752">
        <f t="shared" si="44"/>
        <v>-11.240781025289849</v>
      </c>
      <c r="K752">
        <f t="shared" si="45"/>
        <v>1.9095823569298309</v>
      </c>
      <c r="L752">
        <f t="shared" si="46"/>
        <v>-6.5751816911098393</v>
      </c>
      <c r="M752">
        <f t="shared" si="47"/>
        <v>6.5751816911098393</v>
      </c>
      <c r="N752">
        <f>-Notes!$B$15*SQRT(D752)+F752*Notes!$E$6*1000</f>
        <v>-15.951039076867673</v>
      </c>
      <c r="O752">
        <f>Notes!$B$15*SQRT(D752)-F752*Notes!$E$6*1000</f>
        <v>15.951039076867673</v>
      </c>
    </row>
    <row r="753" spans="1:15" x14ac:dyDescent="0.25">
      <c r="A753" t="s">
        <v>522</v>
      </c>
      <c r="B753">
        <v>1413.63</v>
      </c>
      <c r="C753">
        <v>10.874219999999999</v>
      </c>
      <c r="D753">
        <v>40.356999999999999</v>
      </c>
      <c r="E753">
        <v>-2.1933400000000001</v>
      </c>
      <c r="F753">
        <v>-1.84737</v>
      </c>
      <c r="G753">
        <v>-8.1589999999999996E-2</v>
      </c>
      <c r="H753">
        <f>SQRT((SQRT(D753)*Notes!$B$22)^2+(F753*Notes!$E$4*1000)^2)</f>
        <v>3.4044894871238225</v>
      </c>
      <c r="I753">
        <f>F753*1000*Notes!$E$5</f>
        <v>-6.7876991376537594</v>
      </c>
      <c r="J753">
        <f t="shared" si="44"/>
        <v>-17.001167599025226</v>
      </c>
      <c r="K753">
        <f t="shared" si="45"/>
        <v>3.4257693237177085</v>
      </c>
      <c r="L753">
        <f t="shared" si="46"/>
        <v>-10.213468461371468</v>
      </c>
      <c r="M753">
        <f t="shared" si="47"/>
        <v>10.213468461371468</v>
      </c>
      <c r="N753">
        <f>-Notes!$B$15*SQRT(D753)+F753*Notes!$E$6*1000</f>
        <v>-24.355059220641504</v>
      </c>
      <c r="O753">
        <f>Notes!$B$15*SQRT(D753)-F753*Notes!$E$6*1000</f>
        <v>24.355059220641504</v>
      </c>
    </row>
    <row r="754" spans="1:15" x14ac:dyDescent="0.25">
      <c r="A754" t="s">
        <v>9</v>
      </c>
      <c r="B754">
        <v>1418.126</v>
      </c>
      <c r="C754">
        <v>10.889419999999999</v>
      </c>
      <c r="D754">
        <v>51.015999999999998</v>
      </c>
      <c r="E754">
        <v>-3.2530000000000003E-2</v>
      </c>
      <c r="F754">
        <v>-2.0321500000000001</v>
      </c>
      <c r="G754">
        <v>-7.9000000000000001E-4</v>
      </c>
      <c r="H754">
        <f>SQRT((SQRT(D754)*Notes!$B$22)^2+(F754*Notes!$E$4*1000)^2)</f>
        <v>3.8211194084638196</v>
      </c>
      <c r="I754">
        <f>F754*1000*Notes!$E$5</f>
        <v>-7.4666270441671614</v>
      </c>
      <c r="J754">
        <f t="shared" si="44"/>
        <v>-18.929985269558621</v>
      </c>
      <c r="K754">
        <f t="shared" si="45"/>
        <v>3.9967311812242983</v>
      </c>
      <c r="L754">
        <f t="shared" si="46"/>
        <v>-11.46335822539146</v>
      </c>
      <c r="M754">
        <f t="shared" si="47"/>
        <v>11.46335822539146</v>
      </c>
      <c r="N754">
        <f>-Notes!$B$15*SQRT(D754)+F754*Notes!$E$6*1000</f>
        <v>-27.194559504025488</v>
      </c>
      <c r="O754">
        <f>Notes!$B$15*SQRT(D754)-F754*Notes!$E$6*1000</f>
        <v>27.194559504025488</v>
      </c>
    </row>
    <row r="755" spans="1:15" x14ac:dyDescent="0.25">
      <c r="A755" t="s">
        <v>523</v>
      </c>
      <c r="B755">
        <v>1418.9690000000001</v>
      </c>
      <c r="C755">
        <v>10.892049999999999</v>
      </c>
      <c r="D755">
        <v>51.084000000000003</v>
      </c>
      <c r="E755">
        <v>-4.9070000000000003E-2</v>
      </c>
      <c r="F755">
        <v>-2.0328200000000001</v>
      </c>
      <c r="G755">
        <v>-7.9000000000000001E-4</v>
      </c>
      <c r="H755">
        <f>SQRT((SQRT(D755)*Notes!$B$22)^2+(F755*Notes!$E$4*1000)^2)</f>
        <v>3.8235649288554008</v>
      </c>
      <c r="I755">
        <f>F755*1000*Notes!$E$5</f>
        <v>-7.4690887916363895</v>
      </c>
      <c r="J755">
        <f t="shared" si="44"/>
        <v>-18.939783578202594</v>
      </c>
      <c r="K755">
        <f t="shared" si="45"/>
        <v>4.0016059949298128</v>
      </c>
      <c r="L755">
        <f t="shared" si="46"/>
        <v>-11.470694786566202</v>
      </c>
      <c r="M755">
        <f t="shared" si="47"/>
        <v>11.470694786566202</v>
      </c>
      <c r="N755">
        <f>-Notes!$B$15*SQRT(D755)+F755*Notes!$E$6*1000</f>
        <v>-27.209805635044759</v>
      </c>
      <c r="O755">
        <f>Notes!$B$15*SQRT(D755)-F755*Notes!$E$6*1000</f>
        <v>27.209805635044759</v>
      </c>
    </row>
    <row r="756" spans="1:15" x14ac:dyDescent="0.25">
      <c r="A756" t="s">
        <v>524</v>
      </c>
      <c r="B756">
        <v>1419.3440000000001</v>
      </c>
      <c r="C756">
        <v>10.893219999999999</v>
      </c>
      <c r="D756">
        <v>51.124000000000002</v>
      </c>
      <c r="E756">
        <v>-5.6430000000000001E-2</v>
      </c>
      <c r="F756">
        <v>-2.0331199999999998</v>
      </c>
      <c r="G756">
        <v>-7.9000000000000001E-4</v>
      </c>
      <c r="H756">
        <f>SQRT((SQRT(D756)*Notes!$B$22)^2+(F756*Notes!$E$4*1000)^2)</f>
        <v>3.8249889640607151</v>
      </c>
      <c r="I756">
        <f>F756*1000*Notes!$E$5</f>
        <v>-7.4701910666226103</v>
      </c>
      <c r="J756">
        <f t="shared" si="44"/>
        <v>-18.945157958804757</v>
      </c>
      <c r="K756">
        <f t="shared" si="45"/>
        <v>4.0047758255595349</v>
      </c>
      <c r="L756">
        <f t="shared" si="46"/>
        <v>-11.474966892182145</v>
      </c>
      <c r="M756">
        <f t="shared" si="47"/>
        <v>11.474966892182145</v>
      </c>
      <c r="N756">
        <f>-Notes!$B$15*SQRT(D756)+F756*Notes!$E$6*1000</f>
        <v>-27.218374855201255</v>
      </c>
      <c r="O756">
        <f>Notes!$B$15*SQRT(D756)-F756*Notes!$E$6*1000</f>
        <v>27.218374855201255</v>
      </c>
    </row>
    <row r="757" spans="1:15" x14ac:dyDescent="0.25">
      <c r="A757" t="s">
        <v>9</v>
      </c>
      <c r="B757">
        <v>1423.84</v>
      </c>
      <c r="C757">
        <v>10.908329999999999</v>
      </c>
      <c r="D757">
        <v>40.729999999999997</v>
      </c>
      <c r="E757">
        <v>2.1380499999999998</v>
      </c>
      <c r="F757">
        <v>-1.8462099999999999</v>
      </c>
      <c r="G757">
        <v>8.0280000000000004E-2</v>
      </c>
      <c r="H757">
        <f>SQRT((SQRT(D757)*Notes!$B$22)^2+(F757*Notes!$E$4*1000)^2)</f>
        <v>3.4187421901115211</v>
      </c>
      <c r="I757">
        <f>F757*1000*Notes!$E$5</f>
        <v>-6.7834370077070352</v>
      </c>
      <c r="J757">
        <f t="shared" si="44"/>
        <v>-17.039663578041598</v>
      </c>
      <c r="K757">
        <f t="shared" si="45"/>
        <v>3.4727895626275282</v>
      </c>
      <c r="L757">
        <f t="shared" si="46"/>
        <v>-10.256226570334563</v>
      </c>
      <c r="M757">
        <f t="shared" si="47"/>
        <v>10.256226570334563</v>
      </c>
      <c r="N757">
        <f>-Notes!$B$15*SQRT(D757)+F757*Notes!$E$6*1000</f>
        <v>-24.42671255657481</v>
      </c>
      <c r="O757">
        <f>Notes!$B$15*SQRT(D757)-F757*Notes!$E$6*1000</f>
        <v>24.42671255657481</v>
      </c>
    </row>
    <row r="758" spans="1:15" x14ac:dyDescent="0.25">
      <c r="A758" t="s">
        <v>525</v>
      </c>
      <c r="B758">
        <v>1424.22</v>
      </c>
      <c r="C758">
        <v>10.90985</v>
      </c>
      <c r="D758">
        <v>39.121000000000002</v>
      </c>
      <c r="E758">
        <v>2.08595</v>
      </c>
      <c r="F758">
        <v>-1.8156300000000001</v>
      </c>
      <c r="G758">
        <v>8.0280000000000004E-2</v>
      </c>
      <c r="H758">
        <f>SQRT((SQRT(D758)*Notes!$B$22)^2+(F758*Notes!$E$4*1000)^2)</f>
        <v>3.3514671622281802</v>
      </c>
      <c r="I758">
        <f>F758*1000*Notes!$E$5</f>
        <v>-6.6710784441115187</v>
      </c>
      <c r="J758">
        <f t="shared" si="44"/>
        <v>-16.725479930796059</v>
      </c>
      <c r="K758">
        <f t="shared" si="45"/>
        <v>3.3833230425730214</v>
      </c>
      <c r="L758">
        <f t="shared" si="46"/>
        <v>-10.05440148668454</v>
      </c>
      <c r="M758">
        <f t="shared" si="47"/>
        <v>10.05440148668454</v>
      </c>
      <c r="N758">
        <f>-Notes!$B$15*SQRT(D758)+F758*Notes!$E$6*1000</f>
        <v>-23.965635653113726</v>
      </c>
      <c r="O758">
        <f>Notes!$B$15*SQRT(D758)-F758*Notes!$E$6*1000</f>
        <v>23.965635653113726</v>
      </c>
    </row>
    <row r="759" spans="1:15" x14ac:dyDescent="0.25">
      <c r="A759" t="s">
        <v>526</v>
      </c>
      <c r="B759">
        <v>1425.09</v>
      </c>
      <c r="C759">
        <v>10.91356</v>
      </c>
      <c r="D759">
        <v>35.594999999999999</v>
      </c>
      <c r="E759">
        <v>1.9669399999999999</v>
      </c>
      <c r="F759">
        <v>-1.7457800000000001</v>
      </c>
      <c r="G759">
        <v>8.0280000000000004E-2</v>
      </c>
      <c r="H759">
        <f>SQRT((SQRT(D759)*Notes!$B$22)^2+(F759*Notes!$E$4*1000)^2)</f>
        <v>3.198950461772796</v>
      </c>
      <c r="I759">
        <f>F759*1000*Notes!$E$5</f>
        <v>-6.414432084819599</v>
      </c>
      <c r="J759">
        <f t="shared" si="44"/>
        <v>-16.011283470137986</v>
      </c>
      <c r="K759">
        <f t="shared" si="45"/>
        <v>3.1824193004987889</v>
      </c>
      <c r="L759">
        <f t="shared" si="46"/>
        <v>-9.5968513853183879</v>
      </c>
      <c r="M759">
        <f t="shared" si="47"/>
        <v>9.5968513853183879</v>
      </c>
      <c r="N759">
        <f>-Notes!$B$15*SQRT(D759)+F759*Notes!$E$6*1000</f>
        <v>-22.918504037727701</v>
      </c>
      <c r="O759">
        <f>Notes!$B$15*SQRT(D759)-F759*Notes!$E$6*1000</f>
        <v>22.918504037727701</v>
      </c>
    </row>
    <row r="760" spans="1:15" x14ac:dyDescent="0.25">
      <c r="A760" t="s">
        <v>527</v>
      </c>
      <c r="B760">
        <v>1429.6669999999999</v>
      </c>
      <c r="C760">
        <v>10.94069</v>
      </c>
      <c r="D760">
        <v>20.454999999999998</v>
      </c>
      <c r="E760">
        <v>1.3408899999999999</v>
      </c>
      <c r="F760">
        <v>-1.3783399999999999</v>
      </c>
      <c r="G760">
        <v>8.0280000000000004E-2</v>
      </c>
      <c r="H760">
        <f>SQRT((SQRT(D760)*Notes!$B$22)^2+(F760*Notes!$E$4*1000)^2)</f>
        <v>2.4334260374792231</v>
      </c>
      <c r="I760">
        <f>F760*1000*Notes!$E$5</f>
        <v>-5.0643656816954277</v>
      </c>
      <c r="J760">
        <f t="shared" si="44"/>
        <v>-12.364643794133098</v>
      </c>
      <c r="K760">
        <f t="shared" si="45"/>
        <v>2.2359124307422418</v>
      </c>
      <c r="L760">
        <f t="shared" si="46"/>
        <v>-7.3002781124376694</v>
      </c>
      <c r="M760">
        <f t="shared" si="47"/>
        <v>7.3002781124376694</v>
      </c>
      <c r="N760">
        <f>-Notes!$B$15*SQRT(D760)+F760*Notes!$E$6*1000</f>
        <v>-17.604330106254363</v>
      </c>
      <c r="O760">
        <f>Notes!$B$15*SQRT(D760)-F760*Notes!$E$6*1000</f>
        <v>17.604330106254363</v>
      </c>
    </row>
    <row r="761" spans="1:15" x14ac:dyDescent="0.25">
      <c r="A761" t="s">
        <v>528</v>
      </c>
      <c r="B761">
        <v>1430.537</v>
      </c>
      <c r="C761">
        <v>10.94786</v>
      </c>
      <c r="D761">
        <v>18.225999999999999</v>
      </c>
      <c r="E761">
        <v>1.2218899999999999</v>
      </c>
      <c r="F761">
        <v>-1.3085</v>
      </c>
      <c r="G761">
        <v>8.0280000000000004E-2</v>
      </c>
      <c r="H761">
        <f>SQRT((SQRT(D761)*Notes!$B$22)^2+(F761*Notes!$E$4*1000)^2)</f>
        <v>2.2981787583182984</v>
      </c>
      <c r="I761">
        <f>F761*1000*Notes!$E$5</f>
        <v>-4.8077560649030486</v>
      </c>
      <c r="J761">
        <f t="shared" si="44"/>
        <v>-11.702292339857944</v>
      </c>
      <c r="K761">
        <f t="shared" si="45"/>
        <v>2.0867802100518462</v>
      </c>
      <c r="L761">
        <f t="shared" si="46"/>
        <v>-6.8945362749548948</v>
      </c>
      <c r="M761">
        <f t="shared" si="47"/>
        <v>6.8945362749548948</v>
      </c>
      <c r="N761">
        <f>-Notes!$B$15*SQRT(D761)+F761*Notes!$E$6*1000</f>
        <v>-16.648670812469945</v>
      </c>
      <c r="O761">
        <f>Notes!$B$15*SQRT(D761)-F761*Notes!$E$6*1000</f>
        <v>16.648670812469945</v>
      </c>
    </row>
    <row r="762" spans="1:15" x14ac:dyDescent="0.25">
      <c r="A762" t="s">
        <v>529</v>
      </c>
      <c r="B762">
        <v>1430.9179999999999</v>
      </c>
      <c r="C762">
        <v>10.951269999999999</v>
      </c>
      <c r="D762">
        <v>17.315000000000001</v>
      </c>
      <c r="E762">
        <v>1.16978</v>
      </c>
      <c r="F762">
        <v>-1.2779100000000001</v>
      </c>
      <c r="G762">
        <v>8.0280000000000004E-2</v>
      </c>
      <c r="H762">
        <f>SQRT((SQRT(D762)*Notes!$B$22)^2+(F762*Notes!$E$4*1000)^2)</f>
        <v>2.2404045716155343</v>
      </c>
      <c r="I762">
        <f>F762*1000*Notes!$E$5</f>
        <v>-4.6953607588079898</v>
      </c>
      <c r="J762">
        <f t="shared" si="44"/>
        <v>-11.416574473654592</v>
      </c>
      <c r="K762">
        <f t="shared" si="45"/>
        <v>2.0258529560386132</v>
      </c>
      <c r="L762">
        <f t="shared" si="46"/>
        <v>-6.7212137148466029</v>
      </c>
      <c r="M762">
        <f t="shared" si="47"/>
        <v>6.7212137148466029</v>
      </c>
      <c r="N762">
        <f>-Notes!$B$15*SQRT(D762)+F762*Notes!$E$6*1000</f>
        <v>-16.237885653953072</v>
      </c>
      <c r="O762">
        <f>Notes!$B$15*SQRT(D762)-F762*Notes!$E$6*1000</f>
        <v>16.237885653953072</v>
      </c>
    </row>
    <row r="763" spans="1:15" x14ac:dyDescent="0.25">
      <c r="A763" t="s">
        <v>9</v>
      </c>
      <c r="B763">
        <v>1435.414</v>
      </c>
      <c r="C763">
        <v>11.002969999999999</v>
      </c>
      <c r="D763">
        <v>12.326000000000001</v>
      </c>
      <c r="E763">
        <v>2.664E-2</v>
      </c>
      <c r="F763">
        <v>-1.0978000000000001</v>
      </c>
      <c r="G763">
        <v>1.74E-3</v>
      </c>
      <c r="H763">
        <f>SQRT((SQRT(D763)*Notes!$B$22)^2+(F763*Notes!$E$4*1000)^2)</f>
        <v>1.8933876226275965</v>
      </c>
      <c r="I763">
        <f>F763*1000*Notes!$E$5</f>
        <v>-4.033591599580105</v>
      </c>
      <c r="J763">
        <f t="shared" si="44"/>
        <v>-9.7137544674628948</v>
      </c>
      <c r="K763">
        <f t="shared" si="45"/>
        <v>1.6465712683026847</v>
      </c>
      <c r="L763">
        <f t="shared" si="46"/>
        <v>-5.6801628678827898</v>
      </c>
      <c r="M763">
        <f t="shared" si="47"/>
        <v>5.6801628678827898</v>
      </c>
      <c r="N763">
        <f>-Notes!$B$15*SQRT(D763)+F763*Notes!$E$6*1000</f>
        <v>-13.782573835759742</v>
      </c>
      <c r="O763">
        <f>Notes!$B$15*SQRT(D763)-F763*Notes!$E$6*1000</f>
        <v>13.782573835759742</v>
      </c>
    </row>
    <row r="764" spans="1:15" x14ac:dyDescent="0.25">
      <c r="A764" t="s">
        <v>530</v>
      </c>
      <c r="B764">
        <v>1436.6320000000001</v>
      </c>
      <c r="C764">
        <v>11.01868</v>
      </c>
      <c r="D764">
        <v>12.381</v>
      </c>
      <c r="E764">
        <v>-7.2239999999999999E-2</v>
      </c>
      <c r="F764">
        <v>-1.09568</v>
      </c>
      <c r="G764">
        <v>1.74E-3</v>
      </c>
      <c r="H764">
        <f>SQRT((SQRT(D764)*Notes!$B$22)^2+(F764*Notes!$E$4*1000)^2)</f>
        <v>1.8968786718348409</v>
      </c>
      <c r="I764">
        <f>F764*1000*Notes!$E$5</f>
        <v>-4.0258021896774725</v>
      </c>
      <c r="J764">
        <f t="shared" si="44"/>
        <v>-9.7164382051819942</v>
      </c>
      <c r="K764">
        <f t="shared" si="45"/>
        <v>1.6648338258270501</v>
      </c>
      <c r="L764">
        <f t="shared" si="46"/>
        <v>-5.6906360155045226</v>
      </c>
      <c r="M764">
        <f t="shared" si="47"/>
        <v>5.6906360155045226</v>
      </c>
      <c r="N764">
        <f>-Notes!$B$15*SQRT(D764)+F764*Notes!$E$6*1000</f>
        <v>-13.794113146645422</v>
      </c>
      <c r="O764">
        <f>Notes!$B$15*SQRT(D764)-F764*Notes!$E$6*1000</f>
        <v>13.794113146645422</v>
      </c>
    </row>
    <row r="765" spans="1:15" x14ac:dyDescent="0.25">
      <c r="A765" t="s">
        <v>9</v>
      </c>
      <c r="B765">
        <v>1441.1279999999999</v>
      </c>
      <c r="C765">
        <v>11.06939</v>
      </c>
      <c r="D765">
        <v>17.888999999999999</v>
      </c>
      <c r="E765">
        <v>-1.2411000000000001</v>
      </c>
      <c r="F765">
        <v>-1.2605599999999999</v>
      </c>
      <c r="G765">
        <v>-7.6300000000000007E-2</v>
      </c>
      <c r="H765">
        <f>SQRT((SQRT(D765)*Notes!$B$22)^2+(F765*Notes!$E$4*1000)^2)</f>
        <v>2.2712868574881</v>
      </c>
      <c r="I765">
        <f>F765*1000*Notes!$E$5</f>
        <v>-4.6316125221048425</v>
      </c>
      <c r="J765">
        <f t="shared" si="44"/>
        <v>-11.445473094569142</v>
      </c>
      <c r="K765">
        <f t="shared" si="45"/>
        <v>2.1822480503594575</v>
      </c>
      <c r="L765">
        <f t="shared" si="46"/>
        <v>-6.8138605724643</v>
      </c>
      <c r="M765">
        <f t="shared" si="47"/>
        <v>6.8138605724643</v>
      </c>
      <c r="N765">
        <f>-Notes!$B$15*SQRT(D765)+F765*Notes!$E$6*1000</f>
        <v>-16.343757627580445</v>
      </c>
      <c r="O765">
        <f>Notes!$B$15*SQRT(D765)-F765*Notes!$E$6*1000</f>
        <v>16.343757627580445</v>
      </c>
    </row>
    <row r="766" spans="1:15" x14ac:dyDescent="0.25">
      <c r="A766" t="s">
        <v>531</v>
      </c>
      <c r="B766">
        <v>1442.3789999999999</v>
      </c>
      <c r="C766">
        <v>11.07962</v>
      </c>
      <c r="D766">
        <v>21.216000000000001</v>
      </c>
      <c r="E766">
        <v>-1.41873</v>
      </c>
      <c r="F766">
        <v>-1.3560000000000001</v>
      </c>
      <c r="G766">
        <v>-7.6300000000000007E-2</v>
      </c>
      <c r="H766">
        <f>SQRT((SQRT(D766)*Notes!$B$22)^2+(F766*Notes!$E$4*1000)^2)</f>
        <v>2.4709396593066479</v>
      </c>
      <c r="I766">
        <f>F766*1000*Notes!$E$5</f>
        <v>-4.9822829377214628</v>
      </c>
      <c r="J766">
        <f t="shared" si="44"/>
        <v>-12.395101915641407</v>
      </c>
      <c r="K766">
        <f t="shared" si="45"/>
        <v>2.430536040198481</v>
      </c>
      <c r="L766">
        <f t="shared" si="46"/>
        <v>-7.4128189779199438</v>
      </c>
      <c r="M766">
        <f t="shared" si="47"/>
        <v>7.4128189779199438</v>
      </c>
      <c r="N766">
        <f>-Notes!$B$15*SQRT(D766)+F766*Notes!$E$6*1000</f>
        <v>-17.728315074375399</v>
      </c>
      <c r="O766">
        <f>Notes!$B$15*SQRT(D766)-F766*Notes!$E$6*1000</f>
        <v>17.728315074375399</v>
      </c>
    </row>
    <row r="767" spans="1:15" x14ac:dyDescent="0.25">
      <c r="A767" t="s">
        <v>532</v>
      </c>
      <c r="B767">
        <v>1445.6020000000001</v>
      </c>
      <c r="C767">
        <v>11.099410000000001</v>
      </c>
      <c r="D767">
        <v>31.837</v>
      </c>
      <c r="E767">
        <v>-1.8764099999999999</v>
      </c>
      <c r="F767">
        <v>-1.6019000000000001</v>
      </c>
      <c r="G767">
        <v>-7.6300000000000007E-2</v>
      </c>
      <c r="H767">
        <f>SQRT((SQRT(D767)*Notes!$B$22)^2+(F767*Notes!$E$4*1000)^2)</f>
        <v>3.0180807770868214</v>
      </c>
      <c r="I767">
        <f>F767*1000*Notes!$E$5</f>
        <v>-5.8857810014277367</v>
      </c>
      <c r="J767">
        <f t="shared" si="44"/>
        <v>-14.940023332688202</v>
      </c>
      <c r="K767">
        <f t="shared" si="45"/>
        <v>3.168461329832728</v>
      </c>
      <c r="L767">
        <f t="shared" si="46"/>
        <v>-9.0542423312604647</v>
      </c>
      <c r="M767">
        <f t="shared" si="47"/>
        <v>9.0542423312604647</v>
      </c>
      <c r="N767">
        <f>-Notes!$B$15*SQRT(D767)+F767*Notes!$E$6*1000</f>
        <v>-21.468527954610167</v>
      </c>
      <c r="O767">
        <f>Notes!$B$15*SQRT(D767)-F767*Notes!$E$6*1000</f>
        <v>21.468527954610167</v>
      </c>
    </row>
    <row r="768" spans="1:15" x14ac:dyDescent="0.25">
      <c r="A768" t="s">
        <v>9</v>
      </c>
      <c r="B768">
        <v>1446.492</v>
      </c>
      <c r="C768">
        <v>11.103630000000001</v>
      </c>
      <c r="D768">
        <v>35.29</v>
      </c>
      <c r="E768">
        <v>-2.0028299999999999</v>
      </c>
      <c r="F768">
        <v>-1.6698200000000001</v>
      </c>
      <c r="G768">
        <v>-7.6300000000000007E-2</v>
      </c>
      <c r="H768">
        <f>SQRT((SQRT(D768)*Notes!$B$22)^2+(F768*Notes!$E$4*1000)^2)</f>
        <v>3.1751026875849773</v>
      </c>
      <c r="I768">
        <f>F768*1000*Notes!$E$5</f>
        <v>-6.1353360583082992</v>
      </c>
      <c r="J768">
        <f t="shared" si="44"/>
        <v>-15.66064412106323</v>
      </c>
      <c r="K768">
        <f t="shared" si="45"/>
        <v>3.3899720044466317</v>
      </c>
      <c r="L768">
        <f t="shared" si="46"/>
        <v>-9.5253080627549309</v>
      </c>
      <c r="M768">
        <f t="shared" si="47"/>
        <v>9.5253080627549309</v>
      </c>
      <c r="N768">
        <f>-Notes!$B$15*SQRT(D768)+F768*Notes!$E$6*1000</f>
        <v>-22.532600934758321</v>
      </c>
      <c r="O768">
        <f>Notes!$B$15*SQRT(D768)-F768*Notes!$E$6*1000</f>
        <v>22.532600934758321</v>
      </c>
    </row>
    <row r="769" spans="1:15" x14ac:dyDescent="0.25">
      <c r="A769" t="s">
        <v>533</v>
      </c>
      <c r="B769">
        <v>1446.9559999999999</v>
      </c>
      <c r="C769">
        <v>11.10567</v>
      </c>
      <c r="D769">
        <v>37.177999999999997</v>
      </c>
      <c r="E769">
        <v>-2.0686599999999999</v>
      </c>
      <c r="F769">
        <v>-1.70519</v>
      </c>
      <c r="G769">
        <v>-7.6300000000000007E-2</v>
      </c>
      <c r="H769">
        <f>SQRT((SQRT(D769)*Notes!$B$22)^2+(F769*Notes!$E$4*1000)^2)</f>
        <v>3.2576689021123539</v>
      </c>
      <c r="I769">
        <f>F769*1000*Notes!$E$5</f>
        <v>-6.2652942791838209</v>
      </c>
      <c r="J769">
        <f t="shared" si="44"/>
        <v>-16.038300985520884</v>
      </c>
      <c r="K769">
        <f t="shared" si="45"/>
        <v>3.5077124271532414</v>
      </c>
      <c r="L769">
        <f t="shared" si="46"/>
        <v>-9.7730067063370623</v>
      </c>
      <c r="M769">
        <f t="shared" si="47"/>
        <v>9.7730067063370623</v>
      </c>
      <c r="N769">
        <f>-Notes!$B$15*SQRT(D769)+F769*Notes!$E$6*1000</f>
        <v>-23.090891937251683</v>
      </c>
      <c r="O769">
        <f>Notes!$B$15*SQRT(D769)-F769*Notes!$E$6*1000</f>
        <v>23.090891937251683</v>
      </c>
    </row>
    <row r="770" spans="1:15" x14ac:dyDescent="0.25">
      <c r="A770" t="s">
        <v>534</v>
      </c>
      <c r="B770">
        <v>1448.2070000000001</v>
      </c>
      <c r="C770">
        <v>11.11068</v>
      </c>
      <c r="D770">
        <v>42.576000000000001</v>
      </c>
      <c r="E770">
        <v>-2.2463000000000002</v>
      </c>
      <c r="F770">
        <v>-1.80064</v>
      </c>
      <c r="G770">
        <v>-7.6300000000000007E-2</v>
      </c>
      <c r="H770">
        <f>SQRT((SQRT(D770)*Notes!$B$22)^2+(F770*Notes!$E$4*1000)^2)</f>
        <v>3.4826893939750505</v>
      </c>
      <c r="I770">
        <f>F770*1000*Notes!$E$5</f>
        <v>-6.6160014372999809</v>
      </c>
      <c r="J770">
        <f t="shared" si="44"/>
        <v>-17.064069619225133</v>
      </c>
      <c r="K770">
        <f t="shared" si="45"/>
        <v>3.8320667446251706</v>
      </c>
      <c r="L770">
        <f t="shared" si="46"/>
        <v>-10.448068181925152</v>
      </c>
      <c r="M770">
        <f t="shared" si="47"/>
        <v>10.448068181925152</v>
      </c>
      <c r="N770">
        <f>-Notes!$B$15*SQRT(D770)+F770*Notes!$E$6*1000</f>
        <v>-24.609019457370522</v>
      </c>
      <c r="O770">
        <f>Notes!$B$15*SQRT(D770)-F770*Notes!$E$6*1000</f>
        <v>24.609019457370522</v>
      </c>
    </row>
    <row r="771" spans="1:15" x14ac:dyDescent="0.25">
      <c r="A771" t="s">
        <v>9</v>
      </c>
      <c r="B771">
        <v>1452.702</v>
      </c>
      <c r="C771">
        <v>11.12519</v>
      </c>
      <c r="D771">
        <v>52.997</v>
      </c>
      <c r="E771">
        <v>4.48E-2</v>
      </c>
      <c r="F771">
        <v>-1.96566</v>
      </c>
      <c r="G771">
        <v>1.6900000000000001E-3</v>
      </c>
      <c r="H771">
        <f>SQRT((SQRT(D771)*Notes!$B$22)^2+(F771*Notes!$E$4*1000)^2)</f>
        <v>3.8794899234862168</v>
      </c>
      <c r="I771">
        <f>F771*1000*Notes!$E$5</f>
        <v>-7.2223261647209211</v>
      </c>
      <c r="J771">
        <f t="shared" ref="J771:J834" si="48">I771-3*H771</f>
        <v>-18.860795935179571</v>
      </c>
      <c r="K771">
        <f t="shared" ref="K771:K834" si="49">I771+3*H771</f>
        <v>4.4161436057377292</v>
      </c>
      <c r="L771">
        <f t="shared" ref="L771:L834" si="50">-3*H771</f>
        <v>-11.63846977045865</v>
      </c>
      <c r="M771">
        <f t="shared" ref="M771:M834" si="51">3*H771</f>
        <v>11.63846977045865</v>
      </c>
      <c r="N771">
        <f>-Notes!$B$15*SQRT(D771)+F771*Notes!$E$6*1000</f>
        <v>-27.274210117635121</v>
      </c>
      <c r="O771">
        <f>Notes!$B$15*SQRT(D771)-F771*Notes!$E$6*1000</f>
        <v>27.274210117635121</v>
      </c>
    </row>
    <row r="772" spans="1:15" x14ac:dyDescent="0.25">
      <c r="A772" t="s">
        <v>535</v>
      </c>
      <c r="B772">
        <v>1453.5740000000001</v>
      </c>
      <c r="C772">
        <v>11.12781</v>
      </c>
      <c r="D772">
        <v>52.933</v>
      </c>
      <c r="E772">
        <v>2.8320000000000001E-2</v>
      </c>
      <c r="F772">
        <v>-1.9641900000000001</v>
      </c>
      <c r="G772">
        <v>1.6900000000000001E-3</v>
      </c>
      <c r="H772">
        <f>SQRT((SQRT(D772)*Notes!$B$22)^2+(F772*Notes!$E$4*1000)^2)</f>
        <v>3.8771072581581119</v>
      </c>
      <c r="I772">
        <f>F772*1000*Notes!$E$5</f>
        <v>-7.2169250172884363</v>
      </c>
      <c r="J772">
        <f t="shared" si="48"/>
        <v>-18.848246791762772</v>
      </c>
      <c r="K772">
        <f t="shared" si="49"/>
        <v>4.4143967571858989</v>
      </c>
      <c r="L772">
        <f t="shared" si="50"/>
        <v>-11.631321774474335</v>
      </c>
      <c r="M772">
        <f t="shared" si="51"/>
        <v>11.631321774474335</v>
      </c>
      <c r="N772">
        <f>-Notes!$B$15*SQRT(D772)+F772*Notes!$E$6*1000</f>
        <v>-27.25654936954475</v>
      </c>
      <c r="O772">
        <f>Notes!$B$15*SQRT(D772)-F772*Notes!$E$6*1000</f>
        <v>27.25654936954475</v>
      </c>
    </row>
    <row r="773" spans="1:15" x14ac:dyDescent="0.25">
      <c r="A773" t="s">
        <v>9</v>
      </c>
      <c r="B773">
        <v>1453.7260000000001</v>
      </c>
      <c r="C773">
        <v>11.128259999999999</v>
      </c>
      <c r="D773">
        <v>52.924999999999997</v>
      </c>
      <c r="E773">
        <v>2.5430000000000001E-2</v>
      </c>
      <c r="F773">
        <v>-1.96393</v>
      </c>
      <c r="G773">
        <v>1.6900000000000001E-3</v>
      </c>
      <c r="H773">
        <f>SQRT((SQRT(D773)*Notes!$B$22)^2+(F773*Notes!$E$4*1000)^2)</f>
        <v>3.8767986845126257</v>
      </c>
      <c r="I773">
        <f>F773*1000*Notes!$E$5</f>
        <v>-7.2159697123003781</v>
      </c>
      <c r="J773">
        <f t="shared" si="48"/>
        <v>-18.846365765838257</v>
      </c>
      <c r="K773">
        <f t="shared" si="49"/>
        <v>4.4144263412374993</v>
      </c>
      <c r="L773">
        <f t="shared" si="50"/>
        <v>-11.630396053537877</v>
      </c>
      <c r="M773">
        <f t="shared" si="51"/>
        <v>11.630396053537877</v>
      </c>
      <c r="N773">
        <f>-Notes!$B$15*SQRT(D773)+F773*Notes!$E$6*1000</f>
        <v>-27.254021092169474</v>
      </c>
      <c r="O773">
        <f>Notes!$B$15*SQRT(D773)-F773*Notes!$E$6*1000</f>
        <v>27.254021092169474</v>
      </c>
    </row>
    <row r="774" spans="1:15" x14ac:dyDescent="0.25">
      <c r="A774" t="s">
        <v>536</v>
      </c>
      <c r="B774">
        <v>1453.92</v>
      </c>
      <c r="C774">
        <v>11.12885</v>
      </c>
      <c r="D774">
        <v>52.915999999999997</v>
      </c>
      <c r="E774">
        <v>2.1770000000000001E-2</v>
      </c>
      <c r="F774">
        <v>-1.9636</v>
      </c>
      <c r="G774">
        <v>1.6900000000000001E-3</v>
      </c>
      <c r="H774">
        <f>SQRT((SQRT(D774)*Notes!$B$22)^2+(F774*Notes!$E$4*1000)^2)</f>
        <v>3.8764462791204966</v>
      </c>
      <c r="I774">
        <f>F774*1000*Notes!$E$5</f>
        <v>-7.2147572098155335</v>
      </c>
      <c r="J774">
        <f t="shared" si="48"/>
        <v>-18.844096047177022</v>
      </c>
      <c r="K774">
        <f t="shared" si="49"/>
        <v>4.4145816275459557</v>
      </c>
      <c r="L774">
        <f t="shared" si="50"/>
        <v>-11.629338837361489</v>
      </c>
      <c r="M774">
        <f t="shared" si="51"/>
        <v>11.629338837361489</v>
      </c>
      <c r="N774">
        <f>-Notes!$B$15*SQRT(D774)+F774*Notes!$E$6*1000</f>
        <v>-27.251019177066699</v>
      </c>
      <c r="O774">
        <f>Notes!$B$15*SQRT(D774)-F774*Notes!$E$6*1000</f>
        <v>27.251019177066699</v>
      </c>
    </row>
    <row r="775" spans="1:15" x14ac:dyDescent="0.25">
      <c r="A775" t="s">
        <v>9</v>
      </c>
      <c r="B775">
        <v>1458.4159999999999</v>
      </c>
      <c r="C775">
        <v>11.143560000000001</v>
      </c>
      <c r="D775">
        <v>41.506999999999998</v>
      </c>
      <c r="E775">
        <v>2.2629999999999999</v>
      </c>
      <c r="F775">
        <v>-1.7738</v>
      </c>
      <c r="G775">
        <v>7.9000000000000001E-2</v>
      </c>
      <c r="H775">
        <f>SQRT((SQRT(D775)*Notes!$B$22)^2+(F775*Notes!$E$4*1000)^2)</f>
        <v>3.4381072416812617</v>
      </c>
      <c r="I775">
        <f>F775*1000*Notes!$E$5</f>
        <v>-6.5173845685326919</v>
      </c>
      <c r="J775">
        <f t="shared" si="48"/>
        <v>-16.831706293576477</v>
      </c>
      <c r="K775">
        <f t="shared" si="49"/>
        <v>3.7969371565110928</v>
      </c>
      <c r="L775">
        <f t="shared" si="50"/>
        <v>-10.314321725043785</v>
      </c>
      <c r="M775">
        <f t="shared" si="51"/>
        <v>10.314321725043785</v>
      </c>
      <c r="N775">
        <f>-Notes!$B$15*SQRT(D775)+F775*Notes!$E$6*1000</f>
        <v>-24.280933955371687</v>
      </c>
      <c r="O775">
        <f>Notes!$B$15*SQRT(D775)-F775*Notes!$E$6*1000</f>
        <v>24.280933955371687</v>
      </c>
    </row>
    <row r="776" spans="1:15" x14ac:dyDescent="0.25">
      <c r="A776" t="s">
        <v>537</v>
      </c>
      <c r="B776">
        <v>1458.797</v>
      </c>
      <c r="C776">
        <v>11.145049999999999</v>
      </c>
      <c r="D776">
        <v>39.804000000000002</v>
      </c>
      <c r="E776">
        <v>2.2068300000000001</v>
      </c>
      <c r="F776">
        <v>-1.7437</v>
      </c>
      <c r="G776">
        <v>7.9000000000000001E-2</v>
      </c>
      <c r="H776">
        <f>SQRT((SQRT(D776)*Notes!$B$22)^2+(F776*Notes!$E$4*1000)^2)</f>
        <v>3.3677874055176535</v>
      </c>
      <c r="I776">
        <f>F776*1000*Notes!$E$5</f>
        <v>-6.4067896449151283</v>
      </c>
      <c r="J776">
        <f t="shared" si="48"/>
        <v>-16.510151861468088</v>
      </c>
      <c r="K776">
        <f t="shared" si="49"/>
        <v>3.6965725716378328</v>
      </c>
      <c r="L776">
        <f t="shared" si="50"/>
        <v>-10.103362216552961</v>
      </c>
      <c r="M776">
        <f t="shared" si="51"/>
        <v>10.103362216552961</v>
      </c>
      <c r="N776">
        <f>-Notes!$B$15*SQRT(D776)+F776*Notes!$E$6*1000</f>
        <v>-23.805612076735844</v>
      </c>
      <c r="O776">
        <f>Notes!$B$15*SQRT(D776)-F776*Notes!$E$6*1000</f>
        <v>23.805612076735844</v>
      </c>
    </row>
    <row r="777" spans="1:15" x14ac:dyDescent="0.25">
      <c r="A777" t="s">
        <v>538</v>
      </c>
      <c r="B777">
        <v>1459.6669999999999</v>
      </c>
      <c r="C777">
        <v>11.1487</v>
      </c>
      <c r="D777">
        <v>36.076000000000001</v>
      </c>
      <c r="E777">
        <v>2.0785300000000002</v>
      </c>
      <c r="F777">
        <v>-1.6749799999999999</v>
      </c>
      <c r="G777">
        <v>7.9000000000000001E-2</v>
      </c>
      <c r="H777">
        <f>SQRT((SQRT(D777)*Notes!$B$22)^2+(F777*Notes!$E$4*1000)^2)</f>
        <v>3.2083409357591677</v>
      </c>
      <c r="I777">
        <f>F777*1000*Notes!$E$5</f>
        <v>-6.154295188071309</v>
      </c>
      <c r="J777">
        <f t="shared" si="48"/>
        <v>-15.779317995348812</v>
      </c>
      <c r="K777">
        <f t="shared" si="49"/>
        <v>3.470727619206194</v>
      </c>
      <c r="L777">
        <f t="shared" si="50"/>
        <v>-9.625022807277503</v>
      </c>
      <c r="M777">
        <f t="shared" si="51"/>
        <v>9.625022807277503</v>
      </c>
      <c r="N777">
        <f>-Notes!$B$15*SQRT(D777)+F777*Notes!$E$6*1000</f>
        <v>-22.726158874774484</v>
      </c>
      <c r="O777">
        <f>Notes!$B$15*SQRT(D777)-F777*Notes!$E$6*1000</f>
        <v>22.726158874774484</v>
      </c>
    </row>
    <row r="778" spans="1:15" x14ac:dyDescent="0.25">
      <c r="A778" t="s">
        <v>539</v>
      </c>
      <c r="B778">
        <v>1464.2439999999999</v>
      </c>
      <c r="C778">
        <v>11.17586</v>
      </c>
      <c r="D778">
        <v>20.138999999999999</v>
      </c>
      <c r="E778">
        <v>1.4035599999999999</v>
      </c>
      <c r="F778">
        <v>-1.31341</v>
      </c>
      <c r="G778">
        <v>7.9000000000000001E-2</v>
      </c>
      <c r="H778">
        <f>SQRT((SQRT(D778)*Notes!$B$22)^2+(F778*Notes!$E$4*1000)^2)</f>
        <v>2.4062406423213991</v>
      </c>
      <c r="I778">
        <f>F778*1000*Notes!$E$5</f>
        <v>-4.825796632177541</v>
      </c>
      <c r="J778">
        <f t="shared" si="48"/>
        <v>-12.044518559141739</v>
      </c>
      <c r="K778">
        <f t="shared" si="49"/>
        <v>2.3929252947866564</v>
      </c>
      <c r="L778">
        <f t="shared" si="50"/>
        <v>-7.2187219269641973</v>
      </c>
      <c r="M778">
        <f t="shared" si="51"/>
        <v>7.2187219269641973</v>
      </c>
      <c r="N778">
        <f>-Notes!$B$15*SQRT(D778)+F778*Notes!$E$6*1000</f>
        <v>-17.240042914237115</v>
      </c>
      <c r="O778">
        <f>Notes!$B$15*SQRT(D778)-F778*Notes!$E$6*1000</f>
        <v>17.240042914237115</v>
      </c>
    </row>
    <row r="779" spans="1:15" x14ac:dyDescent="0.25">
      <c r="A779" t="s">
        <v>540</v>
      </c>
      <c r="B779">
        <v>1465.114</v>
      </c>
      <c r="C779">
        <v>11.18317</v>
      </c>
      <c r="D779">
        <v>17.809000000000001</v>
      </c>
      <c r="E779">
        <v>1.2752699999999999</v>
      </c>
      <c r="F779">
        <v>-1.2446999999999999</v>
      </c>
      <c r="G779">
        <v>7.9000000000000001E-2</v>
      </c>
      <c r="H779">
        <f>SQRT((SQRT(D779)*Notes!$B$22)^2+(F779*Notes!$E$4*1000)^2)</f>
        <v>2.2642172556268205</v>
      </c>
      <c r="I779">
        <f>F779*1000*Notes!$E$5</f>
        <v>-4.5733389178332624</v>
      </c>
      <c r="J779">
        <f t="shared" si="48"/>
        <v>-11.365990684713724</v>
      </c>
      <c r="K779">
        <f t="shared" si="49"/>
        <v>2.2193128490471992</v>
      </c>
      <c r="L779">
        <f t="shared" si="50"/>
        <v>-6.7926517668804616</v>
      </c>
      <c r="M779">
        <f t="shared" si="51"/>
        <v>6.7926517668804616</v>
      </c>
      <c r="N779">
        <f>-Notes!$B$15*SQRT(D779)+F779*Notes!$E$6*1000</f>
        <v>-16.252420641906209</v>
      </c>
      <c r="O779">
        <f>Notes!$B$15*SQRT(D779)-F779*Notes!$E$6*1000</f>
        <v>16.252420641906209</v>
      </c>
    </row>
    <row r="780" spans="1:15" x14ac:dyDescent="0.25">
      <c r="A780" t="s">
        <v>541</v>
      </c>
      <c r="B780">
        <v>1465.4949999999999</v>
      </c>
      <c r="C780">
        <v>11.186669999999999</v>
      </c>
      <c r="D780">
        <v>16.858000000000001</v>
      </c>
      <c r="E780">
        <v>1.21909</v>
      </c>
      <c r="F780">
        <v>-1.2145999999999999</v>
      </c>
      <c r="G780">
        <v>7.9000000000000001E-2</v>
      </c>
      <c r="H780">
        <f>SQRT((SQRT(D780)*Notes!$B$22)^2+(F780*Notes!$E$4*1000)^2)</f>
        <v>2.2034780044446887</v>
      </c>
      <c r="I780">
        <f>F780*1000*Notes!$E$5</f>
        <v>-4.4627439942156988</v>
      </c>
      <c r="J780">
        <f t="shared" si="48"/>
        <v>-11.073178007549764</v>
      </c>
      <c r="K780">
        <f t="shared" si="49"/>
        <v>2.1476900191183672</v>
      </c>
      <c r="L780">
        <f t="shared" si="50"/>
        <v>-6.610434013334066</v>
      </c>
      <c r="M780">
        <f t="shared" si="51"/>
        <v>6.610434013334066</v>
      </c>
      <c r="N780">
        <f>-Notes!$B$15*SQRT(D780)+F780*Notes!$E$6*1000</f>
        <v>-15.827601048775646</v>
      </c>
      <c r="O780">
        <f>Notes!$B$15*SQRT(D780)-F780*Notes!$E$6*1000</f>
        <v>15.827601048775646</v>
      </c>
    </row>
    <row r="781" spans="1:15" x14ac:dyDescent="0.25">
      <c r="A781" t="s">
        <v>9</v>
      </c>
      <c r="B781">
        <v>1469.99</v>
      </c>
      <c r="C781">
        <v>11.241070000000001</v>
      </c>
      <c r="D781">
        <v>11.476000000000001</v>
      </c>
      <c r="E781">
        <v>7.0910000000000001E-2</v>
      </c>
      <c r="F781">
        <v>-1.0330999999999999</v>
      </c>
      <c r="G781">
        <v>3.63E-3</v>
      </c>
      <c r="H781">
        <f>SQRT((SQRT(D781)*Notes!$B$22)^2+(F781*Notes!$E$4*1000)^2)</f>
        <v>1.8228015290038333</v>
      </c>
      <c r="I781">
        <f>F781*1000*Notes!$E$5</f>
        <v>-3.7958676275516536</v>
      </c>
      <c r="J781">
        <f t="shared" si="48"/>
        <v>-9.2642722145631531</v>
      </c>
      <c r="K781">
        <f t="shared" si="49"/>
        <v>1.6725369594598467</v>
      </c>
      <c r="L781">
        <f t="shared" si="50"/>
        <v>-5.4684045870115003</v>
      </c>
      <c r="M781">
        <f t="shared" si="51"/>
        <v>5.4684045870115003</v>
      </c>
      <c r="N781">
        <f>-Notes!$B$15*SQRT(D781)+F781*Notes!$E$6*1000</f>
        <v>-13.188960163285728</v>
      </c>
      <c r="O781">
        <f>Notes!$B$15*SQRT(D781)-F781*Notes!$E$6*1000</f>
        <v>13.188960163285728</v>
      </c>
    </row>
    <row r="782" spans="1:15" x14ac:dyDescent="0.25">
      <c r="A782" t="s">
        <v>542</v>
      </c>
      <c r="B782">
        <v>1470.8620000000001</v>
      </c>
      <c r="C782">
        <v>11.2532</v>
      </c>
      <c r="D782">
        <v>11.419</v>
      </c>
      <c r="E782">
        <v>-5.4299999999999999E-3</v>
      </c>
      <c r="F782">
        <v>-1.0299400000000001</v>
      </c>
      <c r="G782">
        <v>3.63E-3</v>
      </c>
      <c r="H782">
        <f>SQRT((SQRT(D782)*Notes!$B$22)^2+(F782*Notes!$E$4*1000)^2)</f>
        <v>1.8181767320090456</v>
      </c>
      <c r="I782">
        <f>F782*1000*Notes!$E$5</f>
        <v>-3.784256997696787</v>
      </c>
      <c r="J782">
        <f t="shared" si="48"/>
        <v>-9.2387871937239243</v>
      </c>
      <c r="K782">
        <f t="shared" si="49"/>
        <v>1.6702731983303498</v>
      </c>
      <c r="L782">
        <f t="shared" si="50"/>
        <v>-5.4545301960271368</v>
      </c>
      <c r="M782">
        <f t="shared" si="51"/>
        <v>5.4545301960271368</v>
      </c>
      <c r="N782">
        <f>-Notes!$B$15*SQRT(D782)+F782*Notes!$E$6*1000</f>
        <v>-13.153682897341376</v>
      </c>
      <c r="O782">
        <f>Notes!$B$15*SQRT(D782)-F782*Notes!$E$6*1000</f>
        <v>13.153682897341376</v>
      </c>
    </row>
    <row r="783" spans="1:15" x14ac:dyDescent="0.25">
      <c r="A783" t="s">
        <v>9</v>
      </c>
      <c r="B783">
        <v>1471.0150000000001</v>
      </c>
      <c r="C783">
        <v>11.255330000000001</v>
      </c>
      <c r="D783">
        <v>11.423</v>
      </c>
      <c r="E783">
        <v>-1.8780000000000002E-2</v>
      </c>
      <c r="F783">
        <v>-1.02938</v>
      </c>
      <c r="G783">
        <v>3.63E-3</v>
      </c>
      <c r="H783">
        <f>SQRT((SQRT(D783)*Notes!$B$22)^2+(F783*Notes!$E$4*1000)^2)</f>
        <v>1.8183795762527528</v>
      </c>
      <c r="I783">
        <f>F783*1000*Notes!$E$5</f>
        <v>-3.7821994177225062</v>
      </c>
      <c r="J783">
        <f t="shared" si="48"/>
        <v>-9.2373381464807647</v>
      </c>
      <c r="K783">
        <f t="shared" si="49"/>
        <v>1.6729393110357527</v>
      </c>
      <c r="L783">
        <f t="shared" si="50"/>
        <v>-5.4551387287582589</v>
      </c>
      <c r="M783">
        <f t="shared" si="51"/>
        <v>5.4551387287582589</v>
      </c>
      <c r="N783">
        <f>-Notes!$B$15*SQRT(D783)+F783*Notes!$E$6*1000</f>
        <v>-13.152877473052268</v>
      </c>
      <c r="O783">
        <f>Notes!$B$15*SQRT(D783)-F783*Notes!$E$6*1000</f>
        <v>13.152877473052268</v>
      </c>
    </row>
    <row r="784" spans="1:15" x14ac:dyDescent="0.25">
      <c r="A784" t="s">
        <v>543</v>
      </c>
      <c r="B784">
        <v>1471.2080000000001</v>
      </c>
      <c r="C784">
        <v>11.25802</v>
      </c>
      <c r="D784">
        <v>11.433</v>
      </c>
      <c r="E784">
        <v>-3.5740000000000001E-2</v>
      </c>
      <c r="F784">
        <v>-1.02868</v>
      </c>
      <c r="G784">
        <v>3.63E-3</v>
      </c>
      <c r="H784">
        <f>SQRT((SQRT(D784)*Notes!$B$22)^2+(F784*Notes!$E$4*1000)^2)</f>
        <v>1.8189958877245531</v>
      </c>
      <c r="I784">
        <f>F784*1000*Notes!$E$5</f>
        <v>-3.7796274427546566</v>
      </c>
      <c r="J784">
        <f t="shared" si="48"/>
        <v>-9.2366151059283155</v>
      </c>
      <c r="K784">
        <f t="shared" si="49"/>
        <v>1.6773602204190032</v>
      </c>
      <c r="L784">
        <f t="shared" si="50"/>
        <v>-5.4569876631736598</v>
      </c>
      <c r="M784">
        <f t="shared" si="51"/>
        <v>5.4569876631736598</v>
      </c>
      <c r="N784">
        <f>-Notes!$B$15*SQRT(D784)+F784*Notes!$E$6*1000</f>
        <v>-13.153802229588351</v>
      </c>
      <c r="O784">
        <f>Notes!$B$15*SQRT(D784)-F784*Notes!$E$6*1000</f>
        <v>13.153802229588351</v>
      </c>
    </row>
    <row r="785" spans="1:15" x14ac:dyDescent="0.25">
      <c r="A785" t="s">
        <v>9</v>
      </c>
      <c r="B785">
        <v>1475.704</v>
      </c>
      <c r="C785">
        <v>11.313190000000001</v>
      </c>
      <c r="D785">
        <v>16.471</v>
      </c>
      <c r="E785">
        <v>-1.1651899999999999</v>
      </c>
      <c r="F785">
        <v>-1.17709</v>
      </c>
      <c r="G785">
        <v>-7.0709999999999995E-2</v>
      </c>
      <c r="H785">
        <f>SQRT((SQRT(D785)*Notes!$B$22)^2+(F785*Notes!$E$4*1000)^2)</f>
        <v>2.1745021947050343</v>
      </c>
      <c r="I785">
        <f>F785*1000*Notes!$E$5</f>
        <v>-4.3249228784384632</v>
      </c>
      <c r="J785">
        <f t="shared" si="48"/>
        <v>-10.848429462553565</v>
      </c>
      <c r="K785">
        <f t="shared" si="49"/>
        <v>2.1985837056766391</v>
      </c>
      <c r="L785">
        <f t="shared" si="50"/>
        <v>-6.5235065841151023</v>
      </c>
      <c r="M785">
        <f t="shared" si="51"/>
        <v>6.5235065841151023</v>
      </c>
      <c r="N785">
        <f>-Notes!$B$15*SQRT(D785)+F785*Notes!$E$6*1000</f>
        <v>-15.546242243663833</v>
      </c>
      <c r="O785">
        <f>Notes!$B$15*SQRT(D785)-F785*Notes!$E$6*1000</f>
        <v>15.546242243663833</v>
      </c>
    </row>
    <row r="786" spans="1:15" x14ac:dyDescent="0.25">
      <c r="A786" t="s">
        <v>544</v>
      </c>
      <c r="B786">
        <v>1476.9549999999999</v>
      </c>
      <c r="C786">
        <v>11.32428</v>
      </c>
      <c r="D786">
        <v>19.61</v>
      </c>
      <c r="E786">
        <v>-1.34426</v>
      </c>
      <c r="F786">
        <v>-1.26555</v>
      </c>
      <c r="G786">
        <v>-7.0709999999999995E-2</v>
      </c>
      <c r="H786">
        <f>SQRT((SQRT(D786)*Notes!$B$22)^2+(F786*Notes!$E$4*1000)^2)</f>
        <v>2.3698885562042595</v>
      </c>
      <c r="I786">
        <f>F786*1000*Notes!$E$5</f>
        <v>-4.6499470293756611</v>
      </c>
      <c r="J786">
        <f t="shared" si="48"/>
        <v>-11.759612697988441</v>
      </c>
      <c r="K786">
        <f t="shared" si="49"/>
        <v>2.459718639237118</v>
      </c>
      <c r="L786">
        <f t="shared" si="50"/>
        <v>-7.109665668612779</v>
      </c>
      <c r="M786">
        <f t="shared" si="51"/>
        <v>7.109665668612779</v>
      </c>
      <c r="N786">
        <f>-Notes!$B$15*SQRT(D786)+F786*Notes!$E$6*1000</f>
        <v>-16.884051926824583</v>
      </c>
      <c r="O786">
        <f>Notes!$B$15*SQRT(D786)-F786*Notes!$E$6*1000</f>
        <v>16.884051926824583</v>
      </c>
    </row>
    <row r="787" spans="1:15" x14ac:dyDescent="0.25">
      <c r="A787" t="s">
        <v>545</v>
      </c>
      <c r="B787">
        <v>1481.5319999999999</v>
      </c>
      <c r="C787">
        <v>11.352259999999999</v>
      </c>
      <c r="D787">
        <v>34.912999999999997</v>
      </c>
      <c r="E787">
        <v>-1.9993799999999999</v>
      </c>
      <c r="F787">
        <v>-1.5891599999999999</v>
      </c>
      <c r="G787">
        <v>-7.0709999999999995E-2</v>
      </c>
      <c r="H787">
        <f>SQRT((SQRT(D787)*Notes!$B$22)^2+(F787*Notes!$E$4*1000)^2)</f>
        <v>3.1479083881930872</v>
      </c>
      <c r="I787">
        <f>F787*1000*Notes!$E$5</f>
        <v>-5.8389710570128601</v>
      </c>
      <c r="J787">
        <f t="shared" si="48"/>
        <v>-15.282696221592122</v>
      </c>
      <c r="K787">
        <f t="shared" si="49"/>
        <v>3.6047541075664009</v>
      </c>
      <c r="L787">
        <f t="shared" si="50"/>
        <v>-9.443725164579261</v>
      </c>
      <c r="M787">
        <f t="shared" si="51"/>
        <v>9.443725164579261</v>
      </c>
      <c r="N787">
        <f>-Notes!$B$15*SQRT(D787)+F787*Notes!$E$6*1000</f>
        <v>-22.110761483579704</v>
      </c>
      <c r="O787">
        <f>Notes!$B$15*SQRT(D787)-F787*Notes!$E$6*1000</f>
        <v>22.110761483579704</v>
      </c>
    </row>
    <row r="788" spans="1:15" x14ac:dyDescent="0.25">
      <c r="A788" t="s">
        <v>546</v>
      </c>
      <c r="B788">
        <v>1482.402</v>
      </c>
      <c r="C788">
        <v>11.356030000000001</v>
      </c>
      <c r="D788">
        <v>38.500999999999998</v>
      </c>
      <c r="E788">
        <v>-2.12391</v>
      </c>
      <c r="F788">
        <v>-1.6506799999999999</v>
      </c>
      <c r="G788">
        <v>-7.0709999999999995E-2</v>
      </c>
      <c r="H788">
        <f>SQRT((SQRT(D788)*Notes!$B$22)^2+(F788*Notes!$E$4*1000)^2)</f>
        <v>3.3031961713527918</v>
      </c>
      <c r="I788">
        <f>F788*1000*Notes!$E$5</f>
        <v>-6.0650109141873623</v>
      </c>
      <c r="J788">
        <f t="shared" si="48"/>
        <v>-15.974599428245739</v>
      </c>
      <c r="K788">
        <f t="shared" si="49"/>
        <v>3.8445775998710134</v>
      </c>
      <c r="L788">
        <f t="shared" si="50"/>
        <v>-9.9095885140583757</v>
      </c>
      <c r="M788">
        <f t="shared" si="51"/>
        <v>9.9095885140583757</v>
      </c>
      <c r="N788">
        <f>-Notes!$B$15*SQRT(D788)+F788*Notes!$E$6*1000</f>
        <v>-23.142955532520553</v>
      </c>
      <c r="O788">
        <f>Notes!$B$15*SQRT(D788)-F788*Notes!$E$6*1000</f>
        <v>23.142955532520553</v>
      </c>
    </row>
    <row r="789" spans="1:15" x14ac:dyDescent="0.25">
      <c r="A789" t="s">
        <v>547</v>
      </c>
      <c r="B789">
        <v>1482.7829999999999</v>
      </c>
      <c r="C789">
        <v>11.35758</v>
      </c>
      <c r="D789">
        <v>40.14</v>
      </c>
      <c r="E789">
        <v>-2.1784400000000002</v>
      </c>
      <c r="F789">
        <v>-1.67761</v>
      </c>
      <c r="G789">
        <v>-7.0709999999999995E-2</v>
      </c>
      <c r="H789">
        <f>SQRT((SQRT(D789)*Notes!$B$22)^2+(F789*Notes!$E$4*1000)^2)</f>
        <v>3.371694979055861</v>
      </c>
      <c r="I789">
        <f>F789*1000*Notes!$E$5</f>
        <v>-6.1639584654505191</v>
      </c>
      <c r="J789">
        <f t="shared" si="48"/>
        <v>-16.279043402618104</v>
      </c>
      <c r="K789">
        <f t="shared" si="49"/>
        <v>3.9511264717170649</v>
      </c>
      <c r="L789">
        <f t="shared" si="50"/>
        <v>-10.115084937167584</v>
      </c>
      <c r="M789">
        <f t="shared" si="51"/>
        <v>10.115084937167584</v>
      </c>
      <c r="N789">
        <f>-Notes!$B$15*SQRT(D789)+F789*Notes!$E$6*1000</f>
        <v>-23.597505785763328</v>
      </c>
      <c r="O789">
        <f>Notes!$B$15*SQRT(D789)-F789*Notes!$E$6*1000</f>
        <v>23.597505785763328</v>
      </c>
    </row>
    <row r="790" spans="1:15" x14ac:dyDescent="0.25">
      <c r="A790" t="s">
        <v>9</v>
      </c>
      <c r="B790">
        <v>1487.279</v>
      </c>
      <c r="C790">
        <v>11.372859999999999</v>
      </c>
      <c r="D790">
        <v>50.7</v>
      </c>
      <c r="E790">
        <v>-3.245E-2</v>
      </c>
      <c r="F790">
        <v>-1.8347100000000001</v>
      </c>
      <c r="G790">
        <v>3.6999999999999999E-4</v>
      </c>
      <c r="H790">
        <f>SQRT((SQRT(D790)*Notes!$B$22)^2+(F790*Notes!$E$4*1000)^2)</f>
        <v>3.782473047417426</v>
      </c>
      <c r="I790">
        <f>F790*1000*Notes!$E$5</f>
        <v>-6.7411831332352099</v>
      </c>
      <c r="J790">
        <f t="shared" si="48"/>
        <v>-18.088602275487489</v>
      </c>
      <c r="K790">
        <f t="shared" si="49"/>
        <v>4.606236009017068</v>
      </c>
      <c r="L790">
        <f t="shared" si="50"/>
        <v>-11.347419142252278</v>
      </c>
      <c r="M790">
        <f t="shared" si="51"/>
        <v>11.347419142252278</v>
      </c>
      <c r="N790">
        <f>-Notes!$B$15*SQRT(D790)+F790*Notes!$E$6*1000</f>
        <v>-26.307568107090475</v>
      </c>
      <c r="O790">
        <f>Notes!$B$15*SQRT(D790)-F790*Notes!$E$6*1000</f>
        <v>26.307568107090475</v>
      </c>
    </row>
    <row r="791" spans="1:15" x14ac:dyDescent="0.25">
      <c r="A791" t="s">
        <v>548</v>
      </c>
      <c r="B791">
        <v>1488.15</v>
      </c>
      <c r="C791">
        <v>11.3756</v>
      </c>
      <c r="D791">
        <v>50.771999999999998</v>
      </c>
      <c r="E791">
        <v>-4.9660000000000003E-2</v>
      </c>
      <c r="F791">
        <v>-1.83439</v>
      </c>
      <c r="G791">
        <v>3.6999999999999999E-4</v>
      </c>
      <c r="H791">
        <f>SQRT((SQRT(D791)*Notes!$B$22)^2+(F791*Notes!$E$4*1000)^2)</f>
        <v>3.7849410432441557</v>
      </c>
      <c r="I791">
        <f>F791*1000*Notes!$E$5</f>
        <v>-6.740007373249906</v>
      </c>
      <c r="J791">
        <f t="shared" si="48"/>
        <v>-18.094830502982372</v>
      </c>
      <c r="K791">
        <f t="shared" si="49"/>
        <v>4.6148157564825603</v>
      </c>
      <c r="L791">
        <f t="shared" si="50"/>
        <v>-11.354823129732466</v>
      </c>
      <c r="M791">
        <f t="shared" si="51"/>
        <v>11.354823129732466</v>
      </c>
      <c r="N791">
        <f>-Notes!$B$15*SQRT(D791)+F791*Notes!$E$6*1000</f>
        <v>-26.319428945856089</v>
      </c>
      <c r="O791">
        <f>Notes!$B$15*SQRT(D791)-F791*Notes!$E$6*1000</f>
        <v>26.319428945856089</v>
      </c>
    </row>
    <row r="792" spans="1:15" x14ac:dyDescent="0.25">
      <c r="A792" t="s">
        <v>9</v>
      </c>
      <c r="B792">
        <v>1488.3030000000001</v>
      </c>
      <c r="C792">
        <v>11.37608</v>
      </c>
      <c r="D792">
        <v>50.787999999999997</v>
      </c>
      <c r="E792">
        <v>-5.2670000000000002E-2</v>
      </c>
      <c r="F792">
        <v>-1.8343400000000001</v>
      </c>
      <c r="G792">
        <v>3.6999999999999999E-4</v>
      </c>
      <c r="H792">
        <f>SQRT((SQRT(D792)*Notes!$B$22)^2+(F792*Notes!$E$4*1000)^2)</f>
        <v>3.7854920892478372</v>
      </c>
      <c r="I792">
        <f>F792*1000*Notes!$E$5</f>
        <v>-6.7398236607522035</v>
      </c>
      <c r="J792">
        <f t="shared" si="48"/>
        <v>-18.096299928495714</v>
      </c>
      <c r="K792">
        <f t="shared" si="49"/>
        <v>4.6166526069913081</v>
      </c>
      <c r="L792">
        <f t="shared" si="50"/>
        <v>-11.356476267743512</v>
      </c>
      <c r="M792">
        <f t="shared" si="51"/>
        <v>11.356476267743512</v>
      </c>
      <c r="N792">
        <f>-Notes!$B$15*SQRT(D792)+F792*Notes!$E$6*1000</f>
        <v>-26.322152067691455</v>
      </c>
      <c r="O792">
        <f>Notes!$B$15*SQRT(D792)-F792*Notes!$E$6*1000</f>
        <v>26.322152067691455</v>
      </c>
    </row>
    <row r="793" spans="1:15" x14ac:dyDescent="0.25">
      <c r="A793" t="s">
        <v>549</v>
      </c>
      <c r="B793">
        <v>1488.4960000000001</v>
      </c>
      <c r="C793">
        <v>11.37668</v>
      </c>
      <c r="D793">
        <v>50.808999999999997</v>
      </c>
      <c r="E793">
        <v>-5.6489999999999999E-2</v>
      </c>
      <c r="F793">
        <v>-1.8342700000000001</v>
      </c>
      <c r="G793">
        <v>3.6999999999999999E-4</v>
      </c>
      <c r="H793">
        <f>SQRT((SQRT(D793)*Notes!$B$22)^2+(F793*Notes!$E$4*1000)^2)</f>
        <v>3.7862146314203637</v>
      </c>
      <c r="I793">
        <f>F793*1000*Notes!$E$5</f>
        <v>-6.739566463255418</v>
      </c>
      <c r="J793">
        <f t="shared" si="48"/>
        <v>-18.098210357516507</v>
      </c>
      <c r="K793">
        <f t="shared" si="49"/>
        <v>4.6190774310056728</v>
      </c>
      <c r="L793">
        <f t="shared" si="50"/>
        <v>-11.358643894261091</v>
      </c>
      <c r="M793">
        <f t="shared" si="51"/>
        <v>11.358643894261091</v>
      </c>
      <c r="N793">
        <f>-Notes!$B$15*SQRT(D793)+F793*Notes!$E$6*1000</f>
        <v>-26.325707092167466</v>
      </c>
      <c r="O793">
        <f>Notes!$B$15*SQRT(D793)-F793*Notes!$E$6*1000</f>
        <v>26.325707092167466</v>
      </c>
    </row>
    <row r="794" spans="1:15" x14ac:dyDescent="0.25">
      <c r="A794" t="s">
        <v>9</v>
      </c>
      <c r="B794">
        <v>1492.992</v>
      </c>
      <c r="C794">
        <v>11.39189</v>
      </c>
      <c r="D794">
        <v>40.473999999999997</v>
      </c>
      <c r="E794">
        <v>2.1260500000000002</v>
      </c>
      <c r="F794">
        <v>-1.6652100000000001</v>
      </c>
      <c r="G794">
        <v>7.1529999999999996E-2</v>
      </c>
      <c r="H794">
        <f>SQRT((SQRT(D794)*Notes!$B$22)^2+(F794*Notes!$E$4*1000)^2)</f>
        <v>3.3830517878538768</v>
      </c>
      <c r="I794">
        <f>F794*1000*Notes!$E$5</f>
        <v>-6.1183977660200268</v>
      </c>
      <c r="J794">
        <f t="shared" si="48"/>
        <v>-16.267553129581657</v>
      </c>
      <c r="K794">
        <f t="shared" si="49"/>
        <v>4.0307575975416041</v>
      </c>
      <c r="L794">
        <f t="shared" si="50"/>
        <v>-10.149155363561631</v>
      </c>
      <c r="M794">
        <f t="shared" si="51"/>
        <v>10.149155363561631</v>
      </c>
      <c r="N794">
        <f>-Notes!$B$15*SQRT(D794)+F794*Notes!$E$6*1000</f>
        <v>-23.614158609366065</v>
      </c>
      <c r="O794">
        <f>Notes!$B$15*SQRT(D794)-F794*Notes!$E$6*1000</f>
        <v>23.614158609366065</v>
      </c>
    </row>
    <row r="795" spans="1:15" x14ac:dyDescent="0.25">
      <c r="A795" t="s">
        <v>550</v>
      </c>
      <c r="B795">
        <v>1494.2429999999999</v>
      </c>
      <c r="C795">
        <v>11.39715</v>
      </c>
      <c r="D795">
        <v>35.369</v>
      </c>
      <c r="E795">
        <v>1.9554400000000001</v>
      </c>
      <c r="F795">
        <v>-1.5757300000000001</v>
      </c>
      <c r="G795">
        <v>7.1529999999999996E-2</v>
      </c>
      <c r="H795">
        <f>SQRT((SQRT(D795)*Notes!$B$22)^2+(F795*Notes!$E$4*1000)^2)</f>
        <v>3.1651135257631786</v>
      </c>
      <c r="I795">
        <f>F795*1000*Notes!$E$5</f>
        <v>-5.7896258801296758</v>
      </c>
      <c r="J795">
        <f t="shared" si="48"/>
        <v>-15.284966457419213</v>
      </c>
      <c r="K795">
        <f t="shared" si="49"/>
        <v>3.70571469715986</v>
      </c>
      <c r="L795">
        <f t="shared" si="50"/>
        <v>-9.4953405772895358</v>
      </c>
      <c r="M795">
        <f t="shared" si="51"/>
        <v>9.4953405772895358</v>
      </c>
      <c r="N795">
        <f>-Notes!$B$15*SQRT(D795)+F795*Notes!$E$6*1000</f>
        <v>-22.154852372752352</v>
      </c>
      <c r="O795">
        <f>Notes!$B$15*SQRT(D795)-F795*Notes!$E$6*1000</f>
        <v>22.154852372752352</v>
      </c>
    </row>
    <row r="796" spans="1:15" x14ac:dyDescent="0.25">
      <c r="A796" t="s">
        <v>551</v>
      </c>
      <c r="B796">
        <v>1498.82</v>
      </c>
      <c r="C796">
        <v>11.42445</v>
      </c>
      <c r="D796">
        <v>20.326000000000001</v>
      </c>
      <c r="E796">
        <v>1.3312200000000001</v>
      </c>
      <c r="F796">
        <v>-1.2483200000000001</v>
      </c>
      <c r="G796">
        <v>7.1529999999999996E-2</v>
      </c>
      <c r="H796">
        <f>SQRT((SQRT(D796)*Notes!$B$22)^2+(F796*Notes!$E$4*1000)^2)</f>
        <v>2.4069433238541014</v>
      </c>
      <c r="I796">
        <f>F796*1000*Notes!$E$5</f>
        <v>-4.5866397026670036</v>
      </c>
      <c r="J796">
        <f t="shared" si="48"/>
        <v>-11.807469674229308</v>
      </c>
      <c r="K796">
        <f t="shared" si="49"/>
        <v>2.6341902688953009</v>
      </c>
      <c r="L796">
        <f t="shared" si="50"/>
        <v>-7.2208299715623046</v>
      </c>
      <c r="M796">
        <f t="shared" si="51"/>
        <v>7.2208299715623046</v>
      </c>
      <c r="N796">
        <f>-Notes!$B$15*SQRT(D796)+F796*Notes!$E$6*1000</f>
        <v>-17.021019966299484</v>
      </c>
      <c r="O796">
        <f>Notes!$B$15*SQRT(D796)-F796*Notes!$E$6*1000</f>
        <v>17.021019966299484</v>
      </c>
    </row>
    <row r="797" spans="1:15" x14ac:dyDescent="0.25">
      <c r="A797" t="s">
        <v>552</v>
      </c>
      <c r="B797">
        <v>1500.0709999999999</v>
      </c>
      <c r="C797">
        <v>11.43511</v>
      </c>
      <c r="D797">
        <v>17.209</v>
      </c>
      <c r="E797">
        <v>1.1606000000000001</v>
      </c>
      <c r="F797">
        <v>-1.15883</v>
      </c>
      <c r="G797">
        <v>7.1529999999999996E-2</v>
      </c>
      <c r="H797">
        <f>SQRT((SQRT(D797)*Notes!$B$22)^2+(F797*Notes!$E$4*1000)^2)</f>
        <v>2.2161795298999505</v>
      </c>
      <c r="I797">
        <f>F797*1000*Notes!$E$5</f>
        <v>-4.257831074277111</v>
      </c>
      <c r="J797">
        <f t="shared" si="48"/>
        <v>-10.906369663976964</v>
      </c>
      <c r="K797">
        <f t="shared" si="49"/>
        <v>2.3907075154227408</v>
      </c>
      <c r="L797">
        <f t="shared" si="50"/>
        <v>-6.6485385896998519</v>
      </c>
      <c r="M797">
        <f t="shared" si="51"/>
        <v>6.6485385896998519</v>
      </c>
      <c r="N797">
        <f>-Notes!$B$15*SQRT(D797)+F797*Notes!$E$6*1000</f>
        <v>-15.704506292878079</v>
      </c>
      <c r="O797">
        <f>Notes!$B$15*SQRT(D797)-F797*Notes!$E$6*1000</f>
        <v>15.704506292878079</v>
      </c>
    </row>
    <row r="798" spans="1:15" x14ac:dyDescent="0.25">
      <c r="A798" t="s">
        <v>9</v>
      </c>
      <c r="B798">
        <v>1504.567</v>
      </c>
      <c r="C798">
        <v>11.487069999999999</v>
      </c>
      <c r="D798">
        <v>12.279</v>
      </c>
      <c r="E798">
        <v>2.2749999999999999E-2</v>
      </c>
      <c r="F798">
        <v>-1.0058</v>
      </c>
      <c r="G798">
        <v>-1.72E-3</v>
      </c>
      <c r="H798">
        <f>SQRT((SQRT(D798)*Notes!$B$22)^2+(F798*Notes!$E$4*1000)^2)</f>
        <v>1.8759435627935783</v>
      </c>
      <c r="I798">
        <f>F798*1000*Notes!$E$5</f>
        <v>-3.6955606038054922</v>
      </c>
      <c r="J798">
        <f t="shared" si="48"/>
        <v>-9.3233912921862263</v>
      </c>
      <c r="K798">
        <f t="shared" si="49"/>
        <v>1.9322700845752427</v>
      </c>
      <c r="L798">
        <f t="shared" si="50"/>
        <v>-5.627830688380735</v>
      </c>
      <c r="M798">
        <f t="shared" si="51"/>
        <v>5.627830688380735</v>
      </c>
      <c r="N798">
        <f>-Notes!$B$15*SQRT(D798)+F798*Notes!$E$6*1000</f>
        <v>-13.378734775673216</v>
      </c>
      <c r="O798">
        <f>Notes!$B$15*SQRT(D798)-F798*Notes!$E$6*1000</f>
        <v>13.378734775673216</v>
      </c>
    </row>
    <row r="799" spans="1:15" x14ac:dyDescent="0.25">
      <c r="A799" t="s">
        <v>553</v>
      </c>
      <c r="B799">
        <v>1505.4390000000001</v>
      </c>
      <c r="C799">
        <v>11.49837</v>
      </c>
      <c r="D799">
        <v>12.302</v>
      </c>
      <c r="E799">
        <v>-4.8280000000000003E-2</v>
      </c>
      <c r="F799">
        <v>-1.0073000000000001</v>
      </c>
      <c r="G799">
        <v>-1.72E-3</v>
      </c>
      <c r="H799">
        <f>SQRT((SQRT(D799)*Notes!$B$22)^2+(F799*Notes!$E$4*1000)^2)</f>
        <v>1.877782231105888</v>
      </c>
      <c r="I799">
        <f>F799*1000*Notes!$E$5</f>
        <v>-3.7010719787366</v>
      </c>
      <c r="J799">
        <f t="shared" si="48"/>
        <v>-9.3344186720542641</v>
      </c>
      <c r="K799">
        <f t="shared" si="49"/>
        <v>1.9322747145810641</v>
      </c>
      <c r="L799">
        <f t="shared" si="50"/>
        <v>-5.6333466933176641</v>
      </c>
      <c r="M799">
        <f t="shared" si="51"/>
        <v>5.6333466933176641</v>
      </c>
      <c r="N799">
        <f>-Notes!$B$15*SQRT(D799)+F799*Notes!$E$6*1000</f>
        <v>-13.393603972812928</v>
      </c>
      <c r="O799">
        <f>Notes!$B$15*SQRT(D799)-F799*Notes!$E$6*1000</f>
        <v>13.393603972812928</v>
      </c>
    </row>
    <row r="800" spans="1:15" x14ac:dyDescent="0.25">
      <c r="A800" t="s">
        <v>9</v>
      </c>
      <c r="B800">
        <v>1505.5909999999999</v>
      </c>
      <c r="C800">
        <v>11.50034</v>
      </c>
      <c r="D800">
        <v>12.318</v>
      </c>
      <c r="E800">
        <v>-6.0699999999999997E-2</v>
      </c>
      <c r="F800">
        <v>-1.00756</v>
      </c>
      <c r="G800">
        <v>-1.72E-3</v>
      </c>
      <c r="H800">
        <f>SQRT((SQRT(D800)*Notes!$B$22)^2+(F800*Notes!$E$4*1000)^2)</f>
        <v>1.878944581890835</v>
      </c>
      <c r="I800">
        <f>F800*1000*Notes!$E$5</f>
        <v>-3.7020272837246586</v>
      </c>
      <c r="J800">
        <f t="shared" si="48"/>
        <v>-9.3388610293971634</v>
      </c>
      <c r="K800">
        <f t="shared" si="49"/>
        <v>1.9348064619478467</v>
      </c>
      <c r="L800">
        <f t="shared" si="50"/>
        <v>-5.6368337456725053</v>
      </c>
      <c r="M800">
        <f t="shared" si="51"/>
        <v>5.6368337456725053</v>
      </c>
      <c r="N800">
        <f>-Notes!$B$15*SQRT(D800)+F800*Notes!$E$6*1000</f>
        <v>-13.400652987415882</v>
      </c>
      <c r="O800">
        <f>Notes!$B$15*SQRT(D800)-F800*Notes!$E$6*1000</f>
        <v>13.400652987415882</v>
      </c>
    </row>
    <row r="801" spans="1:15" x14ac:dyDescent="0.25">
      <c r="A801" t="s">
        <v>554</v>
      </c>
      <c r="B801">
        <v>1505.7850000000001</v>
      </c>
      <c r="C801">
        <v>11.502840000000001</v>
      </c>
      <c r="D801">
        <v>12.345000000000001</v>
      </c>
      <c r="E801">
        <v>-7.6480000000000006E-2</v>
      </c>
      <c r="F801">
        <v>-1.00789</v>
      </c>
      <c r="G801">
        <v>-1.72E-3</v>
      </c>
      <c r="H801">
        <f>SQRT((SQRT(D801)*Notes!$B$22)^2+(F801*Notes!$E$4*1000)^2)</f>
        <v>1.8808883774669507</v>
      </c>
      <c r="I801">
        <f>F801*1000*Notes!$E$5</f>
        <v>-3.7032397862095019</v>
      </c>
      <c r="J801">
        <f t="shared" si="48"/>
        <v>-9.3459049186103549</v>
      </c>
      <c r="K801">
        <f t="shared" si="49"/>
        <v>1.9394253461913502</v>
      </c>
      <c r="L801">
        <f t="shared" si="50"/>
        <v>-5.6426651324008521</v>
      </c>
      <c r="M801">
        <f t="shared" si="51"/>
        <v>5.6426651324008521</v>
      </c>
      <c r="N801">
        <f>-Notes!$B$15*SQRT(D801)+F801*Notes!$E$6*1000</f>
        <v>-13.412082760681237</v>
      </c>
      <c r="O801">
        <f>Notes!$B$15*SQRT(D801)-F801*Notes!$E$6*1000</f>
        <v>13.412082760681237</v>
      </c>
    </row>
    <row r="802" spans="1:15" x14ac:dyDescent="0.25">
      <c r="A802" t="s">
        <v>9</v>
      </c>
      <c r="B802">
        <v>1510.2809999999999</v>
      </c>
      <c r="C802">
        <v>11.553599999999999</v>
      </c>
      <c r="D802">
        <v>17.911000000000001</v>
      </c>
      <c r="E802">
        <v>-1.2446299999999999</v>
      </c>
      <c r="F802">
        <v>-1.17944</v>
      </c>
      <c r="G802">
        <v>-7.5450000000000003E-2</v>
      </c>
      <c r="H802">
        <f>SQRT((SQRT(D802)*Notes!$B$22)^2+(F802*Notes!$E$4*1000)^2)</f>
        <v>2.2605279308708854</v>
      </c>
      <c r="I802">
        <f>F802*1000*Notes!$E$5</f>
        <v>-4.3335573658305329</v>
      </c>
      <c r="J802">
        <f t="shared" si="48"/>
        <v>-11.115141158443189</v>
      </c>
      <c r="K802">
        <f t="shared" si="49"/>
        <v>2.448026426782123</v>
      </c>
      <c r="L802">
        <f t="shared" si="50"/>
        <v>-6.7815837926126559</v>
      </c>
      <c r="M802">
        <f t="shared" si="51"/>
        <v>6.7815837926126559</v>
      </c>
      <c r="N802">
        <f>-Notes!$B$15*SQRT(D802)+F802*Notes!$E$6*1000</f>
        <v>-16.00990420715835</v>
      </c>
      <c r="O802">
        <f>Notes!$B$15*SQRT(D802)-F802*Notes!$E$6*1000</f>
        <v>16.00990420715835</v>
      </c>
    </row>
    <row r="803" spans="1:15" x14ac:dyDescent="0.25">
      <c r="A803" t="s">
        <v>555</v>
      </c>
      <c r="B803">
        <v>1510.6610000000001</v>
      </c>
      <c r="C803">
        <v>11.556900000000001</v>
      </c>
      <c r="D803">
        <v>18.88</v>
      </c>
      <c r="E803">
        <v>-1.29884</v>
      </c>
      <c r="F803">
        <v>-1.20818</v>
      </c>
      <c r="G803">
        <v>-7.5450000000000003E-2</v>
      </c>
      <c r="H803">
        <f>SQRT((SQRT(D803)*Notes!$B$22)^2+(F803*Notes!$E$4*1000)^2)</f>
        <v>2.3204764814247185</v>
      </c>
      <c r="I803">
        <f>F803*1000*Notes!$E$5</f>
        <v>-4.439155309510558</v>
      </c>
      <c r="J803">
        <f t="shared" si="48"/>
        <v>-11.400584753784713</v>
      </c>
      <c r="K803">
        <f t="shared" si="49"/>
        <v>2.522274134763598</v>
      </c>
      <c r="L803">
        <f t="shared" si="50"/>
        <v>-6.961429444274156</v>
      </c>
      <c r="M803">
        <f t="shared" si="51"/>
        <v>6.961429444274156</v>
      </c>
      <c r="N803">
        <f>-Notes!$B$15*SQRT(D803)+F803*Notes!$E$6*1000</f>
        <v>-16.425751277768235</v>
      </c>
      <c r="O803">
        <f>Notes!$B$15*SQRT(D803)-F803*Notes!$E$6*1000</f>
        <v>16.425751277768235</v>
      </c>
    </row>
    <row r="804" spans="1:15" x14ac:dyDescent="0.25">
      <c r="A804" t="s">
        <v>556</v>
      </c>
      <c r="B804">
        <v>1511.5309999999999</v>
      </c>
      <c r="C804">
        <v>11.56381</v>
      </c>
      <c r="D804">
        <v>21.247</v>
      </c>
      <c r="E804">
        <v>-1.42266</v>
      </c>
      <c r="F804">
        <v>-1.27382</v>
      </c>
      <c r="G804">
        <v>-7.5450000000000003E-2</v>
      </c>
      <c r="H804">
        <f>SQRT((SQRT(D804)*Notes!$B$22)^2+(F804*Notes!$E$4*1000)^2)</f>
        <v>2.4605176607580792</v>
      </c>
      <c r="I804">
        <f>F804*1000*Notes!$E$5</f>
        <v>-4.6803330764958355</v>
      </c>
      <c r="J804">
        <f t="shared" si="48"/>
        <v>-12.061886058770074</v>
      </c>
      <c r="K804">
        <f t="shared" si="49"/>
        <v>2.7012199057784025</v>
      </c>
      <c r="L804">
        <f t="shared" si="50"/>
        <v>-7.3815529822742381</v>
      </c>
      <c r="M804">
        <f t="shared" si="51"/>
        <v>7.3815529822742381</v>
      </c>
      <c r="N804">
        <f>-Notes!$B$15*SQRT(D804)+F804*Notes!$E$6*1000</f>
        <v>-17.392006290161326</v>
      </c>
      <c r="O804">
        <f>Notes!$B$15*SQRT(D804)-F804*Notes!$E$6*1000</f>
        <v>17.392006290161326</v>
      </c>
    </row>
    <row r="805" spans="1:15" x14ac:dyDescent="0.25">
      <c r="A805" t="s">
        <v>557</v>
      </c>
      <c r="B805">
        <v>1516.1079999999999</v>
      </c>
      <c r="C805">
        <v>11.58982</v>
      </c>
      <c r="D805">
        <v>37.252000000000002</v>
      </c>
      <c r="E805">
        <v>-2.0740500000000002</v>
      </c>
      <c r="F805">
        <v>-1.61913</v>
      </c>
      <c r="G805">
        <v>-7.5450000000000003E-2</v>
      </c>
      <c r="H805">
        <f>SQRT((SQRT(D805)*Notes!$B$22)^2+(F805*Notes!$E$4*1000)^2)</f>
        <v>3.2485488101001176</v>
      </c>
      <c r="I805">
        <f>F805*1000*Notes!$E$5</f>
        <v>-5.9490883281363942</v>
      </c>
      <c r="J805">
        <f t="shared" si="48"/>
        <v>-15.694734758436747</v>
      </c>
      <c r="K805">
        <f t="shared" si="49"/>
        <v>3.7965581021639583</v>
      </c>
      <c r="L805">
        <f t="shared" si="50"/>
        <v>-9.7456464303003525</v>
      </c>
      <c r="M805">
        <f t="shared" si="51"/>
        <v>9.7456464303003525</v>
      </c>
      <c r="N805">
        <f>-Notes!$B$15*SQRT(D805)+F805*Notes!$E$6*1000</f>
        <v>-22.745347416490603</v>
      </c>
      <c r="O805">
        <f>Notes!$B$15*SQRT(D805)-F805*Notes!$E$6*1000</f>
        <v>22.745347416490603</v>
      </c>
    </row>
    <row r="806" spans="1:15" x14ac:dyDescent="0.25">
      <c r="A806" t="s">
        <v>558</v>
      </c>
      <c r="B806">
        <v>1516.9780000000001</v>
      </c>
      <c r="C806">
        <v>11.593360000000001</v>
      </c>
      <c r="D806">
        <v>40.968000000000004</v>
      </c>
      <c r="E806">
        <v>-2.1978499999999999</v>
      </c>
      <c r="F806">
        <v>-1.68476</v>
      </c>
      <c r="G806">
        <v>-7.5450000000000003E-2</v>
      </c>
      <c r="H806">
        <f>SQRT((SQRT(D806)*Notes!$B$22)^2+(F806*Notes!$E$4*1000)^2)</f>
        <v>3.4049162026581561</v>
      </c>
      <c r="I806">
        <f>F806*1000*Notes!$E$5</f>
        <v>-6.1902293526221319</v>
      </c>
      <c r="J806">
        <f t="shared" si="48"/>
        <v>-16.4049779605966</v>
      </c>
      <c r="K806">
        <f t="shared" si="49"/>
        <v>4.0245192553523355</v>
      </c>
      <c r="L806">
        <f t="shared" si="50"/>
        <v>-10.214748607974467</v>
      </c>
      <c r="M806">
        <f t="shared" si="51"/>
        <v>10.214748607974467</v>
      </c>
      <c r="N806">
        <f>-Notes!$B$15*SQRT(D806)+F806*Notes!$E$6*1000</f>
        <v>-23.797382563158255</v>
      </c>
      <c r="O806">
        <f>Notes!$B$15*SQRT(D806)-F806*Notes!$E$6*1000</f>
        <v>23.797382563158255</v>
      </c>
    </row>
    <row r="807" spans="1:15" x14ac:dyDescent="0.25">
      <c r="A807" t="s">
        <v>559</v>
      </c>
      <c r="B807">
        <v>1517.3589999999999</v>
      </c>
      <c r="C807">
        <v>11.59482</v>
      </c>
      <c r="D807">
        <v>42.662999999999997</v>
      </c>
      <c r="E807">
        <v>-2.2520899999999999</v>
      </c>
      <c r="F807">
        <v>-1.7135100000000001</v>
      </c>
      <c r="G807">
        <v>-7.5450000000000003E-2</v>
      </c>
      <c r="H807">
        <f>SQRT((SQRT(D807)*Notes!$B$22)^2+(F807*Notes!$E$4*1000)^2)</f>
        <v>3.4738564543565782</v>
      </c>
      <c r="I807">
        <f>F807*1000*Notes!$E$5</f>
        <v>-6.2958640388016986</v>
      </c>
      <c r="J807">
        <f t="shared" si="48"/>
        <v>-16.717433401871432</v>
      </c>
      <c r="K807">
        <f t="shared" si="49"/>
        <v>4.1257053242680355</v>
      </c>
      <c r="L807">
        <f t="shared" si="50"/>
        <v>-10.421569363069734</v>
      </c>
      <c r="M807">
        <f t="shared" si="51"/>
        <v>10.421569363069734</v>
      </c>
      <c r="N807">
        <f>-Notes!$B$15*SQRT(D807)+F807*Notes!$E$6*1000</f>
        <v>-24.260544241456337</v>
      </c>
      <c r="O807">
        <f>Notes!$B$15*SQRT(D807)-F807*Notes!$E$6*1000</f>
        <v>24.260544241456337</v>
      </c>
    </row>
    <row r="808" spans="1:15" x14ac:dyDescent="0.25">
      <c r="A808" t="s">
        <v>9</v>
      </c>
      <c r="B808">
        <v>1521.855</v>
      </c>
      <c r="C808">
        <v>11.60929</v>
      </c>
      <c r="D808">
        <v>53.222999999999999</v>
      </c>
      <c r="E808">
        <v>4.0309999999999999E-2</v>
      </c>
      <c r="F808">
        <v>-1.8869899999999999</v>
      </c>
      <c r="G808">
        <v>-2.0300000000000001E-3</v>
      </c>
      <c r="H808">
        <f>SQRT((SQRT(D808)*Notes!$B$22)^2+(F808*Notes!$E$4*1000)^2)</f>
        <v>3.8764068958726532</v>
      </c>
      <c r="I808">
        <f>F808*1000*Notes!$E$5</f>
        <v>-6.9332729208340877</v>
      </c>
      <c r="J808">
        <f t="shared" si="48"/>
        <v>-18.562493608452048</v>
      </c>
      <c r="K808">
        <f t="shared" si="49"/>
        <v>4.6959477667838714</v>
      </c>
      <c r="L808">
        <f t="shared" si="50"/>
        <v>-11.629220687617959</v>
      </c>
      <c r="M808">
        <f t="shared" si="51"/>
        <v>11.629220687617959</v>
      </c>
      <c r="N808">
        <f>-Notes!$B$15*SQRT(D808)+F808*Notes!$E$6*1000</f>
        <v>-26.984363058701749</v>
      </c>
      <c r="O808">
        <f>Notes!$B$15*SQRT(D808)-F808*Notes!$E$6*1000</f>
        <v>26.984363058701749</v>
      </c>
    </row>
    <row r="809" spans="1:15" x14ac:dyDescent="0.25">
      <c r="A809" t="s">
        <v>560</v>
      </c>
      <c r="B809">
        <v>1522.7270000000001</v>
      </c>
      <c r="C809">
        <v>11.611890000000001</v>
      </c>
      <c r="D809">
        <v>53.167000000000002</v>
      </c>
      <c r="E809">
        <v>2.3900000000000001E-2</v>
      </c>
      <c r="F809">
        <v>-1.8887499999999999</v>
      </c>
      <c r="G809">
        <v>-2.0300000000000001E-3</v>
      </c>
      <c r="H809">
        <f>SQRT((SQRT(D809)*Notes!$B$22)^2+(F809*Notes!$E$4*1000)^2)</f>
        <v>3.8747367022879371</v>
      </c>
      <c r="I809">
        <f>F809*1000*Notes!$E$5</f>
        <v>-6.9397396007532537</v>
      </c>
      <c r="J809">
        <f t="shared" si="48"/>
        <v>-18.563949707617066</v>
      </c>
      <c r="K809">
        <f t="shared" si="49"/>
        <v>4.684470506110558</v>
      </c>
      <c r="L809">
        <f t="shared" si="50"/>
        <v>-11.624210106863812</v>
      </c>
      <c r="M809">
        <f t="shared" si="51"/>
        <v>11.624210106863812</v>
      </c>
      <c r="N809">
        <f>-Notes!$B$15*SQRT(D809)+F809*Notes!$E$6*1000</f>
        <v>-26.98172373776308</v>
      </c>
      <c r="O809">
        <f>Notes!$B$15*SQRT(D809)-F809*Notes!$E$6*1000</f>
        <v>26.98172373776308</v>
      </c>
    </row>
    <row r="810" spans="1:15" x14ac:dyDescent="0.25">
      <c r="A810" t="s">
        <v>9</v>
      </c>
      <c r="B810">
        <v>1522.8789999999999</v>
      </c>
      <c r="C810">
        <v>11.612349999999999</v>
      </c>
      <c r="D810">
        <v>53.16</v>
      </c>
      <c r="E810">
        <v>2.103E-2</v>
      </c>
      <c r="F810">
        <v>-1.88906</v>
      </c>
      <c r="G810">
        <v>-2.0300000000000001E-3</v>
      </c>
      <c r="H810">
        <f>SQRT((SQRT(D810)*Notes!$B$22)^2+(F810*Notes!$E$4*1000)^2)</f>
        <v>3.8745399888878196</v>
      </c>
      <c r="I810">
        <f>F810*1000*Notes!$E$5</f>
        <v>-6.9408786182390161</v>
      </c>
      <c r="J810">
        <f t="shared" si="48"/>
        <v>-18.564498584902474</v>
      </c>
      <c r="K810">
        <f t="shared" si="49"/>
        <v>4.6827413484244422</v>
      </c>
      <c r="L810">
        <f t="shared" si="50"/>
        <v>-11.623619966663458</v>
      </c>
      <c r="M810">
        <f t="shared" si="51"/>
        <v>11.623619966663458</v>
      </c>
      <c r="N810">
        <f>-Notes!$B$15*SQRT(D810)+F810*Notes!$E$6*1000</f>
        <v>-26.981771387180483</v>
      </c>
      <c r="O810">
        <f>Notes!$B$15*SQRT(D810)-F810*Notes!$E$6*1000</f>
        <v>26.981771387180483</v>
      </c>
    </row>
    <row r="811" spans="1:15" x14ac:dyDescent="0.25">
      <c r="A811" t="s">
        <v>561</v>
      </c>
      <c r="B811">
        <v>1523.0730000000001</v>
      </c>
      <c r="C811">
        <v>11.61293</v>
      </c>
      <c r="D811">
        <v>53.152000000000001</v>
      </c>
      <c r="E811">
        <v>1.7389999999999999E-2</v>
      </c>
      <c r="F811">
        <v>-1.8894599999999999</v>
      </c>
      <c r="G811">
        <v>-2.0300000000000001E-3</v>
      </c>
      <c r="H811">
        <f>SQRT((SQRT(D811)*Notes!$B$22)^2+(F811*Notes!$E$4*1000)^2)</f>
        <v>3.8743213153930292</v>
      </c>
      <c r="I811">
        <f>F811*1000*Notes!$E$5</f>
        <v>-6.9423483182206445</v>
      </c>
      <c r="J811">
        <f t="shared" si="48"/>
        <v>-18.565312264399733</v>
      </c>
      <c r="K811">
        <f t="shared" si="49"/>
        <v>4.680615627958443</v>
      </c>
      <c r="L811">
        <f t="shared" si="50"/>
        <v>-11.622963946179087</v>
      </c>
      <c r="M811">
        <f t="shared" si="51"/>
        <v>11.622963946179087</v>
      </c>
      <c r="N811">
        <f>-Notes!$B$15*SQRT(D811)+F811*Notes!$E$6*1000</f>
        <v>-26.982017709972531</v>
      </c>
      <c r="O811">
        <f>Notes!$B$15*SQRT(D811)-F811*Notes!$E$6*1000</f>
        <v>26.982017709972531</v>
      </c>
    </row>
    <row r="812" spans="1:15" x14ac:dyDescent="0.25">
      <c r="A812" t="s">
        <v>9</v>
      </c>
      <c r="B812">
        <v>1527.569</v>
      </c>
      <c r="C812">
        <v>11.62757</v>
      </c>
      <c r="D812">
        <v>41.716000000000001</v>
      </c>
      <c r="E812">
        <v>2.27345</v>
      </c>
      <c r="F812">
        <v>-1.7242299999999999</v>
      </c>
      <c r="G812">
        <v>7.2109999999999994E-2</v>
      </c>
      <c r="H812">
        <f>SQRT((SQRT(D812)*Notes!$B$22)^2+(F812*Notes!$E$4*1000)^2)</f>
        <v>3.439176461557127</v>
      </c>
      <c r="I812">
        <f>F812*1000*Notes!$E$5</f>
        <v>-6.3352519983093494</v>
      </c>
      <c r="J812">
        <f t="shared" si="48"/>
        <v>-16.652781382980731</v>
      </c>
      <c r="K812">
        <f t="shared" si="49"/>
        <v>3.982277386362032</v>
      </c>
      <c r="L812">
        <f t="shared" si="50"/>
        <v>-10.317529384671381</v>
      </c>
      <c r="M812">
        <f t="shared" si="51"/>
        <v>10.317529384671381</v>
      </c>
      <c r="N812">
        <f>-Notes!$B$15*SQRT(D812)+F812*Notes!$E$6*1000</f>
        <v>-24.11509970823311</v>
      </c>
      <c r="O812">
        <f>Notes!$B$15*SQRT(D812)-F812*Notes!$E$6*1000</f>
        <v>24.11509970823311</v>
      </c>
    </row>
    <row r="813" spans="1:15" x14ac:dyDescent="0.25">
      <c r="A813" t="s">
        <v>562</v>
      </c>
      <c r="B813">
        <v>1528.82</v>
      </c>
      <c r="C813">
        <v>11.63269</v>
      </c>
      <c r="D813">
        <v>36.26</v>
      </c>
      <c r="E813">
        <v>2.0884800000000001</v>
      </c>
      <c r="F813">
        <v>-1.6340300000000001</v>
      </c>
      <c r="G813">
        <v>7.2109999999999994E-2</v>
      </c>
      <c r="H813">
        <f>SQRT((SQRT(D813)*Notes!$B$22)^2+(F813*Notes!$E$4*1000)^2)</f>
        <v>3.2100862169981053</v>
      </c>
      <c r="I813">
        <f>F813*1000*Notes!$E$5</f>
        <v>-6.0038346524520669</v>
      </c>
      <c r="J813">
        <f t="shared" si="48"/>
        <v>-15.634093303446383</v>
      </c>
      <c r="K813">
        <f t="shared" si="49"/>
        <v>3.6264239985422488</v>
      </c>
      <c r="L813">
        <f t="shared" si="50"/>
        <v>-9.6302586509943158</v>
      </c>
      <c r="M813">
        <f t="shared" si="51"/>
        <v>9.6302586509943158</v>
      </c>
      <c r="N813">
        <f>-Notes!$B$15*SQRT(D813)+F813*Notes!$E$6*1000</f>
        <v>-22.594165566278932</v>
      </c>
      <c r="O813">
        <f>Notes!$B$15*SQRT(D813)-F813*Notes!$E$6*1000</f>
        <v>22.594165566278932</v>
      </c>
    </row>
    <row r="814" spans="1:15" x14ac:dyDescent="0.25">
      <c r="A814" t="s">
        <v>563</v>
      </c>
      <c r="B814">
        <v>1533.396</v>
      </c>
      <c r="C814">
        <v>11.65971</v>
      </c>
      <c r="D814">
        <v>20.239999999999998</v>
      </c>
      <c r="E814">
        <v>1.4117</v>
      </c>
      <c r="F814">
        <v>-1.3040099999999999</v>
      </c>
      <c r="G814">
        <v>7.2109999999999994E-2</v>
      </c>
      <c r="H814">
        <f>SQRT((SQRT(D814)*Notes!$B$22)^2+(F814*Notes!$E$4*1000)^2)</f>
        <v>2.410366038594931</v>
      </c>
      <c r="I814">
        <f>F814*1000*Notes!$E$5</f>
        <v>-4.791258682609266</v>
      </c>
      <c r="J814">
        <f t="shared" si="48"/>
        <v>-12.022356798394059</v>
      </c>
      <c r="K814">
        <f t="shared" si="49"/>
        <v>2.4398394331755267</v>
      </c>
      <c r="L814">
        <f t="shared" si="50"/>
        <v>-7.2310981157847927</v>
      </c>
      <c r="M814">
        <f t="shared" si="51"/>
        <v>7.2310981157847927</v>
      </c>
      <c r="N814">
        <f>-Notes!$B$15*SQRT(D814)+F814*Notes!$E$6*1000</f>
        <v>-17.229933267960746</v>
      </c>
      <c r="O814">
        <f>Notes!$B$15*SQRT(D814)-F814*Notes!$E$6*1000</f>
        <v>17.229933267960746</v>
      </c>
    </row>
    <row r="815" spans="1:15" x14ac:dyDescent="0.25">
      <c r="A815" t="s">
        <v>564</v>
      </c>
      <c r="B815">
        <v>1534.6469999999999</v>
      </c>
      <c r="C815">
        <v>11.67047</v>
      </c>
      <c r="D815">
        <v>16.940000000000001</v>
      </c>
      <c r="E815">
        <v>1.2267399999999999</v>
      </c>
      <c r="F815">
        <v>-1.2138100000000001</v>
      </c>
      <c r="G815">
        <v>7.2109999999999994E-2</v>
      </c>
      <c r="H815">
        <f>SQRT((SQRT(D815)*Notes!$B$22)^2+(F815*Notes!$E$4*1000)^2)</f>
        <v>2.208262974959466</v>
      </c>
      <c r="I815">
        <f>F815*1000*Notes!$E$5</f>
        <v>-4.4598413367519827</v>
      </c>
      <c r="J815">
        <f t="shared" si="48"/>
        <v>-11.08463026163038</v>
      </c>
      <c r="K815">
        <f t="shared" si="49"/>
        <v>2.1649475881264157</v>
      </c>
      <c r="L815">
        <f t="shared" si="50"/>
        <v>-6.6247889248783984</v>
      </c>
      <c r="M815">
        <f t="shared" si="51"/>
        <v>6.6247889248783984</v>
      </c>
      <c r="N815">
        <f>-Notes!$B$15*SQRT(D815)+F815*Notes!$E$6*1000</f>
        <v>-15.850341238562219</v>
      </c>
      <c r="O815">
        <f>Notes!$B$15*SQRT(D815)-F815*Notes!$E$6*1000</f>
        <v>15.850341238562219</v>
      </c>
    </row>
    <row r="816" spans="1:15" x14ac:dyDescent="0.25">
      <c r="A816" t="s">
        <v>9</v>
      </c>
      <c r="B816">
        <v>1539.143</v>
      </c>
      <c r="C816">
        <v>11.72465</v>
      </c>
      <c r="D816">
        <v>11.513</v>
      </c>
      <c r="E816">
        <v>7.5870000000000007E-2</v>
      </c>
      <c r="F816">
        <v>-1.06463</v>
      </c>
      <c r="G816">
        <v>-3.9699999999999996E-3</v>
      </c>
      <c r="H816">
        <f>SQRT((SQRT(D816)*Notes!$B$22)^2+(F816*Notes!$E$4*1000)^2)</f>
        <v>1.8304650069020403</v>
      </c>
      <c r="I816">
        <f>F816*1000*Notes!$E$5</f>
        <v>-3.9117167286035399</v>
      </c>
      <c r="J816">
        <f t="shared" si="48"/>
        <v>-9.4031117493096605</v>
      </c>
      <c r="K816">
        <f t="shared" si="49"/>
        <v>1.5796782921025811</v>
      </c>
      <c r="L816">
        <f t="shared" si="50"/>
        <v>-5.4913950207061211</v>
      </c>
      <c r="M816">
        <f t="shared" si="51"/>
        <v>5.4913950207061211</v>
      </c>
      <c r="N816">
        <f>-Notes!$B$15*SQRT(D816)+F816*Notes!$E$6*1000</f>
        <v>-13.335620035522638</v>
      </c>
      <c r="O816">
        <f>Notes!$B$15*SQRT(D816)-F816*Notes!$E$6*1000</f>
        <v>13.335620035522638</v>
      </c>
    </row>
    <row r="817" spans="1:15" x14ac:dyDescent="0.25">
      <c r="A817" t="s">
        <v>565</v>
      </c>
      <c r="B817">
        <v>1540.3610000000001</v>
      </c>
      <c r="C817">
        <v>11.74155</v>
      </c>
      <c r="D817">
        <v>11.458</v>
      </c>
      <c r="E817">
        <v>-3.0519999999999999E-2</v>
      </c>
      <c r="F817">
        <v>-1.0694699999999999</v>
      </c>
      <c r="G817">
        <v>-3.9699999999999996E-3</v>
      </c>
      <c r="H817">
        <f>SQRT((SQRT(D817)*Notes!$B$22)^2+(F817*Notes!$E$4*1000)^2)</f>
        <v>1.8272754571974288</v>
      </c>
      <c r="I817">
        <f>F817*1000*Notes!$E$5</f>
        <v>-3.929500098381248</v>
      </c>
      <c r="J817">
        <f t="shared" si="48"/>
        <v>-9.4113264699735346</v>
      </c>
      <c r="K817">
        <f t="shared" si="49"/>
        <v>1.5523262732110386</v>
      </c>
      <c r="L817">
        <f t="shared" si="50"/>
        <v>-5.4818263715922866</v>
      </c>
      <c r="M817">
        <f t="shared" si="51"/>
        <v>5.4818263715922866</v>
      </c>
      <c r="N817">
        <f>-Notes!$B$15*SQRT(D817)+F817*Notes!$E$6*1000</f>
        <v>-13.334744421837513</v>
      </c>
      <c r="O817">
        <f>Notes!$B$15*SQRT(D817)-F817*Notes!$E$6*1000</f>
        <v>13.334744421837513</v>
      </c>
    </row>
    <row r="818" spans="1:15" x14ac:dyDescent="0.25">
      <c r="A818" t="s">
        <v>9</v>
      </c>
      <c r="B818">
        <v>1544.857</v>
      </c>
      <c r="C818">
        <v>11.796709999999999</v>
      </c>
      <c r="D818">
        <v>16.436</v>
      </c>
      <c r="E818">
        <v>-1.1573500000000001</v>
      </c>
      <c r="F818">
        <v>-1.2577400000000001</v>
      </c>
      <c r="G818">
        <v>-8.1259999999999999E-2</v>
      </c>
      <c r="H818">
        <f>SQRT((SQRT(D818)*Notes!$B$22)^2+(F818*Notes!$E$4*1000)^2)</f>
        <v>2.1848010498928394</v>
      </c>
      <c r="I818">
        <f>F818*1000*Notes!$E$5</f>
        <v>-4.6212511372343599</v>
      </c>
      <c r="J818">
        <f t="shared" si="48"/>
        <v>-11.175654286912877</v>
      </c>
      <c r="K818">
        <f t="shared" si="49"/>
        <v>1.9331520124441584</v>
      </c>
      <c r="L818">
        <f t="shared" si="50"/>
        <v>-6.5544031496785182</v>
      </c>
      <c r="M818">
        <f t="shared" si="51"/>
        <v>6.5544031496785182</v>
      </c>
      <c r="N818">
        <f>-Notes!$B$15*SQRT(D818)+F818*Notes!$E$6*1000</f>
        <v>-15.873643057394791</v>
      </c>
      <c r="O818">
        <f>Notes!$B$15*SQRT(D818)-F818*Notes!$E$6*1000</f>
        <v>15.873643057394791</v>
      </c>
    </row>
    <row r="819" spans="1:15" x14ac:dyDescent="0.25">
      <c r="A819" t="s">
        <v>566</v>
      </c>
      <c r="B819">
        <v>1545.2380000000001</v>
      </c>
      <c r="C819">
        <v>11.80031</v>
      </c>
      <c r="D819">
        <v>17.338999999999999</v>
      </c>
      <c r="E819">
        <v>-1.2115800000000001</v>
      </c>
      <c r="F819">
        <v>-1.28871</v>
      </c>
      <c r="G819">
        <v>-8.1259999999999999E-2</v>
      </c>
      <c r="H819">
        <f>SQRT((SQRT(D819)*Notes!$B$22)^2+(F819*Notes!$E$4*1000)^2)</f>
        <v>2.2435211738805272</v>
      </c>
      <c r="I819">
        <f>F819*1000*Notes!$E$5</f>
        <v>-4.7350426583119658</v>
      </c>
      <c r="J819">
        <f t="shared" si="48"/>
        <v>-11.465606179953546</v>
      </c>
      <c r="K819">
        <f t="shared" si="49"/>
        <v>1.9955208633296158</v>
      </c>
      <c r="L819">
        <f t="shared" si="50"/>
        <v>-6.7305635216415816</v>
      </c>
      <c r="M819">
        <f t="shared" si="51"/>
        <v>6.7305635216415816</v>
      </c>
      <c r="N819">
        <f>-Notes!$B$15*SQRT(D819)+F819*Notes!$E$6*1000</f>
        <v>-16.290769792947199</v>
      </c>
      <c r="O819">
        <f>Notes!$B$15*SQRT(D819)-F819*Notes!$E$6*1000</f>
        <v>16.290769792947199</v>
      </c>
    </row>
    <row r="820" spans="1:15" x14ac:dyDescent="0.25">
      <c r="A820" t="s">
        <v>567</v>
      </c>
      <c r="B820">
        <v>1546.1079999999999</v>
      </c>
      <c r="C820">
        <v>11.807829999999999</v>
      </c>
      <c r="D820">
        <v>19.555</v>
      </c>
      <c r="E820">
        <v>-1.33541</v>
      </c>
      <c r="F820">
        <v>-1.3593999999999999</v>
      </c>
      <c r="G820">
        <v>-8.1259999999999999E-2</v>
      </c>
      <c r="H820">
        <f>SQRT((SQRT(D820)*Notes!$B$22)^2+(F820*Notes!$E$4*1000)^2)</f>
        <v>2.3811275104845468</v>
      </c>
      <c r="I820">
        <f>F820*1000*Notes!$E$5</f>
        <v>-4.9947753875653067</v>
      </c>
      <c r="J820">
        <f t="shared" si="48"/>
        <v>-12.138157919018948</v>
      </c>
      <c r="K820">
        <f t="shared" si="49"/>
        <v>2.1486071438883343</v>
      </c>
      <c r="L820">
        <f t="shared" si="50"/>
        <v>-7.143382531453641</v>
      </c>
      <c r="M820">
        <f t="shared" si="51"/>
        <v>7.143382531453641</v>
      </c>
      <c r="N820">
        <f>-Notes!$B$15*SQRT(D820)+F820*Notes!$E$6*1000</f>
        <v>-17.261919020938528</v>
      </c>
      <c r="O820">
        <f>Notes!$B$15*SQRT(D820)-F820*Notes!$E$6*1000</f>
        <v>17.261919020938528</v>
      </c>
    </row>
    <row r="821" spans="1:15" x14ac:dyDescent="0.25">
      <c r="A821" t="s">
        <v>568</v>
      </c>
      <c r="B821">
        <v>1550.6849999999999</v>
      </c>
      <c r="C821">
        <v>11.83591</v>
      </c>
      <c r="D821">
        <v>34.76</v>
      </c>
      <c r="E821">
        <v>-1.9868600000000001</v>
      </c>
      <c r="F821">
        <v>-1.7313099999999999</v>
      </c>
      <c r="G821">
        <v>-8.1259999999999999E-2</v>
      </c>
      <c r="H821">
        <f>SQRT((SQRT(D821)*Notes!$B$22)^2+(F821*Notes!$E$4*1000)^2)</f>
        <v>3.1621301544319231</v>
      </c>
      <c r="I821">
        <f>F821*1000*Notes!$E$5</f>
        <v>-6.3612656879841776</v>
      </c>
      <c r="J821">
        <f t="shared" si="48"/>
        <v>-15.847656151279947</v>
      </c>
      <c r="K821">
        <f t="shared" si="49"/>
        <v>3.1251247753115923</v>
      </c>
      <c r="L821">
        <f t="shared" si="50"/>
        <v>-9.4863904632957698</v>
      </c>
      <c r="M821">
        <f t="shared" si="51"/>
        <v>9.4863904632957698</v>
      </c>
      <c r="N821">
        <f>-Notes!$B$15*SQRT(D821)+F821*Notes!$E$6*1000</f>
        <v>-22.673827178932385</v>
      </c>
      <c r="O821">
        <f>Notes!$B$15*SQRT(D821)-F821*Notes!$E$6*1000</f>
        <v>22.673827178932385</v>
      </c>
    </row>
    <row r="822" spans="1:15" x14ac:dyDescent="0.25">
      <c r="A822" t="s">
        <v>569</v>
      </c>
      <c r="B822">
        <v>1551.5550000000001</v>
      </c>
      <c r="C822">
        <v>11.83971</v>
      </c>
      <c r="D822">
        <v>38.325000000000003</v>
      </c>
      <c r="E822">
        <v>-2.11069</v>
      </c>
      <c r="F822">
        <v>-1.802</v>
      </c>
      <c r="G822">
        <v>-8.1259999999999999E-2</v>
      </c>
      <c r="H822">
        <f>SQRT((SQRT(D822)*Notes!$B$22)^2+(F822*Notes!$E$4*1000)^2)</f>
        <v>3.3179336888083091</v>
      </c>
      <c r="I822">
        <f>F822*1000*Notes!$E$5</f>
        <v>-6.6209984172375185</v>
      </c>
      <c r="J822">
        <f t="shared" si="48"/>
        <v>-16.574799483662446</v>
      </c>
      <c r="K822">
        <f t="shared" si="49"/>
        <v>3.3328026491874079</v>
      </c>
      <c r="L822">
        <f t="shared" si="50"/>
        <v>-9.9538010664249263</v>
      </c>
      <c r="M822">
        <f t="shared" si="51"/>
        <v>9.9538010664249263</v>
      </c>
      <c r="N822">
        <f>-Notes!$B$15*SQRT(D822)+F822*Notes!$E$6*1000</f>
        <v>-23.741295884293034</v>
      </c>
      <c r="O822">
        <f>Notes!$B$15*SQRT(D822)-F822*Notes!$E$6*1000</f>
        <v>23.741295884293034</v>
      </c>
    </row>
    <row r="823" spans="1:15" x14ac:dyDescent="0.25">
      <c r="A823" t="s">
        <v>570</v>
      </c>
      <c r="B823">
        <v>1551.9359999999999</v>
      </c>
      <c r="C823">
        <v>11.84126</v>
      </c>
      <c r="D823">
        <v>39.954000000000001</v>
      </c>
      <c r="E823">
        <v>-2.16492</v>
      </c>
      <c r="F823">
        <v>-1.8329599999999999</v>
      </c>
      <c r="G823">
        <v>-8.1259999999999999E-2</v>
      </c>
      <c r="H823">
        <f>SQRT((SQRT(D823)*Notes!$B$22)^2+(F823*Notes!$E$4*1000)^2)</f>
        <v>3.3866771242045814</v>
      </c>
      <c r="I823">
        <f>F823*1000*Notes!$E$5</f>
        <v>-6.7347531958155837</v>
      </c>
      <c r="J823">
        <f t="shared" si="48"/>
        <v>-16.89478456842933</v>
      </c>
      <c r="K823">
        <f t="shared" si="49"/>
        <v>3.4252781767981606</v>
      </c>
      <c r="L823">
        <f t="shared" si="50"/>
        <v>-10.160031372613744</v>
      </c>
      <c r="M823">
        <f t="shared" si="51"/>
        <v>10.160031372613744</v>
      </c>
      <c r="N823">
        <f>-Notes!$B$15*SQRT(D823)+F823*Notes!$E$6*1000</f>
        <v>-24.211469669631228</v>
      </c>
      <c r="O823">
        <f>Notes!$B$15*SQRT(D823)-F823*Notes!$E$6*1000</f>
        <v>24.211469669631228</v>
      </c>
    </row>
    <row r="824" spans="1:15" x14ac:dyDescent="0.25">
      <c r="A824" t="s">
        <v>9</v>
      </c>
      <c r="B824">
        <v>1556.431</v>
      </c>
      <c r="C824">
        <v>11.856619999999999</v>
      </c>
      <c r="D824">
        <v>50.399000000000001</v>
      </c>
      <c r="E824">
        <v>-2.8740000000000002E-2</v>
      </c>
      <c r="F824">
        <v>-2.0169100000000002</v>
      </c>
      <c r="G824">
        <v>-1.25E-3</v>
      </c>
      <c r="H824">
        <f>SQRT((SQRT(D824)*Notes!$B$22)^2+(F824*Notes!$E$4*1000)^2)</f>
        <v>3.7975154272368163</v>
      </c>
      <c r="I824">
        <f>F824*1000*Notes!$E$5</f>
        <v>-7.4106314748671069</v>
      </c>
      <c r="J824">
        <f t="shared" si="48"/>
        <v>-18.803177756577554</v>
      </c>
      <c r="K824">
        <f t="shared" si="49"/>
        <v>3.9819148068433412</v>
      </c>
      <c r="L824">
        <f t="shared" si="50"/>
        <v>-11.392546281710448</v>
      </c>
      <c r="M824">
        <f t="shared" si="51"/>
        <v>11.392546281710448</v>
      </c>
      <c r="N824">
        <f>-Notes!$B$15*SQRT(D824)+F824*Notes!$E$6*1000</f>
        <v>-27.017373873445244</v>
      </c>
      <c r="O824">
        <f>Notes!$B$15*SQRT(D824)-F824*Notes!$E$6*1000</f>
        <v>27.017373873445244</v>
      </c>
    </row>
    <row r="825" spans="1:15" x14ac:dyDescent="0.25">
      <c r="A825" t="s">
        <v>571</v>
      </c>
      <c r="B825">
        <v>1557.3030000000001</v>
      </c>
      <c r="C825">
        <v>11.85938</v>
      </c>
      <c r="D825">
        <v>50.465000000000003</v>
      </c>
      <c r="E825">
        <v>-4.6050000000000001E-2</v>
      </c>
      <c r="F825">
        <v>-2.0180099999999999</v>
      </c>
      <c r="G825">
        <v>-1.25E-3</v>
      </c>
      <c r="H825">
        <f>SQRT((SQRT(D825)*Notes!$B$22)^2+(F825*Notes!$E$4*1000)^2)</f>
        <v>3.7999688953266131</v>
      </c>
      <c r="I825">
        <f>F825*1000*Notes!$E$5</f>
        <v>-7.4146731498165837</v>
      </c>
      <c r="J825">
        <f t="shared" si="48"/>
        <v>-18.814579835796422</v>
      </c>
      <c r="K825">
        <f t="shared" si="49"/>
        <v>3.985233536163256</v>
      </c>
      <c r="L825">
        <f t="shared" si="50"/>
        <v>-11.39990668597984</v>
      </c>
      <c r="M825">
        <f t="shared" si="51"/>
        <v>11.39990668597984</v>
      </c>
      <c r="N825">
        <f>-Notes!$B$15*SQRT(D825)+F825*Notes!$E$6*1000</f>
        <v>-27.03413374287814</v>
      </c>
      <c r="O825">
        <f>Notes!$B$15*SQRT(D825)-F825*Notes!$E$6*1000</f>
        <v>27.03413374287814</v>
      </c>
    </row>
    <row r="826" spans="1:15" x14ac:dyDescent="0.25">
      <c r="A826" t="s">
        <v>9</v>
      </c>
      <c r="B826">
        <v>1557.4549999999999</v>
      </c>
      <c r="C826">
        <v>11.859859999999999</v>
      </c>
      <c r="D826">
        <v>50.478999999999999</v>
      </c>
      <c r="E826">
        <v>-4.9070000000000003E-2</v>
      </c>
      <c r="F826">
        <v>-2.0182000000000002</v>
      </c>
      <c r="G826">
        <v>-1.25E-3</v>
      </c>
      <c r="H826">
        <f>SQRT((SQRT(D826)*Notes!$B$22)^2+(F826*Notes!$E$4*1000)^2)</f>
        <v>3.800482792062863</v>
      </c>
      <c r="I826">
        <f>F826*1000*Notes!$E$5</f>
        <v>-7.415371257307859</v>
      </c>
      <c r="J826">
        <f t="shared" si="48"/>
        <v>-18.816819633496451</v>
      </c>
      <c r="K826">
        <f t="shared" si="49"/>
        <v>3.9860771188807309</v>
      </c>
      <c r="L826">
        <f t="shared" si="50"/>
        <v>-11.40144837618859</v>
      </c>
      <c r="M826">
        <f t="shared" si="51"/>
        <v>11.40144837618859</v>
      </c>
      <c r="N826">
        <f>-Notes!$B$15*SQRT(D826)+F826*Notes!$E$6*1000</f>
        <v>-27.037505876757983</v>
      </c>
      <c r="O826">
        <f>Notes!$B$15*SQRT(D826)-F826*Notes!$E$6*1000</f>
        <v>27.037505876757983</v>
      </c>
    </row>
    <row r="827" spans="1:15" x14ac:dyDescent="0.25">
      <c r="A827" t="s">
        <v>572</v>
      </c>
      <c r="B827">
        <v>1557.6489999999999</v>
      </c>
      <c r="C827">
        <v>11.860469999999999</v>
      </c>
      <c r="D827">
        <v>50.499000000000002</v>
      </c>
      <c r="E827">
        <v>-5.2920000000000002E-2</v>
      </c>
      <c r="F827">
        <v>-2.01844</v>
      </c>
      <c r="G827">
        <v>-1.25E-3</v>
      </c>
      <c r="H827">
        <f>SQRT((SQRT(D827)*Notes!$B$22)^2+(F827*Notes!$E$4*1000)^2)</f>
        <v>3.8012122138117346</v>
      </c>
      <c r="I827">
        <f>F827*1000*Notes!$E$5</f>
        <v>-7.4162530772968358</v>
      </c>
      <c r="J827">
        <f t="shared" si="48"/>
        <v>-18.819889718732039</v>
      </c>
      <c r="K827">
        <f t="shared" si="49"/>
        <v>3.9873835641383684</v>
      </c>
      <c r="L827">
        <f t="shared" si="50"/>
        <v>-11.403636641435204</v>
      </c>
      <c r="M827">
        <f t="shared" si="51"/>
        <v>11.403636641435204</v>
      </c>
      <c r="N827">
        <f>-Notes!$B$15*SQRT(D827)+F827*Notes!$E$6*1000</f>
        <v>-27.042190614098971</v>
      </c>
      <c r="O827">
        <f>Notes!$B$15*SQRT(D827)-F827*Notes!$E$6*1000</f>
        <v>27.042190614098971</v>
      </c>
    </row>
    <row r="828" spans="1:15" x14ac:dyDescent="0.25">
      <c r="A828" t="s">
        <v>9</v>
      </c>
      <c r="B828">
        <v>1562.145</v>
      </c>
      <c r="C828">
        <v>11.875769999999999</v>
      </c>
      <c r="D828">
        <v>40.223999999999997</v>
      </c>
      <c r="E828">
        <v>2.1112000000000002</v>
      </c>
      <c r="F828">
        <v>-1.8353200000000001</v>
      </c>
      <c r="G828">
        <v>7.9119999999999996E-2</v>
      </c>
      <c r="H828">
        <f>SQRT((SQRT(D828)*Notes!$B$22)^2+(F828*Notes!$E$4*1000)^2)</f>
        <v>3.3975312266435025</v>
      </c>
      <c r="I828">
        <f>F828*1000*Notes!$E$5</f>
        <v>-6.743424425707194</v>
      </c>
      <c r="J828">
        <f t="shared" si="48"/>
        <v>-16.9360181056377</v>
      </c>
      <c r="K828">
        <f t="shared" si="49"/>
        <v>3.449169254223313</v>
      </c>
      <c r="L828">
        <f t="shared" si="50"/>
        <v>-10.192593679930507</v>
      </c>
      <c r="M828">
        <f t="shared" si="51"/>
        <v>10.192593679930507</v>
      </c>
      <c r="N828">
        <f>-Notes!$B$15*SQRT(D828)+F828*Notes!$E$6*1000</f>
        <v>-24.277086114400316</v>
      </c>
      <c r="O828">
        <f>Notes!$B$15*SQRT(D828)-F828*Notes!$E$6*1000</f>
        <v>24.277086114400316</v>
      </c>
    </row>
    <row r="829" spans="1:15" x14ac:dyDescent="0.25">
      <c r="A829" t="s">
        <v>573</v>
      </c>
      <c r="B829">
        <v>1563.396</v>
      </c>
      <c r="C829">
        <v>11.88106</v>
      </c>
      <c r="D829">
        <v>35.154000000000003</v>
      </c>
      <c r="E829">
        <v>1.9414899999999999</v>
      </c>
      <c r="F829">
        <v>-1.7363599999999999</v>
      </c>
      <c r="G829">
        <v>7.9119999999999996E-2</v>
      </c>
      <c r="H829">
        <f>SQRT((SQRT(D829)*Notes!$B$22)^2+(F829*Notes!$E$4*1000)^2)</f>
        <v>3.1792871428007685</v>
      </c>
      <c r="I829">
        <f>F829*1000*Notes!$E$5</f>
        <v>-6.3798206502522401</v>
      </c>
      <c r="J829">
        <f t="shared" si="48"/>
        <v>-15.917682078654545</v>
      </c>
      <c r="K829">
        <f t="shared" si="49"/>
        <v>3.158040778150065</v>
      </c>
      <c r="L829">
        <f t="shared" si="50"/>
        <v>-9.5378614284023051</v>
      </c>
      <c r="M829">
        <f t="shared" si="51"/>
        <v>9.5378614284023051</v>
      </c>
      <c r="N829">
        <f>-Notes!$B$15*SQRT(D829)+F829*Notes!$E$6*1000</f>
        <v>-22.782086243469518</v>
      </c>
      <c r="O829">
        <f>Notes!$B$15*SQRT(D829)-F829*Notes!$E$6*1000</f>
        <v>22.782086243469518</v>
      </c>
    </row>
    <row r="830" spans="1:15" x14ac:dyDescent="0.25">
      <c r="A830" t="s">
        <v>574</v>
      </c>
      <c r="B830">
        <v>1567.973</v>
      </c>
      <c r="C830">
        <v>11.908519999999999</v>
      </c>
      <c r="D830">
        <v>20.224</v>
      </c>
      <c r="E830">
        <v>1.32054</v>
      </c>
      <c r="F830">
        <v>-1.37425</v>
      </c>
      <c r="G830">
        <v>7.9119999999999996E-2</v>
      </c>
      <c r="H830">
        <f>SQRT((SQRT(D830)*Notes!$B$22)^2+(F830*Notes!$E$4*1000)^2)</f>
        <v>2.420227358779889</v>
      </c>
      <c r="I830">
        <f>F830*1000*Notes!$E$5</f>
        <v>-5.0493379993832743</v>
      </c>
      <c r="J830">
        <f t="shared" si="48"/>
        <v>-12.310020075722942</v>
      </c>
      <c r="K830">
        <f t="shared" si="49"/>
        <v>2.2113440769563928</v>
      </c>
      <c r="L830">
        <f t="shared" si="50"/>
        <v>-7.2606820763396671</v>
      </c>
      <c r="M830">
        <f t="shared" si="51"/>
        <v>7.2606820763396671</v>
      </c>
      <c r="N830">
        <f>-Notes!$B$15*SQRT(D830)+F830*Notes!$E$6*1000</f>
        <v>-17.520244441874134</v>
      </c>
      <c r="O830">
        <f>Notes!$B$15*SQRT(D830)-F830*Notes!$E$6*1000</f>
        <v>17.520244441874134</v>
      </c>
    </row>
    <row r="831" spans="1:15" x14ac:dyDescent="0.25">
      <c r="A831" t="s">
        <v>575</v>
      </c>
      <c r="B831">
        <v>1569.2239999999999</v>
      </c>
      <c r="C831">
        <v>11.919219999999999</v>
      </c>
      <c r="D831">
        <v>17.132000000000001</v>
      </c>
      <c r="E831">
        <v>1.1508100000000001</v>
      </c>
      <c r="F831">
        <v>-1.27528</v>
      </c>
      <c r="G831">
        <v>7.9119999999999996E-2</v>
      </c>
      <c r="H831">
        <f>SQRT((SQRT(D831)*Notes!$B$22)^2+(F831*Notes!$E$4*1000)^2)</f>
        <v>2.2291859284533015</v>
      </c>
      <c r="I831">
        <f>F831*1000*Notes!$E$5</f>
        <v>-4.6856974814287806</v>
      </c>
      <c r="J831">
        <f t="shared" si="48"/>
        <v>-11.373255266788686</v>
      </c>
      <c r="K831">
        <f t="shared" si="49"/>
        <v>2.0018603039311245</v>
      </c>
      <c r="L831">
        <f t="shared" si="50"/>
        <v>-6.6875577853599051</v>
      </c>
      <c r="M831">
        <f t="shared" si="51"/>
        <v>6.6875577853599051</v>
      </c>
      <c r="N831">
        <f>-Notes!$B$15*SQRT(D831)+F831*Notes!$E$6*1000</f>
        <v>-16.169238792331207</v>
      </c>
      <c r="O831">
        <f>Notes!$B$15*SQRT(D831)-F831*Notes!$E$6*1000</f>
        <v>16.169238792331207</v>
      </c>
    </row>
    <row r="832" spans="1:15" x14ac:dyDescent="0.25">
      <c r="A832" t="s">
        <v>9</v>
      </c>
      <c r="B832">
        <v>1573.72</v>
      </c>
      <c r="C832">
        <v>11.971299999999999</v>
      </c>
      <c r="D832">
        <v>12.287000000000001</v>
      </c>
      <c r="E832">
        <v>1.5699999999999999E-2</v>
      </c>
      <c r="F832">
        <v>-1.1009500000000001</v>
      </c>
      <c r="G832">
        <v>6.4999999999999997E-4</v>
      </c>
      <c r="H832">
        <f>SQRT((SQRT(D832)*Notes!$B$22)^2+(F832*Notes!$E$4*1000)^2)</f>
        <v>1.8911727281197277</v>
      </c>
      <c r="I832">
        <f>F832*1000*Notes!$E$5</f>
        <v>-4.0451654869354305</v>
      </c>
      <c r="J832">
        <f t="shared" si="48"/>
        <v>-9.7186836712946132</v>
      </c>
      <c r="K832">
        <f t="shared" si="49"/>
        <v>1.628352697423753</v>
      </c>
      <c r="L832">
        <f t="shared" si="50"/>
        <v>-5.6735181843591835</v>
      </c>
      <c r="M832">
        <f t="shared" si="51"/>
        <v>5.6735181843591835</v>
      </c>
      <c r="N832">
        <f>-Notes!$B$15*SQRT(D832)+F832*Notes!$E$6*1000</f>
        <v>-13.781278848041735</v>
      </c>
      <c r="O832">
        <f>Notes!$B$15*SQRT(D832)-F832*Notes!$E$6*1000</f>
        <v>13.781278848041735</v>
      </c>
    </row>
    <row r="833" spans="1:15" x14ac:dyDescent="0.25">
      <c r="A833" t="s">
        <v>576</v>
      </c>
      <c r="B833">
        <v>1574.9369999999999</v>
      </c>
      <c r="C833">
        <v>11.98705</v>
      </c>
      <c r="D833">
        <v>12.369</v>
      </c>
      <c r="E833">
        <v>-8.3449999999999996E-2</v>
      </c>
      <c r="F833">
        <v>-1.10016</v>
      </c>
      <c r="G833">
        <v>6.4999999999999997E-4</v>
      </c>
      <c r="H833">
        <f>SQRT((SQRT(D833)*Notes!$B$22)^2+(F833*Notes!$E$4*1000)^2)</f>
        <v>1.8967587717769858</v>
      </c>
      <c r="I833">
        <f>F833*1000*Notes!$E$5</f>
        <v>-4.0422628294717144</v>
      </c>
      <c r="J833">
        <f t="shared" si="48"/>
        <v>-9.7325391448026721</v>
      </c>
      <c r="K833">
        <f t="shared" si="49"/>
        <v>1.6480134858592432</v>
      </c>
      <c r="L833">
        <f t="shared" si="50"/>
        <v>-5.6902763153309577</v>
      </c>
      <c r="M833">
        <f t="shared" si="51"/>
        <v>5.6902763153309577</v>
      </c>
      <c r="N833">
        <f>-Notes!$B$15*SQRT(D833)+F833*Notes!$E$6*1000</f>
        <v>-13.808469803941865</v>
      </c>
      <c r="O833">
        <f>Notes!$B$15*SQRT(D833)-F833*Notes!$E$6*1000</f>
        <v>13.808469803941865</v>
      </c>
    </row>
    <row r="834" spans="1:15" x14ac:dyDescent="0.25">
      <c r="A834" t="s">
        <v>9</v>
      </c>
      <c r="B834">
        <v>1579.433</v>
      </c>
      <c r="C834">
        <v>12.037610000000001</v>
      </c>
      <c r="D834">
        <v>18.018000000000001</v>
      </c>
      <c r="E834">
        <v>-1.25722</v>
      </c>
      <c r="F834">
        <v>-1.27153</v>
      </c>
      <c r="G834">
        <v>-7.7649999999999997E-2</v>
      </c>
      <c r="H834">
        <f>SQRT((SQRT(D834)*Notes!$B$22)^2+(F834*Notes!$E$4*1000)^2)</f>
        <v>2.2804479396277717</v>
      </c>
      <c r="I834">
        <f>F834*1000*Notes!$E$5</f>
        <v>-4.6719190441010108</v>
      </c>
      <c r="J834">
        <f t="shared" si="48"/>
        <v>-11.513262862984327</v>
      </c>
      <c r="K834">
        <f t="shared" si="49"/>
        <v>2.1694247747823043</v>
      </c>
      <c r="L834">
        <f t="shared" si="50"/>
        <v>-6.8413438188833151</v>
      </c>
      <c r="M834">
        <f t="shared" si="51"/>
        <v>6.8413438188833151</v>
      </c>
      <c r="N834">
        <f>-Notes!$B$15*SQRT(D834)+F834*Notes!$E$6*1000</f>
        <v>-16.429594859318623</v>
      </c>
      <c r="O834">
        <f>Notes!$B$15*SQRT(D834)-F834*Notes!$E$6*1000</f>
        <v>16.429594859318623</v>
      </c>
    </row>
    <row r="835" spans="1:15" x14ac:dyDescent="0.25">
      <c r="A835" t="s">
        <v>577</v>
      </c>
      <c r="B835">
        <v>1579.8140000000001</v>
      </c>
      <c r="C835">
        <v>12.04088</v>
      </c>
      <c r="D835">
        <v>18.997</v>
      </c>
      <c r="E835">
        <v>-1.3117700000000001</v>
      </c>
      <c r="F835">
        <v>-1.3010999999999999</v>
      </c>
      <c r="G835">
        <v>-7.7649999999999997E-2</v>
      </c>
      <c r="H835">
        <f>SQRT((SQRT(D835)*Notes!$B$22)^2+(F835*Notes!$E$4*1000)^2)</f>
        <v>2.3408888590386518</v>
      </c>
      <c r="I835">
        <f>F835*1000*Notes!$E$5</f>
        <v>-4.7805666152429165</v>
      </c>
      <c r="J835">
        <f t="shared" ref="J835:J898" si="52">I835-3*H835</f>
        <v>-11.803233192358872</v>
      </c>
      <c r="K835">
        <f t="shared" ref="K835:K898" si="53">I835+3*H835</f>
        <v>2.2420999618730395</v>
      </c>
      <c r="L835">
        <f t="shared" ref="L835:L898" si="54">-3*H835</f>
        <v>-7.022666577115956</v>
      </c>
      <c r="M835">
        <f t="shared" ref="M835:M898" si="55">3*H835</f>
        <v>7.022666577115956</v>
      </c>
      <c r="N835">
        <f>-Notes!$B$15*SQRT(D835)+F835*Notes!$E$6*1000</f>
        <v>-16.851069898334806</v>
      </c>
      <c r="O835">
        <f>Notes!$B$15*SQRT(D835)-F835*Notes!$E$6*1000</f>
        <v>16.851069898334806</v>
      </c>
    </row>
    <row r="836" spans="1:15" x14ac:dyDescent="0.25">
      <c r="A836" t="s">
        <v>578</v>
      </c>
      <c r="B836">
        <v>1580.684</v>
      </c>
      <c r="C836">
        <v>12.047750000000001</v>
      </c>
      <c r="D836">
        <v>21.388000000000002</v>
      </c>
      <c r="E836">
        <v>-1.4363699999999999</v>
      </c>
      <c r="F836">
        <v>-1.3686499999999999</v>
      </c>
      <c r="G836">
        <v>-7.7649999999999997E-2</v>
      </c>
      <c r="H836">
        <f>SQRT((SQRT(D836)*Notes!$B$22)^2+(F836*Notes!$E$4*1000)^2)</f>
        <v>2.4820219541757491</v>
      </c>
      <c r="I836">
        <f>F836*1000*Notes!$E$5</f>
        <v>-5.0287621996404708</v>
      </c>
      <c r="J836">
        <f t="shared" si="52"/>
        <v>-12.474828062167717</v>
      </c>
      <c r="K836">
        <f t="shared" si="53"/>
        <v>2.4173036628867761</v>
      </c>
      <c r="L836">
        <f t="shared" si="54"/>
        <v>-7.4460658625272469</v>
      </c>
      <c r="M836">
        <f t="shared" si="55"/>
        <v>7.4460658625272469</v>
      </c>
      <c r="N836">
        <f>-Notes!$B$15*SQRT(D836)+F836*Notes!$E$6*1000</f>
        <v>-17.830118275978457</v>
      </c>
      <c r="O836">
        <f>Notes!$B$15*SQRT(D836)-F836*Notes!$E$6*1000</f>
        <v>17.830118275978457</v>
      </c>
    </row>
    <row r="837" spans="1:15" x14ac:dyDescent="0.25">
      <c r="A837" t="s">
        <v>579</v>
      </c>
      <c r="B837">
        <v>1585.261</v>
      </c>
      <c r="C837">
        <v>12.07358</v>
      </c>
      <c r="D837">
        <v>37.536000000000001</v>
      </c>
      <c r="E837">
        <v>-2.0918700000000001</v>
      </c>
      <c r="F837">
        <v>-1.72403</v>
      </c>
      <c r="G837">
        <v>-7.7649999999999997E-2</v>
      </c>
      <c r="H837">
        <f>SQRT((SQRT(D837)*Notes!$B$22)^2+(F837*Notes!$E$4*1000)^2)</f>
        <v>3.2748570419819591</v>
      </c>
      <c r="I837">
        <f>F837*1000*Notes!$E$5</f>
        <v>-6.3345171483185343</v>
      </c>
      <c r="J837">
        <f t="shared" si="52"/>
        <v>-16.159088274264413</v>
      </c>
      <c r="K837">
        <f t="shared" si="53"/>
        <v>3.4900539776273423</v>
      </c>
      <c r="L837">
        <f t="shared" si="54"/>
        <v>-9.8245711259458766</v>
      </c>
      <c r="M837">
        <f t="shared" si="55"/>
        <v>9.8245711259458766</v>
      </c>
      <c r="N837">
        <f>-Notes!$B$15*SQRT(D837)+F837*Notes!$E$6*1000</f>
        <v>-23.246522021271264</v>
      </c>
      <c r="O837">
        <f>Notes!$B$15*SQRT(D837)-F837*Notes!$E$6*1000</f>
        <v>23.246522021271264</v>
      </c>
    </row>
    <row r="838" spans="1:15" x14ac:dyDescent="0.25">
      <c r="A838" t="s">
        <v>580</v>
      </c>
      <c r="B838">
        <v>1586.1310000000001</v>
      </c>
      <c r="C838">
        <v>12.07709</v>
      </c>
      <c r="D838">
        <v>41.283999999999999</v>
      </c>
      <c r="E838">
        <v>-2.21645</v>
      </c>
      <c r="F838">
        <v>-1.79158</v>
      </c>
      <c r="G838">
        <v>-7.7649999999999997E-2</v>
      </c>
      <c r="H838">
        <f>SQRT((SQRT(D838)*Notes!$B$22)^2+(F838*Notes!$E$4*1000)^2)</f>
        <v>3.432085255669397</v>
      </c>
      <c r="I838">
        <f>F838*1000*Notes!$E$5</f>
        <v>-6.5827127327160895</v>
      </c>
      <c r="J838">
        <f t="shared" si="52"/>
        <v>-16.87896849972428</v>
      </c>
      <c r="K838">
        <f t="shared" si="53"/>
        <v>3.7135430342921012</v>
      </c>
      <c r="L838">
        <f t="shared" si="54"/>
        <v>-10.296255767008191</v>
      </c>
      <c r="M838">
        <f t="shared" si="55"/>
        <v>10.296255767008191</v>
      </c>
      <c r="N838">
        <f>-Notes!$B$15*SQRT(D838)+F838*Notes!$E$6*1000</f>
        <v>-24.310320052733509</v>
      </c>
      <c r="O838">
        <f>Notes!$B$15*SQRT(D838)-F838*Notes!$E$6*1000</f>
        <v>24.310320052733509</v>
      </c>
    </row>
    <row r="839" spans="1:15" x14ac:dyDescent="0.25">
      <c r="A839" t="s">
        <v>581</v>
      </c>
      <c r="B839">
        <v>1586.5119999999999</v>
      </c>
      <c r="C839">
        <v>12.078530000000001</v>
      </c>
      <c r="D839">
        <v>42.994</v>
      </c>
      <c r="E839">
        <v>-2.2710400000000002</v>
      </c>
      <c r="F839">
        <v>-1.82117</v>
      </c>
      <c r="G839">
        <v>-7.7649999999999997E-2</v>
      </c>
      <c r="H839">
        <f>SQRT((SQRT(D839)*Notes!$B$22)^2+(F839*Notes!$E$4*1000)^2)</f>
        <v>3.5014180335966918</v>
      </c>
      <c r="I839">
        <f>F839*1000*Notes!$E$5</f>
        <v>-6.6914337888570756</v>
      </c>
      <c r="J839">
        <f t="shared" si="52"/>
        <v>-17.19568788964715</v>
      </c>
      <c r="K839">
        <f t="shared" si="53"/>
        <v>3.8128203119329989</v>
      </c>
      <c r="L839">
        <f t="shared" si="54"/>
        <v>-10.504254100790074</v>
      </c>
      <c r="M839">
        <f t="shared" si="55"/>
        <v>10.504254100790074</v>
      </c>
      <c r="N839">
        <f>-Notes!$B$15*SQRT(D839)+F839*Notes!$E$6*1000</f>
        <v>-24.778710936430464</v>
      </c>
      <c r="O839">
        <f>Notes!$B$15*SQRT(D839)-F839*Notes!$E$6*1000</f>
        <v>24.778710936430464</v>
      </c>
    </row>
    <row r="840" spans="1:15" x14ac:dyDescent="0.25">
      <c r="A840" t="s">
        <v>9</v>
      </c>
      <c r="B840">
        <v>1591.008</v>
      </c>
      <c r="C840">
        <v>12.09291</v>
      </c>
      <c r="D840">
        <v>53.451000000000001</v>
      </c>
      <c r="E840">
        <v>4.5170000000000002E-2</v>
      </c>
      <c r="F840">
        <v>-1.9880500000000001</v>
      </c>
      <c r="G840">
        <v>1.5499999999999999E-3</v>
      </c>
      <c r="H840">
        <f>SQRT((SQRT(D840)*Notes!$B$22)^2+(F840*Notes!$E$4*1000)^2)</f>
        <v>3.8980316136339788</v>
      </c>
      <c r="I840">
        <f>F840*1000*Notes!$E$5</f>
        <v>-7.304592621192592</v>
      </c>
      <c r="J840">
        <f t="shared" si="52"/>
        <v>-18.99868746209453</v>
      </c>
      <c r="K840">
        <f t="shared" si="53"/>
        <v>4.3895022197093443</v>
      </c>
      <c r="L840">
        <f t="shared" si="54"/>
        <v>-11.694094840901936</v>
      </c>
      <c r="M840">
        <f t="shared" si="55"/>
        <v>11.694094840901936</v>
      </c>
      <c r="N840">
        <f>-Notes!$B$15*SQRT(D840)+F840*Notes!$E$6*1000</f>
        <v>-27.44952537440426</v>
      </c>
      <c r="O840">
        <f>Notes!$B$15*SQRT(D840)-F840*Notes!$E$6*1000</f>
        <v>27.44952537440426</v>
      </c>
    </row>
    <row r="841" spans="1:15" x14ac:dyDescent="0.25">
      <c r="A841" t="s">
        <v>582</v>
      </c>
      <c r="B841">
        <v>1591.934</v>
      </c>
      <c r="C841">
        <v>12.09567</v>
      </c>
      <c r="D841">
        <v>53.383000000000003</v>
      </c>
      <c r="E841">
        <v>2.7810000000000001E-2</v>
      </c>
      <c r="F841">
        <v>-1.9866200000000001</v>
      </c>
      <c r="G841">
        <v>1.5499999999999999E-3</v>
      </c>
      <c r="H841">
        <f>SQRT((SQRT(D841)*Notes!$B$22)^2+(F841*Notes!$E$4*1000)^2)</f>
        <v>3.895528102132257</v>
      </c>
      <c r="I841">
        <f>F841*1000*Notes!$E$5</f>
        <v>-7.2993384437582689</v>
      </c>
      <c r="J841">
        <f t="shared" si="52"/>
        <v>-18.985922750155041</v>
      </c>
      <c r="K841">
        <f t="shared" si="53"/>
        <v>4.387245862638502</v>
      </c>
      <c r="L841">
        <f t="shared" si="54"/>
        <v>-11.686584306396771</v>
      </c>
      <c r="M841">
        <f t="shared" si="55"/>
        <v>11.686584306396771</v>
      </c>
      <c r="N841">
        <f>-Notes!$B$15*SQRT(D841)+F841*Notes!$E$6*1000</f>
        <v>-27.431366361229731</v>
      </c>
      <c r="O841">
        <f>Notes!$B$15*SQRT(D841)-F841*Notes!$E$6*1000</f>
        <v>27.431366361229731</v>
      </c>
    </row>
    <row r="842" spans="1:15" x14ac:dyDescent="0.25">
      <c r="A842" t="s">
        <v>9</v>
      </c>
      <c r="B842">
        <v>1595.0329999999999</v>
      </c>
      <c r="C842">
        <v>12.105639999999999</v>
      </c>
      <c r="D842">
        <v>42.656999999999996</v>
      </c>
      <c r="E842">
        <v>3.18024</v>
      </c>
      <c r="F842">
        <v>-1.79199</v>
      </c>
      <c r="G842">
        <v>0.12180000000000001</v>
      </c>
      <c r="H842">
        <f>SQRT((SQRT(D842)*Notes!$B$22)^2+(F842*Notes!$E$4*1000)^2)</f>
        <v>3.4845277740785767</v>
      </c>
      <c r="I842">
        <f>F842*1000*Notes!$E$5</f>
        <v>-6.5842191751972594</v>
      </c>
      <c r="J842">
        <f t="shared" si="52"/>
        <v>-17.037802497432988</v>
      </c>
      <c r="K842">
        <f t="shared" si="53"/>
        <v>3.8693641470384703</v>
      </c>
      <c r="L842">
        <f t="shared" si="54"/>
        <v>-10.45358332223573</v>
      </c>
      <c r="M842">
        <f t="shared" si="55"/>
        <v>10.45358332223573</v>
      </c>
      <c r="N842">
        <f>-Notes!$B$15*SQRT(D842)+F842*Notes!$E$6*1000</f>
        <v>-24.588904290574987</v>
      </c>
      <c r="O842">
        <f>Notes!$B$15*SQRT(D842)-F842*Notes!$E$6*1000</f>
        <v>24.588904290574987</v>
      </c>
    </row>
    <row r="843" spans="1:15" x14ac:dyDescent="0.25">
      <c r="A843" t="s">
        <v>583</v>
      </c>
      <c r="B843">
        <v>1596.2840000000001</v>
      </c>
      <c r="C843">
        <v>12.11078</v>
      </c>
      <c r="D843">
        <v>35.107999999999997</v>
      </c>
      <c r="E843">
        <v>2.85432</v>
      </c>
      <c r="F843">
        <v>-1.6396299999999999</v>
      </c>
      <c r="G843">
        <v>0.12180000000000001</v>
      </c>
      <c r="H843">
        <f>SQRT((SQRT(D843)*Notes!$B$22)^2+(F843*Notes!$E$4*1000)^2)</f>
        <v>3.1631798906617599</v>
      </c>
      <c r="I843">
        <f>F843*1000*Notes!$E$5</f>
        <v>-6.0244104521948678</v>
      </c>
      <c r="J843">
        <f t="shared" si="52"/>
        <v>-15.513950124180148</v>
      </c>
      <c r="K843">
        <f t="shared" si="53"/>
        <v>3.4651292197904127</v>
      </c>
      <c r="L843">
        <f t="shared" si="54"/>
        <v>-9.4895396719852805</v>
      </c>
      <c r="M843">
        <f t="shared" si="55"/>
        <v>9.4895396719852805</v>
      </c>
      <c r="N843">
        <f>-Notes!$B$15*SQRT(D843)+F843*Notes!$E$6*1000</f>
        <v>-22.365750900123615</v>
      </c>
      <c r="O843">
        <f>Notes!$B$15*SQRT(D843)-F843*Notes!$E$6*1000</f>
        <v>22.365750900123615</v>
      </c>
    </row>
    <row r="844" spans="1:15" x14ac:dyDescent="0.25">
      <c r="A844" t="s">
        <v>584</v>
      </c>
      <c r="B844">
        <v>1599.4110000000001</v>
      </c>
      <c r="C844">
        <v>12.129709999999999</v>
      </c>
      <c r="D844">
        <v>19.800999999999998</v>
      </c>
      <c r="E844">
        <v>2.0393699999999999</v>
      </c>
      <c r="F844">
        <v>-1.2586599999999999</v>
      </c>
      <c r="G844">
        <v>0.12180000000000001</v>
      </c>
      <c r="H844">
        <f>SQRT((SQRT(D844)*Notes!$B$22)^2+(F844*Notes!$E$4*1000)^2)</f>
        <v>2.3794915978682556</v>
      </c>
      <c r="I844">
        <f>F844*1000*Notes!$E$5</f>
        <v>-4.6246314471921055</v>
      </c>
      <c r="J844">
        <f t="shared" si="52"/>
        <v>-11.763106240796873</v>
      </c>
      <c r="K844">
        <f t="shared" si="53"/>
        <v>2.5138433464126608</v>
      </c>
      <c r="L844">
        <f t="shared" si="54"/>
        <v>-7.1384747936047663</v>
      </c>
      <c r="M844">
        <f t="shared" si="55"/>
        <v>7.1384747936047663</v>
      </c>
      <c r="N844">
        <f>-Notes!$B$15*SQRT(D844)+F844*Notes!$E$6*1000</f>
        <v>-16.911326056197833</v>
      </c>
      <c r="O844">
        <f>Notes!$B$15*SQRT(D844)-F844*Notes!$E$6*1000</f>
        <v>16.911326056197833</v>
      </c>
    </row>
    <row r="845" spans="1:15" x14ac:dyDescent="0.25">
      <c r="A845" t="s">
        <v>585</v>
      </c>
      <c r="B845">
        <v>1600.662</v>
      </c>
      <c r="C845">
        <v>12.14123</v>
      </c>
      <c r="D845">
        <v>15.106999999999999</v>
      </c>
      <c r="E845">
        <v>1.7134400000000001</v>
      </c>
      <c r="F845">
        <v>-1.1063000000000001</v>
      </c>
      <c r="G845">
        <v>0.12180000000000001</v>
      </c>
      <c r="H845">
        <f>SQRT((SQRT(D845)*Notes!$B$22)^2+(F845*Notes!$E$4*1000)^2)</f>
        <v>2.0794125371708092</v>
      </c>
      <c r="I845">
        <f>F845*1000*Notes!$E$5</f>
        <v>-4.0648227241897148</v>
      </c>
      <c r="J845">
        <f t="shared" si="52"/>
        <v>-10.303060335702142</v>
      </c>
      <c r="K845">
        <f t="shared" si="53"/>
        <v>2.1734148873227133</v>
      </c>
      <c r="L845">
        <f t="shared" si="54"/>
        <v>-6.2382376115124281</v>
      </c>
      <c r="M845">
        <f t="shared" si="55"/>
        <v>6.2382376115124281</v>
      </c>
      <c r="N845">
        <f>-Notes!$B$15*SQRT(D845)+F845*Notes!$E$6*1000</f>
        <v>-14.800446635441986</v>
      </c>
      <c r="O845">
        <f>Notes!$B$15*SQRT(D845)-F845*Notes!$E$6*1000</f>
        <v>14.800446635441986</v>
      </c>
    </row>
    <row r="846" spans="1:15" x14ac:dyDescent="0.25">
      <c r="A846" t="s">
        <v>9</v>
      </c>
      <c r="B846">
        <v>1603.761</v>
      </c>
      <c r="C846">
        <v>12.18534</v>
      </c>
      <c r="D846">
        <v>9.1359999999999992</v>
      </c>
      <c r="E846">
        <v>0.35327999999999998</v>
      </c>
      <c r="F846">
        <v>-0.86128000000000005</v>
      </c>
      <c r="G846">
        <v>3.925E-2</v>
      </c>
      <c r="H846">
        <f>SQRT((SQRT(D846)*Notes!$B$22)^2+(F846*Notes!$E$4*1000)^2)</f>
        <v>1.6172131985204528</v>
      </c>
      <c r="I846">
        <f>F846*1000*Notes!$E$5</f>
        <v>-3.1645580004430247</v>
      </c>
      <c r="J846">
        <f t="shared" si="52"/>
        <v>-8.0161975960043819</v>
      </c>
      <c r="K846">
        <f t="shared" si="53"/>
        <v>1.6870815951183333</v>
      </c>
      <c r="L846">
        <f t="shared" si="54"/>
        <v>-4.851639595561358</v>
      </c>
      <c r="M846">
        <f t="shared" si="55"/>
        <v>4.851639595561358</v>
      </c>
      <c r="N846">
        <f>-Notes!$B$15*SQRT(D846)+F846*Notes!$E$6*1000</f>
        <v>-11.513709471544251</v>
      </c>
      <c r="O846">
        <f>Notes!$B$15*SQRT(D846)-F846*Notes!$E$6*1000</f>
        <v>11.513709471544251</v>
      </c>
    </row>
    <row r="847" spans="1:15" x14ac:dyDescent="0.25">
      <c r="A847" t="s">
        <v>586</v>
      </c>
      <c r="B847">
        <v>1605.405</v>
      </c>
      <c r="C847">
        <v>12.215540000000001</v>
      </c>
      <c r="D847">
        <v>8.3070000000000004</v>
      </c>
      <c r="E847">
        <v>0.15092</v>
      </c>
      <c r="F847">
        <v>-0.79678000000000004</v>
      </c>
      <c r="G847">
        <v>3.925E-2</v>
      </c>
      <c r="H847">
        <f>SQRT((SQRT(D847)*Notes!$B$22)^2+(F847*Notes!$E$4*1000)^2)</f>
        <v>1.5385492085299712</v>
      </c>
      <c r="I847">
        <f>F847*1000*Notes!$E$5</f>
        <v>-2.9275688784053888</v>
      </c>
      <c r="J847">
        <f t="shared" si="52"/>
        <v>-7.5432165039953016</v>
      </c>
      <c r="K847">
        <f t="shared" si="53"/>
        <v>1.6880787471845244</v>
      </c>
      <c r="L847">
        <f t="shared" si="54"/>
        <v>-4.6156476255899133</v>
      </c>
      <c r="M847">
        <f t="shared" si="55"/>
        <v>4.6156476255899133</v>
      </c>
      <c r="N847">
        <f>-Notes!$B$15*SQRT(D847)+F847*Notes!$E$6*1000</f>
        <v>-10.876052452397017</v>
      </c>
      <c r="O847">
        <f>Notes!$B$15*SQRT(D847)-F847*Notes!$E$6*1000</f>
        <v>10.876052452397017</v>
      </c>
    </row>
    <row r="848" spans="1:15" x14ac:dyDescent="0.25">
      <c r="A848" t="s">
        <v>9</v>
      </c>
      <c r="B848">
        <v>1608.5039999999999</v>
      </c>
      <c r="C848">
        <v>12.27153</v>
      </c>
      <c r="D848">
        <v>10.475</v>
      </c>
      <c r="E848">
        <v>-0.90141000000000004</v>
      </c>
      <c r="F848">
        <v>-0.78227000000000002</v>
      </c>
      <c r="G848">
        <v>-2.971E-2</v>
      </c>
      <c r="H848">
        <f>SQRT((SQRT(D848)*Notes!$B$22)^2+(F848*Notes!$E$4*1000)^2)</f>
        <v>1.7125796243824081</v>
      </c>
      <c r="I848">
        <f>F848*1000*Notes!$E$5</f>
        <v>-2.8742555115718056</v>
      </c>
      <c r="J848">
        <f t="shared" si="52"/>
        <v>-8.0119943847190296</v>
      </c>
      <c r="K848">
        <f t="shared" si="53"/>
        <v>2.2634833615754189</v>
      </c>
      <c r="L848">
        <f t="shared" si="54"/>
        <v>-5.1377388731472244</v>
      </c>
      <c r="M848">
        <f t="shared" si="55"/>
        <v>5.1377388731472244</v>
      </c>
      <c r="N848">
        <f>-Notes!$B$15*SQRT(D848)+F848*Notes!$E$6*1000</f>
        <v>-11.740844760156815</v>
      </c>
      <c r="O848">
        <f>Notes!$B$15*SQRT(D848)-F848*Notes!$E$6*1000</f>
        <v>11.740844760156815</v>
      </c>
    </row>
    <row r="849" spans="1:15" x14ac:dyDescent="0.25">
      <c r="A849" t="s">
        <v>587</v>
      </c>
      <c r="B849">
        <v>1608.885</v>
      </c>
      <c r="C849">
        <v>12.27713</v>
      </c>
      <c r="D849">
        <v>11.186999999999999</v>
      </c>
      <c r="E849">
        <v>-0.96733000000000002</v>
      </c>
      <c r="F849">
        <v>-0.79357999999999995</v>
      </c>
      <c r="G849">
        <v>-2.971E-2</v>
      </c>
      <c r="H849">
        <f>SQRT((SQRT(D849)*Notes!$B$22)^2+(F849*Notes!$E$4*1000)^2)</f>
        <v>1.7679737155158979</v>
      </c>
      <c r="I849">
        <f>F849*1000*Notes!$E$5</f>
        <v>-2.9158112785523582</v>
      </c>
      <c r="J849">
        <f t="shared" si="52"/>
        <v>-8.2197324251000516</v>
      </c>
      <c r="K849">
        <f t="shared" si="53"/>
        <v>2.3881098679953356</v>
      </c>
      <c r="L849">
        <f t="shared" si="54"/>
        <v>-5.3039211465476939</v>
      </c>
      <c r="M849">
        <f t="shared" si="55"/>
        <v>5.3039211465476939</v>
      </c>
      <c r="N849">
        <f>-Notes!$B$15*SQRT(D849)+F849*Notes!$E$6*1000</f>
        <v>-12.070992990311286</v>
      </c>
      <c r="O849">
        <f>Notes!$B$15*SQRT(D849)-F849*Notes!$E$6*1000</f>
        <v>12.070992990311286</v>
      </c>
    </row>
    <row r="850" spans="1:15" x14ac:dyDescent="0.25">
      <c r="A850" t="s">
        <v>588</v>
      </c>
      <c r="B850">
        <v>1609.7550000000001</v>
      </c>
      <c r="C850">
        <v>12.28862</v>
      </c>
      <c r="D850">
        <v>13.000999999999999</v>
      </c>
      <c r="E850">
        <v>-1.1178600000000001</v>
      </c>
      <c r="F850">
        <v>-0.81942999999999999</v>
      </c>
      <c r="G850">
        <v>-2.971E-2</v>
      </c>
      <c r="H850">
        <f>SQRT((SQRT(D850)*Notes!$B$22)^2+(F850*Notes!$E$4*1000)^2)</f>
        <v>1.9015572229566442</v>
      </c>
      <c r="I850">
        <f>F850*1000*Notes!$E$5</f>
        <v>-3.0107906398651165</v>
      </c>
      <c r="J850">
        <f t="shared" si="52"/>
        <v>-8.7154623087350487</v>
      </c>
      <c r="K850">
        <f t="shared" si="53"/>
        <v>2.6938810290048165</v>
      </c>
      <c r="L850">
        <f t="shared" si="54"/>
        <v>-5.704671668869933</v>
      </c>
      <c r="M850">
        <f t="shared" si="55"/>
        <v>5.704671668869933</v>
      </c>
      <c r="N850">
        <f>-Notes!$B$15*SQRT(D850)+F850*Notes!$E$6*1000</f>
        <v>-12.86142695068445</v>
      </c>
      <c r="O850">
        <f>Notes!$B$15*SQRT(D850)-F850*Notes!$E$6*1000</f>
        <v>12.86142695068445</v>
      </c>
    </row>
    <row r="851" spans="1:15" x14ac:dyDescent="0.25">
      <c r="A851" t="s">
        <v>589</v>
      </c>
      <c r="B851">
        <v>1612.8330000000001</v>
      </c>
      <c r="C851">
        <v>12.31808</v>
      </c>
      <c r="D851">
        <v>21.524999999999999</v>
      </c>
      <c r="E851">
        <v>-1.65059</v>
      </c>
      <c r="F851">
        <v>-0.91090000000000004</v>
      </c>
      <c r="G851">
        <v>-2.971E-2</v>
      </c>
      <c r="H851">
        <f>SQRT((SQRT(D851)*Notes!$B$22)^2+(F851*Notes!$E$4*1000)^2)</f>
        <v>2.4308311178371822</v>
      </c>
      <c r="I851">
        <f>F851*1000*Notes!$E$5</f>
        <v>-3.3468742831640714</v>
      </c>
      <c r="J851">
        <f t="shared" si="52"/>
        <v>-10.639367636675619</v>
      </c>
      <c r="K851">
        <f t="shared" si="53"/>
        <v>3.9456190703474752</v>
      </c>
      <c r="L851">
        <f t="shared" si="54"/>
        <v>-7.2924933535115466</v>
      </c>
      <c r="M851">
        <f t="shared" si="55"/>
        <v>7.2924933535115466</v>
      </c>
      <c r="N851">
        <f>-Notes!$B$15*SQRT(D851)+F851*Notes!$E$6*1000</f>
        <v>-15.946530510450813</v>
      </c>
      <c r="O851">
        <f>Notes!$B$15*SQRT(D851)-F851*Notes!$E$6*1000</f>
        <v>15.946530510450813</v>
      </c>
    </row>
    <row r="852" spans="1:15" x14ac:dyDescent="0.25">
      <c r="A852" t="s">
        <v>590</v>
      </c>
      <c r="B852">
        <v>1614.0840000000001</v>
      </c>
      <c r="C852">
        <v>12.326510000000001</v>
      </c>
      <c r="D852">
        <v>25.925000000000001</v>
      </c>
      <c r="E852">
        <v>-1.86703</v>
      </c>
      <c r="F852">
        <v>-0.94806000000000001</v>
      </c>
      <c r="G852">
        <v>-2.971E-2</v>
      </c>
      <c r="H852">
        <f>SQRT((SQRT(D852)*Notes!$B$22)^2+(F852*Notes!$E$4*1000)^2)</f>
        <v>2.6625352735949819</v>
      </c>
      <c r="I852">
        <f>F852*1000*Notes!$E$5</f>
        <v>-3.4834094114573819</v>
      </c>
      <c r="J852">
        <f t="shared" si="52"/>
        <v>-11.471015232242328</v>
      </c>
      <c r="K852">
        <f t="shared" si="53"/>
        <v>4.5041964093275642</v>
      </c>
      <c r="L852">
        <f t="shared" si="54"/>
        <v>-7.9876058207849461</v>
      </c>
      <c r="M852">
        <f t="shared" si="55"/>
        <v>7.9876058207849461</v>
      </c>
      <c r="N852">
        <f>-Notes!$B$15*SQRT(D852)+F852*Notes!$E$6*1000</f>
        <v>-17.283900138667427</v>
      </c>
      <c r="O852">
        <f>Notes!$B$15*SQRT(D852)-F852*Notes!$E$6*1000</f>
        <v>17.283900138667427</v>
      </c>
    </row>
    <row r="853" spans="1:15" x14ac:dyDescent="0.25">
      <c r="A853" t="s">
        <v>9</v>
      </c>
      <c r="B853">
        <v>1617.183</v>
      </c>
      <c r="C853">
        <v>12.343</v>
      </c>
      <c r="D853">
        <v>32.226999999999997</v>
      </c>
      <c r="E853">
        <v>-1.7840000000000002E-2</v>
      </c>
      <c r="F853">
        <v>-0.95726999999999995</v>
      </c>
      <c r="G853">
        <v>2.3869999999999999E-2</v>
      </c>
      <c r="H853">
        <f>SQRT((SQRT(D853)*Notes!$B$22)^2+(F853*Notes!$E$4*1000)^2)</f>
        <v>2.9592160917228427</v>
      </c>
      <c r="I853">
        <f>F853*1000*Notes!$E$5</f>
        <v>-3.5172492535343838</v>
      </c>
      <c r="J853">
        <f t="shared" si="52"/>
        <v>-12.394897528702913</v>
      </c>
      <c r="K853">
        <f t="shared" si="53"/>
        <v>5.3603990216341444</v>
      </c>
      <c r="L853">
        <f t="shared" si="54"/>
        <v>-8.8776482751685286</v>
      </c>
      <c r="M853">
        <f t="shared" si="55"/>
        <v>8.8776482751685286</v>
      </c>
      <c r="N853">
        <f>-Notes!$B$15*SQRT(D853)+F853*Notes!$E$6*1000</f>
        <v>-18.851558545977401</v>
      </c>
      <c r="O853">
        <f>Notes!$B$15*SQRT(D853)-F853*Notes!$E$6*1000</f>
        <v>18.851558545977401</v>
      </c>
    </row>
    <row r="854" spans="1:15" x14ac:dyDescent="0.25">
      <c r="A854" t="s">
        <v>591</v>
      </c>
      <c r="B854">
        <v>1617.9159999999999</v>
      </c>
      <c r="C854">
        <v>12.34661</v>
      </c>
      <c r="D854">
        <v>32.270000000000003</v>
      </c>
      <c r="E854">
        <v>-4.0579999999999998E-2</v>
      </c>
      <c r="F854">
        <v>-0.93976999999999999</v>
      </c>
      <c r="G854">
        <v>2.3869999999999999E-2</v>
      </c>
      <c r="H854">
        <f>SQRT((SQRT(D854)*Notes!$B$22)^2+(F854*Notes!$E$4*1000)^2)</f>
        <v>2.9595870561929707</v>
      </c>
      <c r="I854">
        <f>F854*1000*Notes!$E$5</f>
        <v>-3.4529498793381257</v>
      </c>
      <c r="J854">
        <f t="shared" si="52"/>
        <v>-12.331711047917038</v>
      </c>
      <c r="K854">
        <f t="shared" si="53"/>
        <v>5.4258112892407855</v>
      </c>
      <c r="L854">
        <f t="shared" si="54"/>
        <v>-8.8787611685789116</v>
      </c>
      <c r="M854">
        <f t="shared" si="55"/>
        <v>8.8787611685789116</v>
      </c>
      <c r="N854">
        <f>-Notes!$B$15*SQRT(D854)+F854*Notes!$E$6*1000</f>
        <v>-18.787962578439462</v>
      </c>
      <c r="O854">
        <f>Notes!$B$15*SQRT(D854)-F854*Notes!$E$6*1000</f>
        <v>18.787962578439462</v>
      </c>
    </row>
    <row r="855" spans="1:15" x14ac:dyDescent="0.25">
      <c r="A855" t="s">
        <v>9</v>
      </c>
      <c r="B855">
        <v>1621.0150000000001</v>
      </c>
      <c r="C855">
        <v>12.362970000000001</v>
      </c>
      <c r="D855">
        <v>26.271000000000001</v>
      </c>
      <c r="E855">
        <v>1.8347800000000001</v>
      </c>
      <c r="F855">
        <v>-0.78974</v>
      </c>
      <c r="G855">
        <v>7.1209999999999996E-2</v>
      </c>
      <c r="H855">
        <f>SQRT((SQRT(D855)*Notes!$B$22)^2+(F855*Notes!$E$4*1000)^2)</f>
        <v>2.6654374031471169</v>
      </c>
      <c r="I855">
        <f>F855*1000*Notes!$E$5</f>
        <v>-2.9017021587287224</v>
      </c>
      <c r="J855">
        <f t="shared" si="52"/>
        <v>-10.898014368170074</v>
      </c>
      <c r="K855">
        <f t="shared" si="53"/>
        <v>5.0946100507126282</v>
      </c>
      <c r="L855">
        <f t="shared" si="54"/>
        <v>-7.996312209441351</v>
      </c>
      <c r="M855">
        <f t="shared" si="55"/>
        <v>7.996312209441351</v>
      </c>
      <c r="N855">
        <f>-Notes!$B$15*SQRT(D855)+F855*Notes!$E$6*1000</f>
        <v>-16.707545068735612</v>
      </c>
      <c r="O855">
        <f>Notes!$B$15*SQRT(D855)-F855*Notes!$E$6*1000</f>
        <v>16.707545068735612</v>
      </c>
    </row>
    <row r="856" spans="1:15" x14ac:dyDescent="0.25">
      <c r="A856" t="s">
        <v>592</v>
      </c>
      <c r="B856">
        <v>1621.396</v>
      </c>
      <c r="C856">
        <v>12.365349999999999</v>
      </c>
      <c r="D856">
        <v>24.896999999999998</v>
      </c>
      <c r="E856">
        <v>1.77145</v>
      </c>
      <c r="F856">
        <v>-0.76261000000000001</v>
      </c>
      <c r="G856">
        <v>7.1209999999999996E-2</v>
      </c>
      <c r="H856">
        <f>SQRT((SQRT(D856)*Notes!$B$22)^2+(F856*Notes!$E$4*1000)^2)</f>
        <v>2.5942943941005696</v>
      </c>
      <c r="I856">
        <f>F856*1000*Notes!$E$5</f>
        <v>-2.8020197574747527</v>
      </c>
      <c r="J856">
        <f t="shared" si="52"/>
        <v>-10.584902939776462</v>
      </c>
      <c r="K856">
        <f t="shared" si="53"/>
        <v>4.9808634248269561</v>
      </c>
      <c r="L856">
        <f t="shared" si="54"/>
        <v>-7.7828831823017088</v>
      </c>
      <c r="M856">
        <f t="shared" si="55"/>
        <v>7.7828831823017088</v>
      </c>
      <c r="N856">
        <f>-Notes!$B$15*SQRT(D856)+F856*Notes!$E$6*1000</f>
        <v>-16.238729140197197</v>
      </c>
      <c r="O856">
        <f>Notes!$B$15*SQRT(D856)-F856*Notes!$E$6*1000</f>
        <v>16.238729140197197</v>
      </c>
    </row>
    <row r="857" spans="1:15" x14ac:dyDescent="0.25">
      <c r="A857" t="s">
        <v>593</v>
      </c>
      <c r="B857">
        <v>1622.2660000000001</v>
      </c>
      <c r="C857">
        <v>12.371270000000001</v>
      </c>
      <c r="D857">
        <v>21.940999999999999</v>
      </c>
      <c r="E857">
        <v>1.62687</v>
      </c>
      <c r="F857">
        <v>-0.70067000000000002</v>
      </c>
      <c r="G857">
        <v>7.1209999999999996E-2</v>
      </c>
      <c r="H857">
        <f>SQRT((SQRT(D857)*Notes!$B$22)^2+(F857*Notes!$E$4*1000)^2)</f>
        <v>2.4341985447196661</v>
      </c>
      <c r="I857">
        <f>F857*1000*Notes!$E$5</f>
        <v>-2.5744367153195404</v>
      </c>
      <c r="J857">
        <f t="shared" si="52"/>
        <v>-9.8770323494785384</v>
      </c>
      <c r="K857">
        <f t="shared" si="53"/>
        <v>4.7281589188394584</v>
      </c>
      <c r="L857">
        <f t="shared" si="54"/>
        <v>-7.3025956341589984</v>
      </c>
      <c r="M857">
        <f t="shared" si="55"/>
        <v>7.3025956341589984</v>
      </c>
      <c r="N857">
        <f>-Notes!$B$15*SQRT(D857)+F857*Notes!$E$6*1000</f>
        <v>-15.180285077726175</v>
      </c>
      <c r="O857">
        <f>Notes!$B$15*SQRT(D857)-F857*Notes!$E$6*1000</f>
        <v>15.180285077726175</v>
      </c>
    </row>
    <row r="858" spans="1:15" x14ac:dyDescent="0.25">
      <c r="A858" t="s">
        <v>594</v>
      </c>
      <c r="B858">
        <v>1625.328</v>
      </c>
      <c r="C858">
        <v>12.399710000000001</v>
      </c>
      <c r="D858">
        <v>13.535</v>
      </c>
      <c r="E858">
        <v>1.1178399999999999</v>
      </c>
      <c r="F858">
        <v>-0.48258000000000001</v>
      </c>
      <c r="G858">
        <v>7.1209999999999996E-2</v>
      </c>
      <c r="H858">
        <f>SQRT((SQRT(D858)*Notes!$B$22)^2+(F858*Notes!$E$4*1000)^2)</f>
        <v>1.9068128233106223</v>
      </c>
      <c r="I858">
        <f>F858*1000*Notes!$E$5</f>
        <v>-1.7731195428360054</v>
      </c>
      <c r="J858">
        <f t="shared" si="52"/>
        <v>-7.4935580127678723</v>
      </c>
      <c r="K858">
        <f t="shared" si="53"/>
        <v>3.947318927095862</v>
      </c>
      <c r="L858">
        <f t="shared" si="54"/>
        <v>-5.7204384699318673</v>
      </c>
      <c r="M858">
        <f t="shared" si="55"/>
        <v>5.7204384699318673</v>
      </c>
      <c r="N858">
        <f>-Notes!$B$15*SQRT(D858)+F858*Notes!$E$6*1000</f>
        <v>-11.638415903193817</v>
      </c>
      <c r="O858">
        <f>Notes!$B$15*SQRT(D858)-F858*Notes!$E$6*1000</f>
        <v>11.638415903193817</v>
      </c>
    </row>
    <row r="859" spans="1:15" x14ac:dyDescent="0.25">
      <c r="A859" t="s">
        <v>595</v>
      </c>
      <c r="B859">
        <v>1626.579</v>
      </c>
      <c r="C859">
        <v>12.41605</v>
      </c>
      <c r="D859">
        <v>10.997999999999999</v>
      </c>
      <c r="E859">
        <v>0.90993999999999997</v>
      </c>
      <c r="F859">
        <v>-0.39351000000000003</v>
      </c>
      <c r="G859">
        <v>7.1209999999999996E-2</v>
      </c>
      <c r="H859">
        <f>SQRT((SQRT(D859)*Notes!$B$22)^2+(F859*Notes!$E$4*1000)^2)</f>
        <v>1.7160820978322764</v>
      </c>
      <c r="I859">
        <f>F859*1000*Notes!$E$5</f>
        <v>-1.4458540994268236</v>
      </c>
      <c r="J859">
        <f t="shared" si="52"/>
        <v>-6.5941003929236528</v>
      </c>
      <c r="K859">
        <f t="shared" si="53"/>
        <v>3.7023921940700051</v>
      </c>
      <c r="L859">
        <f t="shared" si="54"/>
        <v>-5.1482462934968289</v>
      </c>
      <c r="M859">
        <f t="shared" si="55"/>
        <v>5.1482462934968289</v>
      </c>
      <c r="N859">
        <f>-Notes!$B$15*SQRT(D859)+F859*Notes!$E$6*1000</f>
        <v>-10.316852658526058</v>
      </c>
      <c r="O859">
        <f>Notes!$B$15*SQRT(D859)-F859*Notes!$E$6*1000</f>
        <v>10.316852658526058</v>
      </c>
    </row>
    <row r="860" spans="1:15" x14ac:dyDescent="0.25">
      <c r="A860" t="s">
        <v>9</v>
      </c>
      <c r="B860">
        <v>1629.6780000000001</v>
      </c>
      <c r="C860">
        <v>12.46895</v>
      </c>
      <c r="D860">
        <v>8.8219999999999992</v>
      </c>
      <c r="E860">
        <v>-0.15673000000000001</v>
      </c>
      <c r="F860">
        <v>-0.23086000000000001</v>
      </c>
      <c r="G860">
        <v>3.5700000000000003E-2</v>
      </c>
      <c r="H860">
        <f>SQRT((SQRT(D860)*Notes!$B$22)^2+(F860*Notes!$E$4*1000)^2)</f>
        <v>1.5305948407801797</v>
      </c>
      <c r="I860">
        <f>F860*1000*Notes!$E$5</f>
        <v>-0.84823734439703313</v>
      </c>
      <c r="J860">
        <f t="shared" si="52"/>
        <v>-5.4400218667375722</v>
      </c>
      <c r="K860">
        <f t="shared" si="53"/>
        <v>3.7435471779435061</v>
      </c>
      <c r="L860">
        <f t="shared" si="54"/>
        <v>-4.5917845223405394</v>
      </c>
      <c r="M860">
        <f t="shared" si="55"/>
        <v>4.5917845223405394</v>
      </c>
      <c r="N860">
        <f>-Notes!$B$15*SQRT(D860)+F860*Notes!$E$6*1000</f>
        <v>-8.7295009815281315</v>
      </c>
      <c r="O860">
        <f>Notes!$B$15*SQRT(D860)-F860*Notes!$E$6*1000</f>
        <v>8.7295009815281315</v>
      </c>
    </row>
    <row r="861" spans="1:15" x14ac:dyDescent="0.25">
      <c r="A861" t="s">
        <v>596</v>
      </c>
      <c r="B861">
        <v>1631.354</v>
      </c>
      <c r="C861">
        <v>12.49799</v>
      </c>
      <c r="D861">
        <v>9.6739999999999995</v>
      </c>
      <c r="E861">
        <v>-0.35138999999999998</v>
      </c>
      <c r="F861">
        <v>-0.17102000000000001</v>
      </c>
      <c r="G861">
        <v>3.5700000000000003E-2</v>
      </c>
      <c r="H861">
        <f>SQRT((SQRT(D861)*Notes!$B$22)^2+(F861*Notes!$E$4*1000)^2)</f>
        <v>1.6002889336770652</v>
      </c>
      <c r="I861">
        <f>F861*1000*Notes!$E$5</f>
        <v>-0.62837022714537205</v>
      </c>
      <c r="J861">
        <f t="shared" si="52"/>
        <v>-5.4292370281765674</v>
      </c>
      <c r="K861">
        <f t="shared" si="53"/>
        <v>4.1724965738858231</v>
      </c>
      <c r="L861">
        <f t="shared" si="54"/>
        <v>-4.8008668010311952</v>
      </c>
      <c r="M861">
        <f t="shared" si="55"/>
        <v>4.8008668010311952</v>
      </c>
      <c r="N861">
        <f>-Notes!$B$15*SQRT(D861)+F861*Notes!$E$6*1000</f>
        <v>-8.8443008098121823</v>
      </c>
      <c r="O861">
        <f>Notes!$B$15*SQRT(D861)-F861*Notes!$E$6*1000</f>
        <v>8.8443008098121823</v>
      </c>
    </row>
    <row r="862" spans="1:15" x14ac:dyDescent="0.25">
      <c r="A862" t="s">
        <v>9</v>
      </c>
      <c r="B862">
        <v>1634.453</v>
      </c>
      <c r="C862">
        <v>12.54</v>
      </c>
      <c r="D862">
        <v>15.686999999999999</v>
      </c>
      <c r="E862">
        <v>-1.73011</v>
      </c>
      <c r="F862">
        <v>-9.7470000000000001E-2</v>
      </c>
      <c r="G862">
        <v>1.265E-2</v>
      </c>
      <c r="H862">
        <f>SQRT((SQRT(D862)*Notes!$B$22)^2+(F862*Notes!$E$4*1000)^2)</f>
        <v>2.0352507214701969</v>
      </c>
      <c r="I862">
        <f>F862*1000*Notes!$E$5</f>
        <v>-0.35812914302338567</v>
      </c>
      <c r="J862">
        <f t="shared" si="52"/>
        <v>-6.4638813074339767</v>
      </c>
      <c r="K862">
        <f t="shared" si="53"/>
        <v>5.7476230213872048</v>
      </c>
      <c r="L862">
        <f t="shared" si="54"/>
        <v>-6.1057521644105908</v>
      </c>
      <c r="M862">
        <f t="shared" si="55"/>
        <v>6.1057521644105908</v>
      </c>
      <c r="N862">
        <f>-Notes!$B$15*SQRT(D862)+F862*Notes!$E$6*1000</f>
        <v>-10.757178642873177</v>
      </c>
      <c r="O862">
        <f>Notes!$B$15*SQRT(D862)-F862*Notes!$E$6*1000</f>
        <v>10.757178642873177</v>
      </c>
    </row>
    <row r="863" spans="1:15" x14ac:dyDescent="0.25">
      <c r="A863" t="s">
        <v>597</v>
      </c>
      <c r="B863">
        <v>1634.8340000000001</v>
      </c>
      <c r="C863">
        <v>12.543710000000001</v>
      </c>
      <c r="D863">
        <v>17.042999999999999</v>
      </c>
      <c r="E863">
        <v>-1.82711</v>
      </c>
      <c r="F863">
        <v>-9.2649999999999996E-2</v>
      </c>
      <c r="G863">
        <v>1.265E-2</v>
      </c>
      <c r="H863">
        <f>SQRT((SQRT(D863)*Notes!$B$22)^2+(F863*Notes!$E$4*1000)^2)</f>
        <v>2.1212794148911542</v>
      </c>
      <c r="I863">
        <f>F863*1000*Notes!$E$5</f>
        <v>-0.34041925824475916</v>
      </c>
      <c r="J863">
        <f t="shared" si="52"/>
        <v>-6.7042575029182228</v>
      </c>
      <c r="K863">
        <f t="shared" si="53"/>
        <v>6.0234189864287035</v>
      </c>
      <c r="L863">
        <f t="shared" si="54"/>
        <v>-6.3638382446734632</v>
      </c>
      <c r="M863">
        <f t="shared" si="55"/>
        <v>6.3638382446734632</v>
      </c>
      <c r="N863">
        <f>-Notes!$B$15*SQRT(D863)+F863*Notes!$E$6*1000</f>
        <v>-11.174909845445921</v>
      </c>
      <c r="O863">
        <f>Notes!$B$15*SQRT(D863)-F863*Notes!$E$6*1000</f>
        <v>11.174909845445921</v>
      </c>
    </row>
    <row r="864" spans="1:15" x14ac:dyDescent="0.25">
      <c r="A864" t="s">
        <v>598</v>
      </c>
      <c r="B864">
        <v>1635.704</v>
      </c>
      <c r="C864">
        <v>12.55114</v>
      </c>
      <c r="D864">
        <v>20.414000000000001</v>
      </c>
      <c r="E864">
        <v>-2.04854</v>
      </c>
      <c r="F864">
        <v>-8.165E-2</v>
      </c>
      <c r="G864">
        <v>1.265E-2</v>
      </c>
      <c r="H864">
        <f>SQRT((SQRT(D864)*Notes!$B$22)^2+(F864*Notes!$E$4*1000)^2)</f>
        <v>2.3213934625824986</v>
      </c>
      <c r="I864">
        <f>F864*1000*Notes!$E$5</f>
        <v>-0.30000250874996859</v>
      </c>
      <c r="J864">
        <f t="shared" si="52"/>
        <v>-7.2641828964974637</v>
      </c>
      <c r="K864">
        <f t="shared" si="53"/>
        <v>6.6641778789975268</v>
      </c>
      <c r="L864">
        <f t="shared" si="54"/>
        <v>-6.9641803877474953</v>
      </c>
      <c r="M864">
        <f t="shared" si="55"/>
        <v>6.9641803877474953</v>
      </c>
      <c r="N864">
        <f>-Notes!$B$15*SQRT(D864)+F864*Notes!$E$6*1000</f>
        <v>-12.14730784632987</v>
      </c>
      <c r="O864">
        <f>Notes!$B$15*SQRT(D864)-F864*Notes!$E$6*1000</f>
        <v>12.14730784632987</v>
      </c>
    </row>
    <row r="865" spans="1:15" x14ac:dyDescent="0.25">
      <c r="A865" t="s">
        <v>599</v>
      </c>
      <c r="B865">
        <v>1638.8440000000001</v>
      </c>
      <c r="C865">
        <v>12.56967</v>
      </c>
      <c r="D865">
        <v>35.792999999999999</v>
      </c>
      <c r="E865">
        <v>-2.8480400000000001</v>
      </c>
      <c r="F865">
        <v>-4.1939999999999998E-2</v>
      </c>
      <c r="G865">
        <v>1.265E-2</v>
      </c>
      <c r="H865">
        <f>SQRT((SQRT(D865)*Notes!$B$22)^2+(F865*Notes!$E$4*1000)^2)</f>
        <v>3.0734123514968688</v>
      </c>
      <c r="I865">
        <f>F865*1000*Notes!$E$5</f>
        <v>-0.15409804307377442</v>
      </c>
      <c r="J865">
        <f t="shared" si="52"/>
        <v>-9.3743350975643818</v>
      </c>
      <c r="K865">
        <f t="shared" si="53"/>
        <v>9.0661390114168317</v>
      </c>
      <c r="L865">
        <f t="shared" si="54"/>
        <v>-9.2202370544906067</v>
      </c>
      <c r="M865">
        <f t="shared" si="55"/>
        <v>9.2202370544906067</v>
      </c>
      <c r="N865">
        <f>-Notes!$B$15*SQRT(D865)+F865*Notes!$E$6*1000</f>
        <v>-15.806883263570803</v>
      </c>
      <c r="O865">
        <f>Notes!$B$15*SQRT(D865)-F865*Notes!$E$6*1000</f>
        <v>15.806883263570803</v>
      </c>
    </row>
    <row r="866" spans="1:15" x14ac:dyDescent="0.25">
      <c r="A866" t="s">
        <v>600</v>
      </c>
      <c r="B866">
        <v>1639.7139999999999</v>
      </c>
      <c r="C866">
        <v>12.57329</v>
      </c>
      <c r="D866">
        <v>40.941000000000003</v>
      </c>
      <c r="E866">
        <v>-3.0695000000000001</v>
      </c>
      <c r="F866">
        <v>-3.0929999999999999E-2</v>
      </c>
      <c r="G866">
        <v>1.265E-2</v>
      </c>
      <c r="H866">
        <f>SQRT((SQRT(D866)*Notes!$B$22)^2+(F866*Notes!$E$4*1000)^2)</f>
        <v>3.2869655968331122</v>
      </c>
      <c r="I866">
        <f>F866*1000*Notes!$E$5</f>
        <v>-0.11364455107944309</v>
      </c>
      <c r="J866">
        <f t="shared" si="52"/>
        <v>-9.974541341578778</v>
      </c>
      <c r="K866">
        <f t="shared" si="53"/>
        <v>9.7472522394198933</v>
      </c>
      <c r="L866">
        <f t="shared" si="54"/>
        <v>-9.8608967904993357</v>
      </c>
      <c r="M866">
        <f t="shared" si="55"/>
        <v>9.8608967904993357</v>
      </c>
      <c r="N866">
        <f>-Notes!$B$15*SQRT(D866)+F866*Notes!$E$6*1000</f>
        <v>-16.846963575721354</v>
      </c>
      <c r="O866">
        <f>Notes!$B$15*SQRT(D866)-F866*Notes!$E$6*1000</f>
        <v>16.846963575721354</v>
      </c>
    </row>
    <row r="867" spans="1:15" x14ac:dyDescent="0.25">
      <c r="A867" t="s">
        <v>601</v>
      </c>
      <c r="B867">
        <v>1640.095</v>
      </c>
      <c r="C867">
        <v>12.574730000000001</v>
      </c>
      <c r="D867">
        <v>43.317</v>
      </c>
      <c r="E867">
        <v>-3.16648</v>
      </c>
      <c r="F867">
        <v>-2.6120000000000001E-2</v>
      </c>
      <c r="G867">
        <v>1.265E-2</v>
      </c>
      <c r="H867">
        <f>SQRT((SQRT(D867)*Notes!$B$22)^2+(F867*Notes!$E$4*1000)^2)</f>
        <v>3.3809861621215727</v>
      </c>
      <c r="I867">
        <f>F867*1000*Notes!$E$5</f>
        <v>-9.5971408800357372E-2</v>
      </c>
      <c r="J867">
        <f t="shared" si="52"/>
        <v>-10.238929895165075</v>
      </c>
      <c r="K867">
        <f t="shared" si="53"/>
        <v>10.04698707756436</v>
      </c>
      <c r="L867">
        <f t="shared" si="54"/>
        <v>-10.142958486364718</v>
      </c>
      <c r="M867">
        <f t="shared" si="55"/>
        <v>10.142958486364718</v>
      </c>
      <c r="N867">
        <f>-Notes!$B$15*SQRT(D867)+F867*Notes!$E$6*1000</f>
        <v>-17.305009778420967</v>
      </c>
      <c r="O867">
        <f>Notes!$B$15*SQRT(D867)-F867*Notes!$E$6*1000</f>
        <v>17.305009778420967</v>
      </c>
    </row>
    <row r="868" spans="1:15" x14ac:dyDescent="0.25">
      <c r="A868" t="s">
        <v>9</v>
      </c>
      <c r="B868">
        <v>1643.194</v>
      </c>
      <c r="C868">
        <v>12.58459</v>
      </c>
      <c r="D868">
        <v>53.781999999999996</v>
      </c>
      <c r="E868">
        <v>3.6519999999999997E-2</v>
      </c>
      <c r="F868">
        <v>-6.7099999999999998E-3</v>
      </c>
      <c r="G868">
        <v>-3.4000000000000002E-4</v>
      </c>
      <c r="H868">
        <f>SQRT((SQRT(D868)*Notes!$B$22)^2+(F868*Notes!$E$4*1000)^2)</f>
        <v>3.767292136425735</v>
      </c>
      <c r="I868">
        <f>F868*1000*Notes!$E$5</f>
        <v>-2.4654217191822279E-2</v>
      </c>
      <c r="J868">
        <f t="shared" si="52"/>
        <v>-11.326530626469028</v>
      </c>
      <c r="K868">
        <f t="shared" si="53"/>
        <v>11.277222192085384</v>
      </c>
      <c r="L868">
        <f t="shared" si="54"/>
        <v>-11.301876409277206</v>
      </c>
      <c r="M868">
        <f t="shared" si="55"/>
        <v>11.301876409277206</v>
      </c>
      <c r="N868">
        <f>-Notes!$B$15*SQRT(D868)+F868*Notes!$E$6*1000</f>
        <v>-19.188360620461509</v>
      </c>
      <c r="O868">
        <f>Notes!$B$15*SQRT(D868)-F868*Notes!$E$6*1000</f>
        <v>19.188360620461509</v>
      </c>
    </row>
    <row r="869" spans="1:15" x14ac:dyDescent="0.25">
      <c r="A869" t="s">
        <v>602</v>
      </c>
      <c r="B869">
        <v>1643.981</v>
      </c>
      <c r="C869">
        <v>12.586919999999999</v>
      </c>
      <c r="D869">
        <v>53.735999999999997</v>
      </c>
      <c r="E869">
        <v>2.1870000000000001E-2</v>
      </c>
      <c r="F869">
        <v>-6.9800000000000001E-3</v>
      </c>
      <c r="G869">
        <v>-3.4000000000000002E-4</v>
      </c>
      <c r="H869">
        <f>SQRT((SQRT(D869)*Notes!$B$22)^2+(F869*Notes!$E$4*1000)^2)</f>
        <v>3.7656808370598158</v>
      </c>
      <c r="I869">
        <f>F869*1000*Notes!$E$5</f>
        <v>-2.5646264679421688E-2</v>
      </c>
      <c r="J869">
        <f t="shared" si="52"/>
        <v>-11.32268877585887</v>
      </c>
      <c r="K869">
        <f t="shared" si="53"/>
        <v>11.271396246500027</v>
      </c>
      <c r="L869">
        <f t="shared" si="54"/>
        <v>-11.297042511179448</v>
      </c>
      <c r="M869">
        <f t="shared" si="55"/>
        <v>11.297042511179448</v>
      </c>
      <c r="N869">
        <f>-Notes!$B$15*SQRT(D869)+F869*Notes!$E$6*1000</f>
        <v>-19.181298777327029</v>
      </c>
      <c r="O869">
        <f>Notes!$B$15*SQRT(D869)-F869*Notes!$E$6*1000</f>
        <v>19.181298777327029</v>
      </c>
    </row>
    <row r="870" spans="1:15" x14ac:dyDescent="0.25">
      <c r="A870" t="s">
        <v>9</v>
      </c>
      <c r="B870">
        <v>1644.5609999999999</v>
      </c>
      <c r="C870">
        <v>12.58863</v>
      </c>
      <c r="D870">
        <v>53.716999999999999</v>
      </c>
      <c r="E870">
        <v>1.107E-2</v>
      </c>
      <c r="F870">
        <v>-7.1799999999999998E-3</v>
      </c>
      <c r="G870">
        <v>-3.4000000000000002E-4</v>
      </c>
      <c r="H870">
        <f>SQRT((SQRT(D870)*Notes!$B$22)^2+(F870*Notes!$E$4*1000)^2)</f>
        <v>3.7650151469126656</v>
      </c>
      <c r="I870">
        <f>F870*1000*Notes!$E$5</f>
        <v>-2.6381114670236062E-2</v>
      </c>
      <c r="J870">
        <f t="shared" si="52"/>
        <v>-11.321426555408234</v>
      </c>
      <c r="K870">
        <f t="shared" si="53"/>
        <v>11.268664326067761</v>
      </c>
      <c r="L870">
        <f t="shared" si="54"/>
        <v>-11.295045440737997</v>
      </c>
      <c r="M870">
        <f t="shared" si="55"/>
        <v>11.295045440737997</v>
      </c>
      <c r="N870">
        <f>-Notes!$B$15*SQRT(D870)+F870*Notes!$E$6*1000</f>
        <v>-19.178752451076974</v>
      </c>
      <c r="O870">
        <f>Notes!$B$15*SQRT(D870)-F870*Notes!$E$6*1000</f>
        <v>19.178752451076974</v>
      </c>
    </row>
    <row r="871" spans="1:15" x14ac:dyDescent="0.25">
      <c r="A871" t="s">
        <v>603</v>
      </c>
      <c r="B871">
        <v>1645.3320000000001</v>
      </c>
      <c r="C871">
        <v>12.590920000000001</v>
      </c>
      <c r="D871">
        <v>53.710999999999999</v>
      </c>
      <c r="E871">
        <v>-3.29E-3</v>
      </c>
      <c r="F871">
        <v>-7.45E-3</v>
      </c>
      <c r="G871">
        <v>-3.4000000000000002E-4</v>
      </c>
      <c r="H871">
        <f>SQRT((SQRT(D871)*Notes!$B$22)^2+(F871*Notes!$E$4*1000)^2)</f>
        <v>3.7648050163915578</v>
      </c>
      <c r="I871">
        <f>F871*1000*Notes!$E$5</f>
        <v>-2.737316215783547E-2</v>
      </c>
      <c r="J871">
        <f t="shared" si="52"/>
        <v>-11.321788211332509</v>
      </c>
      <c r="K871">
        <f t="shared" si="53"/>
        <v>11.267041887016839</v>
      </c>
      <c r="L871">
        <f t="shared" si="54"/>
        <v>-11.294415049174674</v>
      </c>
      <c r="M871">
        <f t="shared" si="55"/>
        <v>11.294415049174674</v>
      </c>
      <c r="N871">
        <f>-Notes!$B$15*SQRT(D871)+F871*Notes!$E$6*1000</f>
        <v>-19.178816813094883</v>
      </c>
      <c r="O871">
        <f>Notes!$B$15*SQRT(D871)-F871*Notes!$E$6*1000</f>
        <v>19.178816813094883</v>
      </c>
    </row>
    <row r="872" spans="1:15" x14ac:dyDescent="0.25">
      <c r="A872" t="s">
        <v>9</v>
      </c>
      <c r="B872">
        <v>1645.84</v>
      </c>
      <c r="C872">
        <v>12.59244</v>
      </c>
      <c r="D872">
        <v>52.500999999999998</v>
      </c>
      <c r="E872">
        <v>2.3675199999999998</v>
      </c>
      <c r="F872">
        <v>-7.5300000000000002E-3</v>
      </c>
      <c r="G872">
        <v>-1.0000000000000001E-5</v>
      </c>
      <c r="H872">
        <f>SQRT((SQRT(D872)*Notes!$B$22)^2+(F872*Notes!$E$4*1000)^2)</f>
        <v>3.7221568296607845</v>
      </c>
      <c r="I872">
        <f>F872*1000*Notes!$E$5</f>
        <v>-2.7667102154161221E-2</v>
      </c>
      <c r="J872">
        <f t="shared" si="52"/>
        <v>-11.194137591136515</v>
      </c>
      <c r="K872">
        <f t="shared" si="53"/>
        <v>11.138803386828192</v>
      </c>
      <c r="L872">
        <f t="shared" si="54"/>
        <v>-11.166470488982354</v>
      </c>
      <c r="M872">
        <f t="shared" si="55"/>
        <v>11.166470488982354</v>
      </c>
      <c r="N872">
        <f>-Notes!$B$15*SQRT(D872)+F872*Notes!$E$6*1000</f>
        <v>-18.962246632649848</v>
      </c>
      <c r="O872">
        <f>Notes!$B$15*SQRT(D872)-F872*Notes!$E$6*1000</f>
        <v>18.962246632649848</v>
      </c>
    </row>
    <row r="873" spans="1:15" x14ac:dyDescent="0.25">
      <c r="A873" t="s">
        <v>604</v>
      </c>
      <c r="B873">
        <v>1646.347</v>
      </c>
      <c r="C873">
        <v>12.594010000000001</v>
      </c>
      <c r="D873">
        <v>50.136000000000003</v>
      </c>
      <c r="E873">
        <v>2.3038400000000001</v>
      </c>
      <c r="F873">
        <v>-7.5399999999999998E-3</v>
      </c>
      <c r="G873">
        <v>-1.0000000000000001E-5</v>
      </c>
      <c r="H873">
        <f>SQRT((SQRT(D873)*Notes!$B$22)^2+(F873*Notes!$E$4*1000)^2)</f>
        <v>3.6373553642895855</v>
      </c>
      <c r="I873">
        <f>F873*1000*Notes!$E$5</f>
        <v>-2.7703844653701938E-2</v>
      </c>
      <c r="J873">
        <f t="shared" si="52"/>
        <v>-10.939769937522458</v>
      </c>
      <c r="K873">
        <f t="shared" si="53"/>
        <v>10.884362248215053</v>
      </c>
      <c r="L873">
        <f t="shared" si="54"/>
        <v>-10.912066092868756</v>
      </c>
      <c r="M873">
        <f t="shared" si="55"/>
        <v>10.912066092868756</v>
      </c>
      <c r="N873">
        <f>-Notes!$B$15*SQRT(D873)+F873*Notes!$E$6*1000</f>
        <v>-18.530993857771609</v>
      </c>
      <c r="O873">
        <f>Notes!$B$15*SQRT(D873)-F873*Notes!$E$6*1000</f>
        <v>18.530993857771609</v>
      </c>
    </row>
    <row r="874" spans="1:15" x14ac:dyDescent="0.25">
      <c r="A874" t="s">
        <v>9</v>
      </c>
      <c r="B874">
        <v>1646.971</v>
      </c>
      <c r="C874">
        <v>12.59605</v>
      </c>
      <c r="D874">
        <v>47.305999999999997</v>
      </c>
      <c r="E874">
        <v>2.2252200000000002</v>
      </c>
      <c r="F874">
        <v>-7.5399999999999998E-3</v>
      </c>
      <c r="G874">
        <v>-1.0000000000000001E-5</v>
      </c>
      <c r="H874">
        <f>SQRT((SQRT(D874)*Notes!$B$22)^2+(F874*Notes!$E$4*1000)^2)</f>
        <v>3.5332065048668597</v>
      </c>
      <c r="I874">
        <f>F874*1000*Notes!$E$5</f>
        <v>-2.7703844653701938E-2</v>
      </c>
      <c r="J874">
        <f t="shared" si="52"/>
        <v>-10.627323359254282</v>
      </c>
      <c r="K874">
        <f t="shared" si="53"/>
        <v>10.571915669946877</v>
      </c>
      <c r="L874">
        <f t="shared" si="54"/>
        <v>-10.59961951460058</v>
      </c>
      <c r="M874">
        <f t="shared" si="55"/>
        <v>10.59961951460058</v>
      </c>
      <c r="N874">
        <f>-Notes!$B$15*SQRT(D874)+F874*Notes!$E$6*1000</f>
        <v>-18.001299513762117</v>
      </c>
      <c r="O874">
        <f>Notes!$B$15*SQRT(D874)-F874*Notes!$E$6*1000</f>
        <v>18.001299513762117</v>
      </c>
    </row>
    <row r="875" spans="1:15" x14ac:dyDescent="0.25">
      <c r="A875" t="s">
        <v>605</v>
      </c>
      <c r="B875">
        <v>1647.5350000000001</v>
      </c>
      <c r="C875">
        <v>12.598000000000001</v>
      </c>
      <c r="D875">
        <v>44.838000000000001</v>
      </c>
      <c r="E875">
        <v>2.1543100000000002</v>
      </c>
      <c r="F875">
        <v>-7.5500000000000003E-3</v>
      </c>
      <c r="G875">
        <v>-1.0000000000000001E-5</v>
      </c>
      <c r="H875">
        <f>SQRT((SQRT(D875)*Notes!$B$22)^2+(F875*Notes!$E$4*1000)^2)</f>
        <v>3.4398067128420053</v>
      </c>
      <c r="I875">
        <f>F875*1000*Notes!$E$5</f>
        <v>-2.7740587153242659E-2</v>
      </c>
      <c r="J875">
        <f t="shared" si="52"/>
        <v>-10.347160725679259</v>
      </c>
      <c r="K875">
        <f t="shared" si="53"/>
        <v>10.291679551372773</v>
      </c>
      <c r="L875">
        <f t="shared" si="54"/>
        <v>-10.319420138526016</v>
      </c>
      <c r="M875">
        <f t="shared" si="55"/>
        <v>10.319420138526016</v>
      </c>
      <c r="N875">
        <f>-Notes!$B$15*SQRT(D875)+F875*Notes!$E$6*1000</f>
        <v>-17.526316174850272</v>
      </c>
      <c r="O875">
        <f>Notes!$B$15*SQRT(D875)-F875*Notes!$E$6*1000</f>
        <v>17.526316174850272</v>
      </c>
    </row>
    <row r="876" spans="1:15" x14ac:dyDescent="0.25">
      <c r="A876" t="s">
        <v>9</v>
      </c>
      <c r="B876">
        <v>1648.115</v>
      </c>
      <c r="C876">
        <v>12.600110000000001</v>
      </c>
      <c r="D876">
        <v>42.381999999999998</v>
      </c>
      <c r="E876">
        <v>2.08135</v>
      </c>
      <c r="F876">
        <v>-7.5500000000000003E-3</v>
      </c>
      <c r="G876">
        <v>-1.0000000000000001E-5</v>
      </c>
      <c r="H876">
        <f>SQRT((SQRT(D876)*Notes!$B$22)^2+(F876*Notes!$E$4*1000)^2)</f>
        <v>3.3442725462599161</v>
      </c>
      <c r="I876">
        <f>F876*1000*Notes!$E$5</f>
        <v>-2.7740587153242659E-2</v>
      </c>
      <c r="J876">
        <f t="shared" si="52"/>
        <v>-10.060558225932992</v>
      </c>
      <c r="K876">
        <f t="shared" si="53"/>
        <v>10.005077051626506</v>
      </c>
      <c r="L876">
        <f t="shared" si="54"/>
        <v>-10.032817638779749</v>
      </c>
      <c r="M876">
        <f t="shared" si="55"/>
        <v>10.032817638779749</v>
      </c>
      <c r="N876">
        <f>-Notes!$B$15*SQRT(D876)+F876*Notes!$E$6*1000</f>
        <v>-17.040435564295183</v>
      </c>
      <c r="O876">
        <f>Notes!$B$15*SQRT(D876)-F876*Notes!$E$6*1000</f>
        <v>17.040435564295183</v>
      </c>
    </row>
    <row r="877" spans="1:15" x14ac:dyDescent="0.25">
      <c r="A877" t="s">
        <v>606</v>
      </c>
      <c r="B877">
        <v>1648.701</v>
      </c>
      <c r="C877">
        <v>12.60238</v>
      </c>
      <c r="D877">
        <v>39.985999999999997</v>
      </c>
      <c r="E877">
        <v>2.0076499999999999</v>
      </c>
      <c r="F877">
        <v>-7.5500000000000003E-3</v>
      </c>
      <c r="G877">
        <v>-1.0000000000000001E-5</v>
      </c>
      <c r="H877">
        <f>SQRT((SQRT(D877)*Notes!$B$22)^2+(F877*Notes!$E$4*1000)^2)</f>
        <v>3.2483658730180882</v>
      </c>
      <c r="I877">
        <f>F877*1000*Notes!$E$5</f>
        <v>-2.7740587153242659E-2</v>
      </c>
      <c r="J877">
        <f t="shared" si="52"/>
        <v>-9.7728382062075081</v>
      </c>
      <c r="K877">
        <f t="shared" si="53"/>
        <v>9.7173570319010221</v>
      </c>
      <c r="L877">
        <f t="shared" si="54"/>
        <v>-9.7450976190542651</v>
      </c>
      <c r="M877">
        <f t="shared" si="55"/>
        <v>9.7450976190542651</v>
      </c>
      <c r="N877">
        <f>-Notes!$B$15*SQRT(D877)+F877*Notes!$E$6*1000</f>
        <v>-16.552660389256832</v>
      </c>
      <c r="O877">
        <f>Notes!$B$15*SQRT(D877)-F877*Notes!$E$6*1000</f>
        <v>16.552660389256832</v>
      </c>
    </row>
    <row r="878" spans="1:15" x14ac:dyDescent="0.25">
      <c r="A878" t="s">
        <v>9</v>
      </c>
      <c r="B878">
        <v>1649.2809999999999</v>
      </c>
      <c r="C878">
        <v>12.604760000000001</v>
      </c>
      <c r="D878">
        <v>37.700000000000003</v>
      </c>
      <c r="E878">
        <v>1.93468</v>
      </c>
      <c r="F878">
        <v>-7.5599999999999999E-3</v>
      </c>
      <c r="G878">
        <v>-1.0000000000000001E-5</v>
      </c>
      <c r="H878">
        <f>SQRT((SQRT(D878)*Notes!$B$22)^2+(F878*Notes!$E$4*1000)^2)</f>
        <v>3.1541449961597778</v>
      </c>
      <c r="I878">
        <f>F878*1000*Notes!$E$5</f>
        <v>-2.7777329652783372E-2</v>
      </c>
      <c r="J878">
        <f t="shared" si="52"/>
        <v>-9.4902123181321176</v>
      </c>
      <c r="K878">
        <f t="shared" si="53"/>
        <v>9.4346576588265503</v>
      </c>
      <c r="L878">
        <f t="shared" si="54"/>
        <v>-9.462434988479334</v>
      </c>
      <c r="M878">
        <f t="shared" si="55"/>
        <v>9.462434988479334</v>
      </c>
      <c r="N878">
        <f>-Notes!$B$15*SQRT(D878)+F878*Notes!$E$6*1000</f>
        <v>-16.073501004660354</v>
      </c>
      <c r="O878">
        <f>Notes!$B$15*SQRT(D878)-F878*Notes!$E$6*1000</f>
        <v>16.073501004660354</v>
      </c>
    </row>
    <row r="879" spans="1:15" x14ac:dyDescent="0.25">
      <c r="A879" t="s">
        <v>607</v>
      </c>
      <c r="B879">
        <v>1649.8440000000001</v>
      </c>
      <c r="C879">
        <v>12.607200000000001</v>
      </c>
      <c r="D879">
        <v>35.561999999999998</v>
      </c>
      <c r="E879">
        <v>1.86389</v>
      </c>
      <c r="F879">
        <v>-7.5599999999999999E-3</v>
      </c>
      <c r="G879">
        <v>-1.0000000000000001E-5</v>
      </c>
      <c r="H879">
        <f>SQRT((SQRT(D879)*Notes!$B$22)^2+(F879*Notes!$E$4*1000)^2)</f>
        <v>3.063402682866557</v>
      </c>
      <c r="I879">
        <f>F879*1000*Notes!$E$5</f>
        <v>-2.7777329652783372E-2</v>
      </c>
      <c r="J879">
        <f t="shared" si="52"/>
        <v>-9.2179853782524557</v>
      </c>
      <c r="K879">
        <f t="shared" si="53"/>
        <v>9.1624307189468883</v>
      </c>
      <c r="L879">
        <f t="shared" si="54"/>
        <v>-9.190208048599672</v>
      </c>
      <c r="M879">
        <f t="shared" si="55"/>
        <v>9.190208048599672</v>
      </c>
      <c r="N879">
        <f>-Notes!$B$15*SQRT(D879)+F879*Notes!$E$6*1000</f>
        <v>-15.611991389863068</v>
      </c>
      <c r="O879">
        <f>Notes!$B$15*SQRT(D879)-F879*Notes!$E$6*1000</f>
        <v>15.611991389863068</v>
      </c>
    </row>
    <row r="880" spans="1:15" x14ac:dyDescent="0.25">
      <c r="A880" t="s">
        <v>9</v>
      </c>
      <c r="B880">
        <v>1650.4680000000001</v>
      </c>
      <c r="C880">
        <v>12.61009</v>
      </c>
      <c r="D880">
        <v>33.281999999999996</v>
      </c>
      <c r="E880">
        <v>1.7852699999999999</v>
      </c>
      <c r="F880">
        <v>-7.5700000000000003E-3</v>
      </c>
      <c r="G880">
        <v>-1.0000000000000001E-5</v>
      </c>
      <c r="H880">
        <f>SQRT((SQRT(D880)*Notes!$B$22)^2+(F880*Notes!$E$4*1000)^2)</f>
        <v>2.963573711449901</v>
      </c>
      <c r="I880">
        <f>F880*1000*Notes!$E$5</f>
        <v>-2.7814072152324093E-2</v>
      </c>
      <c r="J880">
        <f t="shared" si="52"/>
        <v>-8.9185352065020282</v>
      </c>
      <c r="K880">
        <f t="shared" si="53"/>
        <v>8.8629070621973796</v>
      </c>
      <c r="L880">
        <f t="shared" si="54"/>
        <v>-8.8907211343497039</v>
      </c>
      <c r="M880">
        <f t="shared" si="55"/>
        <v>8.8907211343497039</v>
      </c>
      <c r="N880">
        <f>-Notes!$B$15*SQRT(D880)+F880*Notes!$E$6*1000</f>
        <v>-15.104309542171878</v>
      </c>
      <c r="O880">
        <f>Notes!$B$15*SQRT(D880)-F880*Notes!$E$6*1000</f>
        <v>15.104309542171878</v>
      </c>
    </row>
    <row r="881" spans="1:15" x14ac:dyDescent="0.25">
      <c r="A881" t="s">
        <v>608</v>
      </c>
      <c r="B881">
        <v>1651.337</v>
      </c>
      <c r="C881">
        <v>12.61445</v>
      </c>
      <c r="D881">
        <v>30.276</v>
      </c>
      <c r="E881">
        <v>1.6760200000000001</v>
      </c>
      <c r="F881">
        <v>-7.5700000000000003E-3</v>
      </c>
      <c r="G881">
        <v>-1.0000000000000001E-5</v>
      </c>
      <c r="H881">
        <f>SQRT((SQRT(D881)*Notes!$B$22)^2+(F881*Notes!$E$4*1000)^2)</f>
        <v>2.8265736928239056</v>
      </c>
      <c r="I881">
        <f>F881*1000*Notes!$E$5</f>
        <v>-2.7814072152324093E-2</v>
      </c>
      <c r="J881">
        <f t="shared" si="52"/>
        <v>-8.5075351506240402</v>
      </c>
      <c r="K881">
        <f t="shared" si="53"/>
        <v>8.4519070063193915</v>
      </c>
      <c r="L881">
        <f t="shared" si="54"/>
        <v>-8.4797210784717159</v>
      </c>
      <c r="M881">
        <f t="shared" si="55"/>
        <v>8.4797210784717159</v>
      </c>
      <c r="N881">
        <f>-Notes!$B$15*SQRT(D881)+F881*Notes!$E$6*1000</f>
        <v>-14.407536101010921</v>
      </c>
      <c r="O881">
        <f>Notes!$B$15*SQRT(D881)-F881*Notes!$E$6*1000</f>
        <v>14.407536101010921</v>
      </c>
    </row>
    <row r="882" spans="1:15" x14ac:dyDescent="0.25">
      <c r="A882" t="s">
        <v>9</v>
      </c>
      <c r="B882">
        <v>1651.9169999999999</v>
      </c>
      <c r="C882">
        <v>12.617599999999999</v>
      </c>
      <c r="D882">
        <v>28.373999999999999</v>
      </c>
      <c r="E882">
        <v>1.6030500000000001</v>
      </c>
      <c r="F882">
        <v>-7.5799999999999999E-3</v>
      </c>
      <c r="G882">
        <v>-1.0000000000000001E-5</v>
      </c>
      <c r="H882">
        <f>SQRT((SQRT(D882)*Notes!$B$22)^2+(F882*Notes!$E$4*1000)^2)</f>
        <v>2.7363483010807572</v>
      </c>
      <c r="I882">
        <f>F882*1000*Notes!$E$5</f>
        <v>-2.7850814651864814E-2</v>
      </c>
      <c r="J882">
        <f t="shared" si="52"/>
        <v>-8.2368957178941375</v>
      </c>
      <c r="K882">
        <f t="shared" si="53"/>
        <v>8.1811940885904075</v>
      </c>
      <c r="L882">
        <f t="shared" si="54"/>
        <v>-8.2090449032422725</v>
      </c>
      <c r="M882">
        <f t="shared" si="55"/>
        <v>8.2090449032422725</v>
      </c>
      <c r="N882">
        <f>-Notes!$B$15*SQRT(D882)+F882*Notes!$E$6*1000</f>
        <v>-13.948697375802022</v>
      </c>
      <c r="O882">
        <f>Notes!$B$15*SQRT(D882)-F882*Notes!$E$6*1000</f>
        <v>13.948697375802022</v>
      </c>
    </row>
    <row r="883" spans="1:15" x14ac:dyDescent="0.25">
      <c r="A883" t="s">
        <v>609</v>
      </c>
      <c r="B883">
        <v>1652.5029999999999</v>
      </c>
      <c r="C883">
        <v>12.621</v>
      </c>
      <c r="D883">
        <v>26.539000000000001</v>
      </c>
      <c r="E883">
        <v>1.52935</v>
      </c>
      <c r="F883">
        <v>-7.5799999999999999E-3</v>
      </c>
      <c r="G883">
        <v>-1.0000000000000001E-5</v>
      </c>
      <c r="H883">
        <f>SQRT((SQRT(D883)*Notes!$B$22)^2+(F883*Notes!$E$4*1000)^2)</f>
        <v>2.6463872976606653</v>
      </c>
      <c r="I883">
        <f>F883*1000*Notes!$E$5</f>
        <v>-2.7850814651864814E-2</v>
      </c>
      <c r="J883">
        <f t="shared" si="52"/>
        <v>-7.9670127076338613</v>
      </c>
      <c r="K883">
        <f t="shared" si="53"/>
        <v>7.9113110783301313</v>
      </c>
      <c r="L883">
        <f t="shared" si="54"/>
        <v>-7.9391618929819963</v>
      </c>
      <c r="M883">
        <f t="shared" si="55"/>
        <v>7.9391618929819963</v>
      </c>
      <c r="N883">
        <f>-Notes!$B$15*SQRT(D883)+F883*Notes!$E$6*1000</f>
        <v>-13.491161325814266</v>
      </c>
      <c r="O883">
        <f>Notes!$B$15*SQRT(D883)-F883*Notes!$E$6*1000</f>
        <v>13.491161325814266</v>
      </c>
    </row>
    <row r="884" spans="1:15" x14ac:dyDescent="0.25">
      <c r="A884" t="s">
        <v>9</v>
      </c>
      <c r="B884">
        <v>1653.0830000000001</v>
      </c>
      <c r="C884">
        <v>12.62459</v>
      </c>
      <c r="D884">
        <v>24.808</v>
      </c>
      <c r="E884">
        <v>1.4563900000000001</v>
      </c>
      <c r="F884">
        <v>-7.5900000000000004E-3</v>
      </c>
      <c r="G884">
        <v>-1.0000000000000001E-5</v>
      </c>
      <c r="H884">
        <f>SQRT((SQRT(D884)*Notes!$B$22)^2+(F884*Notes!$E$4*1000)^2)</f>
        <v>2.558627352767711</v>
      </c>
      <c r="I884">
        <f>F884*1000*Notes!$E$5</f>
        <v>-2.7887557151405534E-2</v>
      </c>
      <c r="J884">
        <f t="shared" si="52"/>
        <v>-7.7037696154545383</v>
      </c>
      <c r="K884">
        <f t="shared" si="53"/>
        <v>7.647994501151727</v>
      </c>
      <c r="L884">
        <f t="shared" si="54"/>
        <v>-7.6758820583031326</v>
      </c>
      <c r="M884">
        <f t="shared" si="55"/>
        <v>7.6758820583031326</v>
      </c>
      <c r="N884">
        <f>-Notes!$B$15*SQRT(D884)+F884*Notes!$E$6*1000</f>
        <v>-13.044861639560466</v>
      </c>
      <c r="O884">
        <f>Notes!$B$15*SQRT(D884)-F884*Notes!$E$6*1000</f>
        <v>13.044861639560466</v>
      </c>
    </row>
    <row r="885" spans="1:15" x14ac:dyDescent="0.25">
      <c r="A885" t="s">
        <v>610</v>
      </c>
      <c r="B885">
        <v>1653.645</v>
      </c>
      <c r="C885">
        <v>12.62832</v>
      </c>
      <c r="D885">
        <v>23.209</v>
      </c>
      <c r="E885">
        <v>1.3855999999999999</v>
      </c>
      <c r="F885">
        <v>-7.5900000000000004E-3</v>
      </c>
      <c r="G885">
        <v>-1.0000000000000001E-5</v>
      </c>
      <c r="H885">
        <f>SQRT((SQRT(D885)*Notes!$B$22)^2+(F885*Notes!$E$4*1000)^2)</f>
        <v>2.4747960393190471</v>
      </c>
      <c r="I885">
        <f>F885*1000*Notes!$E$5</f>
        <v>-2.7887557151405534E-2</v>
      </c>
      <c r="J885">
        <f t="shared" si="52"/>
        <v>-7.452275675108547</v>
      </c>
      <c r="K885">
        <f t="shared" si="53"/>
        <v>7.3965005608057357</v>
      </c>
      <c r="L885">
        <f t="shared" si="54"/>
        <v>-7.4243881179571414</v>
      </c>
      <c r="M885">
        <f t="shared" si="55"/>
        <v>7.4243881179571414</v>
      </c>
      <c r="N885">
        <f>-Notes!$B$15*SQRT(D885)+F885*Notes!$E$6*1000</f>
        <v>-12.618500741915437</v>
      </c>
      <c r="O885">
        <f>Notes!$B$15*SQRT(D885)-F885*Notes!$E$6*1000</f>
        <v>12.618500741915437</v>
      </c>
    </row>
    <row r="886" spans="1:15" x14ac:dyDescent="0.25">
      <c r="A886" t="s">
        <v>9</v>
      </c>
      <c r="B886">
        <v>1654.27</v>
      </c>
      <c r="C886">
        <v>12.63278</v>
      </c>
      <c r="D886">
        <v>21.526</v>
      </c>
      <c r="E886">
        <v>1.3069900000000001</v>
      </c>
      <c r="F886">
        <v>-7.5900000000000004E-3</v>
      </c>
      <c r="G886">
        <v>-1.0000000000000001E-5</v>
      </c>
      <c r="H886">
        <f>SQRT((SQRT(D886)*Notes!$B$22)^2+(F886*Notes!$E$4*1000)^2)</f>
        <v>2.3833779110781159</v>
      </c>
      <c r="I886">
        <f>F886*1000*Notes!$E$5</f>
        <v>-2.7887557151405534E-2</v>
      </c>
      <c r="J886">
        <f t="shared" si="52"/>
        <v>-7.1780212903857539</v>
      </c>
      <c r="K886">
        <f t="shared" si="53"/>
        <v>7.1222461760829425</v>
      </c>
      <c r="L886">
        <f t="shared" si="54"/>
        <v>-7.1501337332343482</v>
      </c>
      <c r="M886">
        <f t="shared" si="55"/>
        <v>7.1501337332343482</v>
      </c>
      <c r="N886">
        <f>-Notes!$B$15*SQRT(D886)+F886*Notes!$E$6*1000</f>
        <v>-12.153553728582887</v>
      </c>
      <c r="O886">
        <f>Notes!$B$15*SQRT(D886)-F886*Notes!$E$6*1000</f>
        <v>12.153553728582887</v>
      </c>
    </row>
    <row r="887" spans="1:15" x14ac:dyDescent="0.25">
      <c r="A887" t="s">
        <v>611</v>
      </c>
      <c r="B887">
        <v>1654.8340000000001</v>
      </c>
      <c r="C887">
        <v>12.637090000000001</v>
      </c>
      <c r="D887">
        <v>20.093</v>
      </c>
      <c r="E887">
        <v>1.2360800000000001</v>
      </c>
      <c r="F887">
        <v>-7.6E-3</v>
      </c>
      <c r="G887">
        <v>-1.0000000000000001E-5</v>
      </c>
      <c r="H887">
        <f>SQRT((SQRT(D887)*Notes!$B$22)^2+(F887*Notes!$E$4*1000)^2)</f>
        <v>2.3026804787100534</v>
      </c>
      <c r="I887">
        <f>F887*1000*Notes!$E$5</f>
        <v>-2.7924299650946248E-2</v>
      </c>
      <c r="J887">
        <f t="shared" si="52"/>
        <v>-6.9359657357811066</v>
      </c>
      <c r="K887">
        <f t="shared" si="53"/>
        <v>6.880117136479214</v>
      </c>
      <c r="L887">
        <f t="shared" si="54"/>
        <v>-6.9080414361301603</v>
      </c>
      <c r="M887">
        <f t="shared" si="55"/>
        <v>6.9080414361301603</v>
      </c>
      <c r="N887">
        <f>-Notes!$B$15*SQRT(D887)+F887*Notes!$E$6*1000</f>
        <v>-11.743173424612566</v>
      </c>
      <c r="O887">
        <f>Notes!$B$15*SQRT(D887)-F887*Notes!$E$6*1000</f>
        <v>11.743173424612566</v>
      </c>
    </row>
    <row r="888" spans="1:15" x14ac:dyDescent="0.25">
      <c r="A888" t="s">
        <v>9</v>
      </c>
      <c r="B888">
        <v>1655.414</v>
      </c>
      <c r="C888">
        <v>12.64185</v>
      </c>
      <c r="D888">
        <v>18.701000000000001</v>
      </c>
      <c r="E888">
        <v>1.1631199999999999</v>
      </c>
      <c r="F888">
        <v>-7.6E-3</v>
      </c>
      <c r="G888">
        <v>-1.0000000000000001E-5</v>
      </c>
      <c r="H888">
        <f>SQRT((SQRT(D888)*Notes!$B$22)^2+(F888*Notes!$E$4*1000)^2)</f>
        <v>2.2214868700361325</v>
      </c>
      <c r="I888">
        <f>F888*1000*Notes!$E$5</f>
        <v>-2.7924299650946248E-2</v>
      </c>
      <c r="J888">
        <f t="shared" si="52"/>
        <v>-6.692384909759344</v>
      </c>
      <c r="K888">
        <f t="shared" si="53"/>
        <v>6.6365363104574513</v>
      </c>
      <c r="L888">
        <f t="shared" si="54"/>
        <v>-6.6644606101083976</v>
      </c>
      <c r="M888">
        <f t="shared" si="55"/>
        <v>6.6644606101083976</v>
      </c>
      <c r="N888">
        <f>-Notes!$B$15*SQRT(D888)+F888*Notes!$E$6*1000</f>
        <v>-11.330227606159012</v>
      </c>
      <c r="O888">
        <f>Notes!$B$15*SQRT(D888)-F888*Notes!$E$6*1000</f>
        <v>11.330227606159012</v>
      </c>
    </row>
    <row r="889" spans="1:15" x14ac:dyDescent="0.25">
      <c r="A889" t="s">
        <v>612</v>
      </c>
      <c r="B889">
        <v>1658.413</v>
      </c>
      <c r="C889">
        <v>12.672829999999999</v>
      </c>
      <c r="D889">
        <v>12.856</v>
      </c>
      <c r="E889">
        <v>0.78576000000000001</v>
      </c>
      <c r="F889">
        <v>-7.62E-3</v>
      </c>
      <c r="G889">
        <v>-1.0000000000000001E-5</v>
      </c>
      <c r="H889">
        <f>SQRT((SQRT(D889)*Notes!$B$22)^2+(F889*Notes!$E$4*1000)^2)</f>
        <v>1.8418938227880506</v>
      </c>
      <c r="I889">
        <f>F889*1000*Notes!$E$5</f>
        <v>-2.7997784650027689E-2</v>
      </c>
      <c r="J889">
        <f t="shared" si="52"/>
        <v>-5.5536792530141792</v>
      </c>
      <c r="K889">
        <f t="shared" si="53"/>
        <v>5.4976836837141239</v>
      </c>
      <c r="L889">
        <f t="shared" si="54"/>
        <v>-5.5256814683641515</v>
      </c>
      <c r="M889">
        <f t="shared" si="55"/>
        <v>5.5256814683641515</v>
      </c>
      <c r="N889">
        <f>-Notes!$B$15*SQRT(D889)+F889*Notes!$E$6*1000</f>
        <v>-9.3997232787092511</v>
      </c>
      <c r="O889">
        <f>Notes!$B$15*SQRT(D889)-F889*Notes!$E$6*1000</f>
        <v>9.3997232787092511</v>
      </c>
    </row>
    <row r="890" spans="1:15" x14ac:dyDescent="0.25">
      <c r="A890" t="s">
        <v>9</v>
      </c>
      <c r="B890">
        <v>1658.921</v>
      </c>
      <c r="C890">
        <v>12.679270000000001</v>
      </c>
      <c r="D890">
        <v>12.364000000000001</v>
      </c>
      <c r="E890">
        <v>0.19006000000000001</v>
      </c>
      <c r="F890">
        <v>-7.7099999999999998E-3</v>
      </c>
      <c r="G890">
        <v>-3.4000000000000002E-4</v>
      </c>
      <c r="H890">
        <f>SQRT((SQRT(D890)*Notes!$B$22)^2+(F890*Notes!$E$4*1000)^2)</f>
        <v>1.8063055810018236</v>
      </c>
      <c r="I890">
        <f>F890*1000*Notes!$E$5</f>
        <v>-2.8328467145894157E-2</v>
      </c>
      <c r="J890">
        <f t="shared" si="52"/>
        <v>-5.4472452101513653</v>
      </c>
      <c r="K890">
        <f t="shared" si="53"/>
        <v>5.3905882758595762</v>
      </c>
      <c r="L890">
        <f t="shared" si="54"/>
        <v>-5.4189167430054708</v>
      </c>
      <c r="M890">
        <f t="shared" si="55"/>
        <v>5.4189167430054708</v>
      </c>
      <c r="N890">
        <f>-Notes!$B$15*SQRT(D890)+F890*Notes!$E$6*1000</f>
        <v>-9.2191008646007084</v>
      </c>
      <c r="O890">
        <f>Notes!$B$15*SQRT(D890)-F890*Notes!$E$6*1000</f>
        <v>9.2191008646007084</v>
      </c>
    </row>
    <row r="891" spans="1:15" x14ac:dyDescent="0.25">
      <c r="A891" t="s">
        <v>613</v>
      </c>
      <c r="B891">
        <v>1662.6210000000001</v>
      </c>
      <c r="C891">
        <v>12.72817</v>
      </c>
      <c r="D891">
        <v>12.105</v>
      </c>
      <c r="E891">
        <v>-0.12001000000000001</v>
      </c>
      <c r="F891">
        <v>-8.9599999999999992E-3</v>
      </c>
      <c r="G891">
        <v>-3.4000000000000002E-4</v>
      </c>
      <c r="H891">
        <f>SQRT((SQRT(D891)*Notes!$B$22)^2+(F891*Notes!$E$4*1000)^2)</f>
        <v>1.7872879868257752</v>
      </c>
      <c r="I891">
        <f>F891*1000*Notes!$E$5</f>
        <v>-3.2921279588483995E-2</v>
      </c>
      <c r="J891">
        <f t="shared" si="52"/>
        <v>-5.3947852400658096</v>
      </c>
      <c r="K891">
        <f t="shared" si="53"/>
        <v>5.3289426808888418</v>
      </c>
      <c r="L891">
        <f t="shared" si="54"/>
        <v>-5.3618639604773257</v>
      </c>
      <c r="M891">
        <f t="shared" si="55"/>
        <v>5.3618639604773257</v>
      </c>
      <c r="N891">
        <f>-Notes!$B$15*SQRT(D891)+F891*Notes!$E$6*1000</f>
        <v>-9.1276193640491385</v>
      </c>
      <c r="O891">
        <f>Notes!$B$15*SQRT(D891)-F891*Notes!$E$6*1000</f>
        <v>9.1276193640491385</v>
      </c>
    </row>
    <row r="892" spans="1:15" x14ac:dyDescent="0.25">
      <c r="A892" t="s">
        <v>9</v>
      </c>
      <c r="B892">
        <v>1663.1289999999999</v>
      </c>
      <c r="C892">
        <v>12.734769999999999</v>
      </c>
      <c r="D892">
        <v>12.519</v>
      </c>
      <c r="E892">
        <v>-0.70116000000000001</v>
      </c>
      <c r="F892">
        <v>-9.2399999999999999E-3</v>
      </c>
      <c r="G892">
        <v>-7.2999999999999996E-4</v>
      </c>
      <c r="H892">
        <f>SQRT((SQRT(D892)*Notes!$B$22)^2+(F892*Notes!$E$4*1000)^2)</f>
        <v>1.8175945076562681</v>
      </c>
      <c r="I892">
        <f>F892*1000*Notes!$E$5</f>
        <v>-3.3950069575624124E-2</v>
      </c>
      <c r="J892">
        <f t="shared" si="52"/>
        <v>-5.4867335925444287</v>
      </c>
      <c r="K892">
        <f t="shared" si="53"/>
        <v>5.4188334533931801</v>
      </c>
      <c r="L892">
        <f t="shared" si="54"/>
        <v>-5.4527835229688044</v>
      </c>
      <c r="M892">
        <f t="shared" si="55"/>
        <v>5.4527835229688044</v>
      </c>
      <c r="N892">
        <f>-Notes!$B$15*SQRT(D892)+F892*Notes!$E$6*1000</f>
        <v>-9.2829306294496234</v>
      </c>
      <c r="O892">
        <f>Notes!$B$15*SQRT(D892)-F892*Notes!$E$6*1000</f>
        <v>9.2829306294496234</v>
      </c>
    </row>
    <row r="893" spans="1:15" x14ac:dyDescent="0.25">
      <c r="A893" t="s">
        <v>614</v>
      </c>
      <c r="B893">
        <v>1663.4849999999999</v>
      </c>
      <c r="C893">
        <v>12.7392</v>
      </c>
      <c r="D893">
        <v>13.032999999999999</v>
      </c>
      <c r="E893">
        <v>-0.74353000000000002</v>
      </c>
      <c r="F893">
        <v>-9.4999999999999998E-3</v>
      </c>
      <c r="G893">
        <v>-7.2999999999999996E-4</v>
      </c>
      <c r="H893">
        <f>SQRT((SQRT(D893)*Notes!$B$22)^2+(F893*Notes!$E$4*1000)^2)</f>
        <v>1.8545323070729676</v>
      </c>
      <c r="I893">
        <f>F893*1000*Notes!$E$5</f>
        <v>-3.4905374563682812E-2</v>
      </c>
      <c r="J893">
        <f t="shared" si="52"/>
        <v>-5.598502295782585</v>
      </c>
      <c r="K893">
        <f t="shared" si="53"/>
        <v>5.52869154665522</v>
      </c>
      <c r="L893">
        <f t="shared" si="54"/>
        <v>-5.5635969212189025</v>
      </c>
      <c r="M893">
        <f t="shared" si="55"/>
        <v>5.5635969212189025</v>
      </c>
      <c r="N893">
        <f>-Notes!$B$15*SQRT(D893)+F893*Notes!$E$6*1000</f>
        <v>-9.47188439581738</v>
      </c>
      <c r="O893">
        <f>Notes!$B$15*SQRT(D893)-F893*Notes!$E$6*1000</f>
        <v>9.47188439581738</v>
      </c>
    </row>
    <row r="894" spans="1:15" x14ac:dyDescent="0.25">
      <c r="A894" t="s">
        <v>615</v>
      </c>
      <c r="B894">
        <v>1664.355</v>
      </c>
      <c r="C894">
        <v>12.749309999999999</v>
      </c>
      <c r="D894">
        <v>14.417</v>
      </c>
      <c r="E894">
        <v>-0.84719</v>
      </c>
      <c r="F894">
        <v>-1.013E-2</v>
      </c>
      <c r="G894">
        <v>-7.2999999999999996E-4</v>
      </c>
      <c r="H894">
        <f>SQRT((SQRT(D894)*Notes!$B$22)^2+(F894*Notes!$E$4*1000)^2)</f>
        <v>1.950516815735011</v>
      </c>
      <c r="I894">
        <f>F894*1000*Notes!$E$5</f>
        <v>-3.72201520347481E-2</v>
      </c>
      <c r="J894">
        <f t="shared" si="52"/>
        <v>-5.8887705992397814</v>
      </c>
      <c r="K894">
        <f t="shared" si="53"/>
        <v>5.8143302951702855</v>
      </c>
      <c r="L894">
        <f t="shared" si="54"/>
        <v>-5.8515504472050335</v>
      </c>
      <c r="M894">
        <f t="shared" si="55"/>
        <v>5.8515504472050335</v>
      </c>
      <c r="N894">
        <f>-Notes!$B$15*SQRT(D894)+F894*Notes!$E$6*1000</f>
        <v>-9.9626978689745389</v>
      </c>
      <c r="O894">
        <f>Notes!$B$15*SQRT(D894)-F894*Notes!$E$6*1000</f>
        <v>9.9626978689745389</v>
      </c>
    </row>
    <row r="895" spans="1:15" x14ac:dyDescent="0.25">
      <c r="A895" t="s">
        <v>616</v>
      </c>
      <c r="B895">
        <v>1674.4760000000001</v>
      </c>
      <c r="C895">
        <v>12.81531</v>
      </c>
      <c r="D895">
        <v>43.771999999999998</v>
      </c>
      <c r="E895">
        <v>-2.0531600000000001</v>
      </c>
      <c r="F895">
        <v>-1.755E-2</v>
      </c>
      <c r="G895">
        <v>-7.2999999999999996E-4</v>
      </c>
      <c r="H895">
        <f>SQRT((SQRT(D895)*Notes!$B$22)^2+(F895*Notes!$E$4*1000)^2)</f>
        <v>3.398681178153534</v>
      </c>
      <c r="I895">
        <f>F895*1000*Notes!$E$5</f>
        <v>-6.4483086693961411E-2</v>
      </c>
      <c r="J895">
        <f t="shared" si="52"/>
        <v>-10.260526621154563</v>
      </c>
      <c r="K895">
        <f t="shared" si="53"/>
        <v>10.13156044776664</v>
      </c>
      <c r="L895">
        <f t="shared" si="54"/>
        <v>-10.196043534460602</v>
      </c>
      <c r="M895">
        <f t="shared" si="55"/>
        <v>10.196043534460602</v>
      </c>
      <c r="N895">
        <f>-Notes!$B$15*SQRT(D895)+F895*Notes!$E$6*1000</f>
        <v>-17.359095463369517</v>
      </c>
      <c r="O895">
        <f>Notes!$B$15*SQRT(D895)-F895*Notes!$E$6*1000</f>
        <v>17.359095463369517</v>
      </c>
    </row>
    <row r="896" spans="1:15" x14ac:dyDescent="0.25">
      <c r="A896" t="s">
        <v>617</v>
      </c>
      <c r="B896">
        <v>1675.346</v>
      </c>
      <c r="C896">
        <v>12.818350000000001</v>
      </c>
      <c r="D896">
        <v>47.435000000000002</v>
      </c>
      <c r="E896">
        <v>-2.1568200000000002</v>
      </c>
      <c r="F896">
        <v>-1.8190000000000001E-2</v>
      </c>
      <c r="G896">
        <v>-7.2999999999999996E-4</v>
      </c>
      <c r="H896">
        <f>SQRT((SQRT(D896)*Notes!$B$22)^2+(F896*Notes!$E$4*1000)^2)</f>
        <v>3.538031292182314</v>
      </c>
      <c r="I896">
        <f>F896*1000*Notes!$E$5</f>
        <v>-6.6834606664567406E-2</v>
      </c>
      <c r="J896">
        <f t="shared" si="52"/>
        <v>-10.68092848321151</v>
      </c>
      <c r="K896">
        <f t="shared" si="53"/>
        <v>10.547259269882375</v>
      </c>
      <c r="L896">
        <f t="shared" si="54"/>
        <v>-10.614093876546942</v>
      </c>
      <c r="M896">
        <f t="shared" si="55"/>
        <v>10.614093876546942</v>
      </c>
      <c r="N896">
        <f>-Notes!$B$15*SQRT(D896)+F896*Notes!$E$6*1000</f>
        <v>-18.070506187101881</v>
      </c>
      <c r="O896">
        <f>Notes!$B$15*SQRT(D896)-F896*Notes!$E$6*1000</f>
        <v>18.070506187101881</v>
      </c>
    </row>
    <row r="897" spans="1:15" x14ac:dyDescent="0.25">
      <c r="A897" t="s">
        <v>618</v>
      </c>
      <c r="B897">
        <v>1675.702</v>
      </c>
      <c r="C897">
        <v>12.819520000000001</v>
      </c>
      <c r="D897">
        <v>48.984000000000002</v>
      </c>
      <c r="E897">
        <v>-2.1991900000000002</v>
      </c>
      <c r="F897">
        <v>-1.8450000000000001E-2</v>
      </c>
      <c r="G897">
        <v>-7.2999999999999996E-4</v>
      </c>
      <c r="H897">
        <f>SQRT((SQRT(D897)*Notes!$B$22)^2+(F897*Notes!$E$4*1000)^2)</f>
        <v>3.5953347681656238</v>
      </c>
      <c r="I897">
        <f>F897*1000*Notes!$E$5</f>
        <v>-6.77899116526261E-2</v>
      </c>
      <c r="J897">
        <f t="shared" si="52"/>
        <v>-10.853794216149497</v>
      </c>
      <c r="K897">
        <f t="shared" si="53"/>
        <v>10.718214392844244</v>
      </c>
      <c r="L897">
        <f t="shared" si="54"/>
        <v>-10.786004304496871</v>
      </c>
      <c r="M897">
        <f t="shared" si="55"/>
        <v>10.786004304496871</v>
      </c>
      <c r="N897">
        <f>-Notes!$B$15*SQRT(D897)+F897*Notes!$E$6*1000</f>
        <v>-18.363038773785888</v>
      </c>
      <c r="O897">
        <f>Notes!$B$15*SQRT(D897)-F897*Notes!$E$6*1000</f>
        <v>18.363038773785888</v>
      </c>
    </row>
    <row r="898" spans="1:15" x14ac:dyDescent="0.25">
      <c r="A898" t="s">
        <v>9</v>
      </c>
      <c r="B898">
        <v>1676.21</v>
      </c>
      <c r="C898">
        <v>12.821149999999999</v>
      </c>
      <c r="D898">
        <v>50.103999999999999</v>
      </c>
      <c r="E898">
        <v>1.1809999999999999E-2</v>
      </c>
      <c r="F898">
        <v>-1.8610000000000002E-2</v>
      </c>
      <c r="G898">
        <v>1E-4</v>
      </c>
      <c r="H898">
        <f>SQRT((SQRT(D898)*Notes!$B$22)^2+(F898*Notes!$E$4*1000)^2)</f>
        <v>3.6362053569516553</v>
      </c>
      <c r="I898">
        <f>F898*1000*Notes!$E$5</f>
        <v>-6.8377791645277602E-2</v>
      </c>
      <c r="J898">
        <f t="shared" si="52"/>
        <v>-10.976993862500242</v>
      </c>
      <c r="K898">
        <f t="shared" si="53"/>
        <v>10.840238279209688</v>
      </c>
      <c r="L898">
        <f t="shared" si="54"/>
        <v>-10.908616070854965</v>
      </c>
      <c r="M898">
        <f t="shared" si="55"/>
        <v>10.908616070854965</v>
      </c>
      <c r="N898">
        <f>-Notes!$B$15*SQRT(D898)+F898*Notes!$E$6*1000</f>
        <v>-18.571575299626684</v>
      </c>
      <c r="O898">
        <f>Notes!$B$15*SQRT(D898)-F898*Notes!$E$6*1000</f>
        <v>18.571575299626684</v>
      </c>
    </row>
    <row r="899" spans="1:15" x14ac:dyDescent="0.25">
      <c r="A899" t="s">
        <v>619</v>
      </c>
      <c r="B899">
        <v>1678.68</v>
      </c>
      <c r="C899">
        <v>12.828989999999999</v>
      </c>
      <c r="D899">
        <v>50.167000000000002</v>
      </c>
      <c r="E899">
        <v>-3.7499999999999999E-2</v>
      </c>
      <c r="F899">
        <v>-1.8350000000000002E-2</v>
      </c>
      <c r="G899">
        <v>1E-4</v>
      </c>
      <c r="H899">
        <f>SQRT((SQRT(D899)*Notes!$B$22)^2+(F899*Notes!$E$4*1000)^2)</f>
        <v>3.6384903126480643</v>
      </c>
      <c r="I899">
        <f>F899*1000*Notes!$E$5</f>
        <v>-6.7422486657218908E-2</v>
      </c>
      <c r="J899">
        <f t="shared" ref="J899:J962" si="56">I899-3*H899</f>
        <v>-10.982893424601411</v>
      </c>
      <c r="K899">
        <f t="shared" ref="K899:K962" si="57">I899+3*H899</f>
        <v>10.848048451286974</v>
      </c>
      <c r="L899">
        <f t="shared" ref="L899:L962" si="58">-3*H899</f>
        <v>-10.915470937944193</v>
      </c>
      <c r="M899">
        <f t="shared" ref="M899:M962" si="59">3*H899</f>
        <v>10.915470937944193</v>
      </c>
      <c r="N899">
        <f>-Notes!$B$15*SQRT(D899)+F899*Notes!$E$6*1000</f>
        <v>-18.582106507633984</v>
      </c>
      <c r="O899">
        <f>Notes!$B$15*SQRT(D899)-F899*Notes!$E$6*1000</f>
        <v>18.582106507633984</v>
      </c>
    </row>
    <row r="900" spans="1:15" x14ac:dyDescent="0.25">
      <c r="A900" t="s">
        <v>620</v>
      </c>
      <c r="B900">
        <v>1679.91</v>
      </c>
      <c r="C900">
        <v>12.832890000000001</v>
      </c>
      <c r="D900">
        <v>50.29</v>
      </c>
      <c r="E900">
        <v>-6.2050000000000001E-2</v>
      </c>
      <c r="F900">
        <v>-1.823E-2</v>
      </c>
      <c r="G900">
        <v>1E-4</v>
      </c>
      <c r="H900">
        <f>SQRT((SQRT(D900)*Notes!$B$22)^2+(F900*Notes!$E$4*1000)^2)</f>
        <v>3.6429478298319942</v>
      </c>
      <c r="I900">
        <f>F900*1000*Notes!$E$5</f>
        <v>-6.6981576662730288E-2</v>
      </c>
      <c r="J900">
        <f t="shared" si="56"/>
        <v>-10.995825066158712</v>
      </c>
      <c r="K900">
        <f t="shared" si="57"/>
        <v>10.861861912833252</v>
      </c>
      <c r="L900">
        <f t="shared" si="58"/>
        <v>-10.928843489495982</v>
      </c>
      <c r="M900">
        <f t="shared" si="59"/>
        <v>10.928843489495982</v>
      </c>
      <c r="N900">
        <f>-Notes!$B$15*SQRT(D900)+F900*Notes!$E$6*1000</f>
        <v>-18.604274146669074</v>
      </c>
      <c r="O900">
        <f>Notes!$B$15*SQRT(D900)-F900*Notes!$E$6*1000</f>
        <v>18.604274146669074</v>
      </c>
    </row>
    <row r="901" spans="1:15" x14ac:dyDescent="0.25">
      <c r="A901" t="s">
        <v>9</v>
      </c>
      <c r="B901">
        <v>1680.4179999999999</v>
      </c>
      <c r="C901">
        <v>12.83451</v>
      </c>
      <c r="D901">
        <v>49.216000000000001</v>
      </c>
      <c r="E901">
        <v>2.1597900000000001</v>
      </c>
      <c r="F901">
        <v>-1.797E-2</v>
      </c>
      <c r="G901">
        <v>9.2000000000000003E-4</v>
      </c>
      <c r="H901">
        <f>SQRT((SQRT(D901)*Notes!$B$22)^2+(F901*Notes!$E$4*1000)^2)</f>
        <v>3.6038381653002345</v>
      </c>
      <c r="I901">
        <f>F901*1000*Notes!$E$5</f>
        <v>-6.6026271674671594E-2</v>
      </c>
      <c r="J901">
        <f t="shared" si="56"/>
        <v>-10.877540767575374</v>
      </c>
      <c r="K901">
        <f t="shared" si="57"/>
        <v>10.745488224226031</v>
      </c>
      <c r="L901">
        <f t="shared" si="58"/>
        <v>-10.811514495900703</v>
      </c>
      <c r="M901">
        <f t="shared" si="59"/>
        <v>10.811514495900703</v>
      </c>
      <c r="N901">
        <f>-Notes!$B$15*SQRT(D901)+F901*Notes!$E$6*1000</f>
        <v>-18.404274372816342</v>
      </c>
      <c r="O901">
        <f>Notes!$B$15*SQRT(D901)-F901*Notes!$E$6*1000</f>
        <v>18.404274372816342</v>
      </c>
    </row>
    <row r="902" spans="1:15" x14ac:dyDescent="0.25">
      <c r="A902" t="s">
        <v>621</v>
      </c>
      <c r="B902">
        <v>1680.837</v>
      </c>
      <c r="C902">
        <v>12.835889999999999</v>
      </c>
      <c r="D902">
        <v>47.426000000000002</v>
      </c>
      <c r="E902">
        <v>2.1115499999999998</v>
      </c>
      <c r="F902">
        <v>-1.7579999999999998E-2</v>
      </c>
      <c r="G902">
        <v>9.2000000000000003E-4</v>
      </c>
      <c r="H902">
        <f>SQRT((SQRT(D902)*Notes!$B$22)^2+(F902*Notes!$E$4*1000)^2)</f>
        <v>3.5376947873781481</v>
      </c>
      <c r="I902">
        <f>F902*1000*Notes!$E$5</f>
        <v>-6.4593314192583559E-2</v>
      </c>
      <c r="J902">
        <f t="shared" si="56"/>
        <v>-10.677677676327027</v>
      </c>
      <c r="K902">
        <f t="shared" si="57"/>
        <v>10.548491047941861</v>
      </c>
      <c r="L902">
        <f t="shared" si="58"/>
        <v>-10.613084362134444</v>
      </c>
      <c r="M902">
        <f t="shared" si="59"/>
        <v>10.613084362134444</v>
      </c>
      <c r="N902">
        <f>-Notes!$B$15*SQRT(D902)+F902*Notes!$E$6*1000</f>
        <v>-18.066237498614026</v>
      </c>
      <c r="O902">
        <f>Notes!$B$15*SQRT(D902)-F902*Notes!$E$6*1000</f>
        <v>18.066237498614026</v>
      </c>
    </row>
    <row r="903" spans="1:15" x14ac:dyDescent="0.25">
      <c r="A903" t="s">
        <v>622</v>
      </c>
      <c r="B903">
        <v>1680.837</v>
      </c>
      <c r="C903">
        <v>12.835889999999999</v>
      </c>
      <c r="D903">
        <v>47.426000000000002</v>
      </c>
      <c r="E903">
        <v>2.1115499999999998</v>
      </c>
      <c r="F903">
        <v>-1.7579999999999998E-2</v>
      </c>
      <c r="G903">
        <v>9.2000000000000003E-4</v>
      </c>
      <c r="H903">
        <f>SQRT((SQRT(D903)*Notes!$B$22)^2+(F903*Notes!$E$4*1000)^2)</f>
        <v>3.5376947873781481</v>
      </c>
      <c r="I903">
        <f>F903*1000*Notes!$E$5</f>
        <v>-6.4593314192583559E-2</v>
      </c>
      <c r="J903">
        <f t="shared" si="56"/>
        <v>-10.677677676327027</v>
      </c>
      <c r="K903">
        <f t="shared" si="57"/>
        <v>10.548491047941861</v>
      </c>
      <c r="L903">
        <f t="shared" si="58"/>
        <v>-10.613084362134444</v>
      </c>
      <c r="M903">
        <f t="shared" si="59"/>
        <v>10.613084362134444</v>
      </c>
      <c r="N903">
        <f>-Notes!$B$15*SQRT(D903)+F903*Notes!$E$6*1000</f>
        <v>-18.066237498614026</v>
      </c>
      <c r="O903">
        <f>Notes!$B$15*SQRT(D903)-F903*Notes!$E$6*1000</f>
        <v>18.066237498614026</v>
      </c>
    </row>
    <row r="904" spans="1:15" x14ac:dyDescent="0.25">
      <c r="A904" t="s">
        <v>9</v>
      </c>
      <c r="B904">
        <v>1684.9010000000001</v>
      </c>
      <c r="C904">
        <v>12.85248</v>
      </c>
      <c r="D904">
        <v>32.164000000000001</v>
      </c>
      <c r="E904">
        <v>1.6437900000000001</v>
      </c>
      <c r="F904">
        <v>-1.3849999999999999E-2</v>
      </c>
      <c r="G904">
        <v>9.2000000000000003E-4</v>
      </c>
      <c r="H904">
        <f>SQRT((SQRT(D904)*Notes!$B$22)^2+(F904*Notes!$E$4*1000)^2)</f>
        <v>2.913379195148015</v>
      </c>
      <c r="I904">
        <f>F904*1000*Notes!$E$5</f>
        <v>-5.0888361863895469E-2</v>
      </c>
      <c r="J904">
        <f t="shared" si="56"/>
        <v>-8.7910259473079417</v>
      </c>
      <c r="K904">
        <f t="shared" si="57"/>
        <v>8.6892492235801502</v>
      </c>
      <c r="L904">
        <f t="shared" si="58"/>
        <v>-8.740137585444046</v>
      </c>
      <c r="M904">
        <f t="shared" si="59"/>
        <v>8.740137585444046</v>
      </c>
      <c r="N904">
        <f>-Notes!$B$15*SQRT(D904)+F904*Notes!$E$6*1000</f>
        <v>-14.875362567998469</v>
      </c>
      <c r="O904">
        <f>Notes!$B$15*SQRT(D904)-F904*Notes!$E$6*1000</f>
        <v>14.875362567998469</v>
      </c>
    </row>
    <row r="905" spans="1:15" x14ac:dyDescent="0.25">
      <c r="A905" t="s">
        <v>623</v>
      </c>
      <c r="B905">
        <v>1684.9010000000001</v>
      </c>
      <c r="C905">
        <v>12.85248</v>
      </c>
      <c r="D905">
        <v>32.164000000000001</v>
      </c>
      <c r="E905">
        <v>1.6437900000000001</v>
      </c>
      <c r="F905">
        <v>-1.3849999999999999E-2</v>
      </c>
      <c r="G905">
        <v>9.2000000000000003E-4</v>
      </c>
      <c r="H905">
        <f>SQRT((SQRT(D905)*Notes!$B$22)^2+(F905*Notes!$E$4*1000)^2)</f>
        <v>2.913379195148015</v>
      </c>
      <c r="I905">
        <f>F905*1000*Notes!$E$5</f>
        <v>-5.0888361863895469E-2</v>
      </c>
      <c r="J905">
        <f t="shared" si="56"/>
        <v>-8.7910259473079417</v>
      </c>
      <c r="K905">
        <f t="shared" si="57"/>
        <v>8.6892492235801502</v>
      </c>
      <c r="L905">
        <f t="shared" si="58"/>
        <v>-8.740137585444046</v>
      </c>
      <c r="M905">
        <f t="shared" si="59"/>
        <v>8.740137585444046</v>
      </c>
      <c r="N905">
        <f>-Notes!$B$15*SQRT(D905)+F905*Notes!$E$6*1000</f>
        <v>-14.875362567998469</v>
      </c>
      <c r="O905">
        <f>Notes!$B$15*SQRT(D905)-F905*Notes!$E$6*1000</f>
        <v>14.875362567998469</v>
      </c>
    </row>
    <row r="906" spans="1:15" x14ac:dyDescent="0.25">
      <c r="A906" t="s">
        <v>624</v>
      </c>
      <c r="B906">
        <v>1691.7650000000001</v>
      </c>
      <c r="C906">
        <v>12.903029999999999</v>
      </c>
      <c r="D906">
        <v>15.021000000000001</v>
      </c>
      <c r="E906">
        <v>0.85375000000000001</v>
      </c>
      <c r="F906">
        <v>-7.5399999999999998E-3</v>
      </c>
      <c r="G906">
        <v>9.2000000000000003E-4</v>
      </c>
      <c r="H906">
        <f>SQRT((SQRT(D906)*Notes!$B$22)^2+(F906*Notes!$E$4*1000)^2)</f>
        <v>1.9909525816099791</v>
      </c>
      <c r="I906">
        <f>F906*1000*Notes!$E$5</f>
        <v>-2.7703844653701938E-2</v>
      </c>
      <c r="J906">
        <f t="shared" si="56"/>
        <v>-6.0005615894836399</v>
      </c>
      <c r="K906">
        <f t="shared" si="57"/>
        <v>5.9451539001762352</v>
      </c>
      <c r="L906">
        <f t="shared" si="58"/>
        <v>-5.9728577448299376</v>
      </c>
      <c r="M906">
        <f t="shared" si="59"/>
        <v>5.9728577448299376</v>
      </c>
      <c r="N906">
        <f>-Notes!$B$15*SQRT(D906)+F906*Notes!$E$6*1000</f>
        <v>-10.157492134520092</v>
      </c>
      <c r="O906">
        <f>Notes!$B$15*SQRT(D906)-F906*Notes!$E$6*1000</f>
        <v>10.157492134520092</v>
      </c>
    </row>
    <row r="907" spans="1:15" x14ac:dyDescent="0.25">
      <c r="A907" t="s">
        <v>625</v>
      </c>
      <c r="B907">
        <v>1692.99</v>
      </c>
      <c r="C907">
        <v>12.91695</v>
      </c>
      <c r="D907">
        <v>13.101000000000001</v>
      </c>
      <c r="E907">
        <v>0.7127</v>
      </c>
      <c r="F907">
        <v>-6.4200000000000004E-3</v>
      </c>
      <c r="G907">
        <v>9.2000000000000003E-4</v>
      </c>
      <c r="H907">
        <f>SQRT((SQRT(D907)*Notes!$B$22)^2+(F907*Notes!$E$4*1000)^2)</f>
        <v>1.859360377237919</v>
      </c>
      <c r="I907">
        <f>F907*1000*Notes!$E$5</f>
        <v>-2.3588684705141437E-2</v>
      </c>
      <c r="J907">
        <f t="shared" si="56"/>
        <v>-5.6016698164188989</v>
      </c>
      <c r="K907">
        <f t="shared" si="57"/>
        <v>5.5544924470086157</v>
      </c>
      <c r="L907">
        <f t="shared" si="58"/>
        <v>-5.5780811317137573</v>
      </c>
      <c r="M907">
        <f t="shared" si="59"/>
        <v>5.5780811317137573</v>
      </c>
      <c r="N907">
        <f>-Notes!$B$15*SQRT(D907)+F907*Notes!$E$6*1000</f>
        <v>-9.483524402211378</v>
      </c>
      <c r="O907">
        <f>Notes!$B$15*SQRT(D907)-F907*Notes!$E$6*1000</f>
        <v>9.483524402211378</v>
      </c>
    </row>
    <row r="908" spans="1:15" x14ac:dyDescent="0.25">
      <c r="A908" t="s">
        <v>9</v>
      </c>
      <c r="B908">
        <v>1693.498</v>
      </c>
      <c r="C908">
        <v>12.92324</v>
      </c>
      <c r="D908">
        <v>12.686999999999999</v>
      </c>
      <c r="E908">
        <v>0.1082</v>
      </c>
      <c r="F908">
        <v>-6.0200000000000002E-3</v>
      </c>
      <c r="G908">
        <v>6.4999999999999997E-4</v>
      </c>
      <c r="H908">
        <f>SQRT((SQRT(D908)*Notes!$B$22)^2+(F908*Notes!$E$4*1000)^2)</f>
        <v>1.8297457744483412</v>
      </c>
      <c r="I908">
        <f>F908*1000*Notes!$E$5</f>
        <v>-2.2118984723512689E-2</v>
      </c>
      <c r="J908">
        <f t="shared" si="56"/>
        <v>-5.5113563080685362</v>
      </c>
      <c r="K908">
        <f t="shared" si="57"/>
        <v>5.4671183386215114</v>
      </c>
      <c r="L908">
        <f t="shared" si="58"/>
        <v>-5.4892373233450238</v>
      </c>
      <c r="M908">
        <f t="shared" si="59"/>
        <v>5.4892373233450238</v>
      </c>
      <c r="N908">
        <f>-Notes!$B$15*SQRT(D908)+F908*Notes!$E$6*1000</f>
        <v>-9.3312284849468234</v>
      </c>
      <c r="O908">
        <f>Notes!$B$15*SQRT(D908)-F908*Notes!$E$6*1000</f>
        <v>9.3312284849468234</v>
      </c>
    </row>
    <row r="909" spans="1:15" x14ac:dyDescent="0.25">
      <c r="A909" t="s">
        <v>626</v>
      </c>
      <c r="B909">
        <v>1697.1980000000001</v>
      </c>
      <c r="C909">
        <v>12.96979</v>
      </c>
      <c r="D909">
        <v>12.978</v>
      </c>
      <c r="E909">
        <v>-0.18684000000000001</v>
      </c>
      <c r="F909">
        <v>-3.62E-3</v>
      </c>
      <c r="G909">
        <v>6.4999999999999997E-4</v>
      </c>
      <c r="H909">
        <f>SQRT((SQRT(D909)*Notes!$B$22)^2+(F909*Notes!$E$4*1000)^2)</f>
        <v>1.8506093367497736</v>
      </c>
      <c r="I909">
        <f>F909*1000*Notes!$E$5</f>
        <v>-1.3300784833740188E-2</v>
      </c>
      <c r="J909">
        <f t="shared" si="56"/>
        <v>-5.5651287950830612</v>
      </c>
      <c r="K909">
        <f t="shared" si="57"/>
        <v>5.5385272254155806</v>
      </c>
      <c r="L909">
        <f t="shared" si="58"/>
        <v>-5.5518280102493209</v>
      </c>
      <c r="M909">
        <f t="shared" si="59"/>
        <v>5.5518280102493209</v>
      </c>
      <c r="N909">
        <f>-Notes!$B$15*SQRT(D909)+F909*Notes!$E$6*1000</f>
        <v>-9.4272697754288277</v>
      </c>
      <c r="O909">
        <f>Notes!$B$15*SQRT(D909)-F909*Notes!$E$6*1000</f>
        <v>9.4272697754288277</v>
      </c>
    </row>
    <row r="910" spans="1:15" x14ac:dyDescent="0.25">
      <c r="A910" t="s">
        <v>9</v>
      </c>
      <c r="B910">
        <v>1697.7059999999999</v>
      </c>
      <c r="C910">
        <v>12.97593</v>
      </c>
      <c r="D910">
        <v>13.48</v>
      </c>
      <c r="E910">
        <v>-0.80744000000000005</v>
      </c>
      <c r="F910">
        <v>-3.3300000000000001E-3</v>
      </c>
      <c r="G910">
        <v>5.0000000000000001E-4</v>
      </c>
      <c r="H910">
        <f>SQRT((SQRT(D910)*Notes!$B$22)^2+(F910*Notes!$E$4*1000)^2)</f>
        <v>1.886061142794367</v>
      </c>
      <c r="I910">
        <f>F910*1000*Notes!$E$5</f>
        <v>-1.2235252347059343E-2</v>
      </c>
      <c r="J910">
        <f t="shared" si="56"/>
        <v>-5.67041868073016</v>
      </c>
      <c r="K910">
        <f t="shared" si="57"/>
        <v>5.6459481760360415</v>
      </c>
      <c r="L910">
        <f t="shared" si="58"/>
        <v>-5.6581834283831007</v>
      </c>
      <c r="M910">
        <f t="shared" si="59"/>
        <v>5.6581834283831007</v>
      </c>
      <c r="N910">
        <f>-Notes!$B$15*SQRT(D910)+F910*Notes!$E$6*1000</f>
        <v>-9.6063583007173463</v>
      </c>
      <c r="O910">
        <f>Notes!$B$15*SQRT(D910)-F910*Notes!$E$6*1000</f>
        <v>9.6063583007173463</v>
      </c>
    </row>
    <row r="911" spans="1:15" x14ac:dyDescent="0.25">
      <c r="A911" t="s">
        <v>627</v>
      </c>
      <c r="B911">
        <v>1698.0619999999999</v>
      </c>
      <c r="C911">
        <v>12.980040000000001</v>
      </c>
      <c r="D911">
        <v>14.069000000000001</v>
      </c>
      <c r="E911">
        <v>-0.85102</v>
      </c>
      <c r="F911">
        <v>-3.15E-3</v>
      </c>
      <c r="G911">
        <v>5.0000000000000001E-4</v>
      </c>
      <c r="H911">
        <f>SQRT((SQRT(D911)*Notes!$B$22)^2+(F911*Notes!$E$4*1000)^2)</f>
        <v>1.9268256090262441</v>
      </c>
      <c r="I911">
        <f>F911*1000*Notes!$E$5</f>
        <v>-1.1573887355326405E-2</v>
      </c>
      <c r="J911">
        <f t="shared" si="56"/>
        <v>-5.7920507144340592</v>
      </c>
      <c r="K911">
        <f t="shared" si="57"/>
        <v>5.7689029397234064</v>
      </c>
      <c r="L911">
        <f t="shared" si="58"/>
        <v>-5.7804768270787328</v>
      </c>
      <c r="M911">
        <f t="shared" si="59"/>
        <v>5.7804768270787328</v>
      </c>
      <c r="N911">
        <f>-Notes!$B$15*SQRT(D911)+F911*Notes!$E$6*1000</f>
        <v>-9.8129282454150868</v>
      </c>
      <c r="O911">
        <f>Notes!$B$15*SQRT(D911)-F911*Notes!$E$6*1000</f>
        <v>9.8129282454150868</v>
      </c>
    </row>
    <row r="912" spans="1:15" x14ac:dyDescent="0.25">
      <c r="A912" t="s">
        <v>628</v>
      </c>
      <c r="B912">
        <v>1698.932</v>
      </c>
      <c r="C912">
        <v>12.989380000000001</v>
      </c>
      <c r="D912">
        <v>15.643000000000001</v>
      </c>
      <c r="E912">
        <v>-0.95764000000000005</v>
      </c>
      <c r="F912">
        <v>-2.7100000000000002E-3</v>
      </c>
      <c r="G912">
        <v>5.0000000000000001E-4</v>
      </c>
      <c r="H912">
        <f>SQRT((SQRT(D912)*Notes!$B$22)^2+(F912*Notes!$E$4*1000)^2)</f>
        <v>2.0317523191059506</v>
      </c>
      <c r="I912">
        <f>F912*1000*Notes!$E$5</f>
        <v>-9.9572173755347812E-3</v>
      </c>
      <c r="J912">
        <f t="shared" si="56"/>
        <v>-6.1052141746933861</v>
      </c>
      <c r="K912">
        <f t="shared" si="57"/>
        <v>6.0852997399423172</v>
      </c>
      <c r="L912">
        <f t="shared" si="58"/>
        <v>-6.0952569573178517</v>
      </c>
      <c r="M912">
        <f t="shared" si="59"/>
        <v>6.0952569573178517</v>
      </c>
      <c r="N912">
        <f>-Notes!$B$15*SQRT(D912)+F912*Notes!$E$6*1000</f>
        <v>-10.344731751597012</v>
      </c>
      <c r="O912">
        <f>Notes!$B$15*SQRT(D912)-F912*Notes!$E$6*1000</f>
        <v>10.344731751597012</v>
      </c>
    </row>
    <row r="913" spans="1:15" x14ac:dyDescent="0.25">
      <c r="A913" t="s">
        <v>629</v>
      </c>
      <c r="B913">
        <v>1708.472</v>
      </c>
      <c r="C913">
        <v>13.04787</v>
      </c>
      <c r="D913">
        <v>45.07</v>
      </c>
      <c r="E913">
        <v>-2.1268400000000001</v>
      </c>
      <c r="F913">
        <v>2.0500000000000002E-3</v>
      </c>
      <c r="G913">
        <v>5.0000000000000001E-4</v>
      </c>
      <c r="H913">
        <f>SQRT((SQRT(D913)*Notes!$B$22)^2+(F913*Notes!$E$4*1000)^2)</f>
        <v>3.4486922031666509</v>
      </c>
      <c r="I913">
        <f>F913*1000*Notes!$E$5</f>
        <v>7.5322124058473444E-3</v>
      </c>
      <c r="J913">
        <f t="shared" si="56"/>
        <v>-10.338544397094106</v>
      </c>
      <c r="K913">
        <f t="shared" si="57"/>
        <v>10.3536088219058</v>
      </c>
      <c r="L913">
        <f t="shared" si="58"/>
        <v>-10.346076609499953</v>
      </c>
      <c r="M913">
        <f t="shared" si="59"/>
        <v>10.346076609499953</v>
      </c>
      <c r="N913">
        <f>-Notes!$B$15*SQRT(D913)+F913*Notes!$E$6*1000</f>
        <v>-17.531204777713469</v>
      </c>
      <c r="O913">
        <f>Notes!$B$15*SQRT(D913)-F913*Notes!$E$6*1000</f>
        <v>17.531204777713469</v>
      </c>
    </row>
    <row r="914" spans="1:15" x14ac:dyDescent="0.25">
      <c r="A914" t="s">
        <v>630</v>
      </c>
      <c r="B914">
        <v>1709.0530000000001</v>
      </c>
      <c r="C914">
        <v>13.04987</v>
      </c>
      <c r="D914">
        <v>47.582999999999998</v>
      </c>
      <c r="E914">
        <v>-2.1980499999999998</v>
      </c>
      <c r="F914">
        <v>2.3400000000000001E-3</v>
      </c>
      <c r="G914">
        <v>5.0000000000000001E-4</v>
      </c>
      <c r="H914">
        <f>SQRT((SQRT(D914)*Notes!$B$22)^2+(F914*Notes!$E$4*1000)^2)</f>
        <v>3.5435337297073275</v>
      </c>
      <c r="I914">
        <f>F914*1000*Notes!$E$5</f>
        <v>8.5977448925281877E-3</v>
      </c>
      <c r="J914">
        <f t="shared" si="56"/>
        <v>-10.622003444229454</v>
      </c>
      <c r="K914">
        <f t="shared" si="57"/>
        <v>10.639198934014511</v>
      </c>
      <c r="L914">
        <f t="shared" si="58"/>
        <v>-10.630601189121982</v>
      </c>
      <c r="M914">
        <f t="shared" si="59"/>
        <v>10.630601189121982</v>
      </c>
      <c r="N914">
        <f>-Notes!$B$15*SQRT(D914)+F914*Notes!$E$6*1000</f>
        <v>-18.012344313892815</v>
      </c>
      <c r="O914">
        <f>Notes!$B$15*SQRT(D914)-F914*Notes!$E$6*1000</f>
        <v>18.012344313892815</v>
      </c>
    </row>
    <row r="915" spans="1:15" x14ac:dyDescent="0.25">
      <c r="A915" t="s">
        <v>631</v>
      </c>
      <c r="B915">
        <v>1709.873</v>
      </c>
      <c r="C915">
        <v>13.05251</v>
      </c>
      <c r="D915">
        <v>51.267000000000003</v>
      </c>
      <c r="E915">
        <v>-2.2984499999999999</v>
      </c>
      <c r="F915">
        <v>2.7499999999999998E-3</v>
      </c>
      <c r="G915">
        <v>5.0000000000000001E-4</v>
      </c>
      <c r="H915">
        <f>SQRT((SQRT(D915)*Notes!$B$22)^2+(F915*Notes!$E$4*1000)^2)</f>
        <v>3.6781515610324171</v>
      </c>
      <c r="I915">
        <f>F915*1000*Notes!$E$5</f>
        <v>1.0104187373697657E-2</v>
      </c>
      <c r="J915">
        <f t="shared" si="56"/>
        <v>-11.024350495723555</v>
      </c>
      <c r="K915">
        <f t="shared" si="57"/>
        <v>11.044558870470949</v>
      </c>
      <c r="L915">
        <f t="shared" si="58"/>
        <v>-11.034454683097252</v>
      </c>
      <c r="M915">
        <f t="shared" si="59"/>
        <v>11.034454683097252</v>
      </c>
      <c r="N915">
        <f>-Notes!$B$15*SQRT(D915)+F915*Notes!$E$6*1000</f>
        <v>-18.695279389403538</v>
      </c>
      <c r="O915">
        <f>Notes!$B$15*SQRT(D915)-F915*Notes!$E$6*1000</f>
        <v>18.695279389403538</v>
      </c>
    </row>
    <row r="916" spans="1:15" x14ac:dyDescent="0.25">
      <c r="A916" t="s">
        <v>9</v>
      </c>
      <c r="B916">
        <v>1709.9739999999999</v>
      </c>
      <c r="C916">
        <v>13.052820000000001</v>
      </c>
      <c r="D916">
        <v>51.734999999999999</v>
      </c>
      <c r="E916">
        <v>-2.3109000000000002</v>
      </c>
      <c r="F916">
        <v>2.8E-3</v>
      </c>
      <c r="G916">
        <v>5.0000000000000001E-4</v>
      </c>
      <c r="H916">
        <f>SQRT((SQRT(D916)*Notes!$B$22)^2+(F916*Notes!$E$4*1000)^2)</f>
        <v>3.6949017618167166</v>
      </c>
      <c r="I916">
        <f>F916*1000*Notes!$E$5</f>
        <v>1.0287899871401249E-2</v>
      </c>
      <c r="J916">
        <f t="shared" si="56"/>
        <v>-11.07441738557875</v>
      </c>
      <c r="K916">
        <f t="shared" si="57"/>
        <v>11.094993185321551</v>
      </c>
      <c r="L916">
        <f t="shared" si="58"/>
        <v>-11.08470528545015</v>
      </c>
      <c r="M916">
        <f t="shared" si="59"/>
        <v>11.08470528545015</v>
      </c>
      <c r="N916">
        <f>-Notes!$B$15*SQRT(D916)+F916*Notes!$E$6*1000</f>
        <v>-18.78025976175773</v>
      </c>
      <c r="O916">
        <f>Notes!$B$15*SQRT(D916)-F916*Notes!$E$6*1000</f>
        <v>18.78025976175773</v>
      </c>
    </row>
    <row r="917" spans="1:15" x14ac:dyDescent="0.25">
      <c r="A917" t="s">
        <v>632</v>
      </c>
      <c r="B917">
        <v>1709.9739999999999</v>
      </c>
      <c r="C917">
        <v>13.052820000000001</v>
      </c>
      <c r="D917">
        <v>51.734999999999999</v>
      </c>
      <c r="E917">
        <v>-2.3108900000000001</v>
      </c>
      <c r="F917">
        <v>2.8E-3</v>
      </c>
      <c r="G917">
        <v>5.0000000000000001E-4</v>
      </c>
      <c r="H917">
        <f>SQRT((SQRT(D917)*Notes!$B$22)^2+(F917*Notes!$E$4*1000)^2)</f>
        <v>3.6949017618167166</v>
      </c>
      <c r="I917">
        <f>F917*1000*Notes!$E$5</f>
        <v>1.0287899871401249E-2</v>
      </c>
      <c r="J917">
        <f t="shared" si="56"/>
        <v>-11.07441738557875</v>
      </c>
      <c r="K917">
        <f t="shared" si="57"/>
        <v>11.094993185321551</v>
      </c>
      <c r="L917">
        <f t="shared" si="58"/>
        <v>-11.08470528545015</v>
      </c>
      <c r="M917">
        <f t="shared" si="59"/>
        <v>11.08470528545015</v>
      </c>
      <c r="N917">
        <f>-Notes!$B$15*SQRT(D917)+F917*Notes!$E$6*1000</f>
        <v>-18.78025976175773</v>
      </c>
      <c r="O917">
        <f>Notes!$B$15*SQRT(D917)-F917*Notes!$E$6*1000</f>
        <v>18.78025976175773</v>
      </c>
    </row>
    <row r="918" spans="1:15" x14ac:dyDescent="0.25">
      <c r="A918" t="s">
        <v>633</v>
      </c>
      <c r="B918">
        <v>1710.279</v>
      </c>
      <c r="C918">
        <v>13.053750000000001</v>
      </c>
      <c r="D918">
        <v>53.155000000000001</v>
      </c>
      <c r="E918">
        <v>-2.3482500000000002</v>
      </c>
      <c r="F918">
        <v>2.9499999999999999E-3</v>
      </c>
      <c r="G918">
        <v>5.0000000000000001E-4</v>
      </c>
      <c r="H918">
        <f>SQRT((SQRT(D918)*Notes!$B$22)^2+(F918*Notes!$E$4*1000)^2)</f>
        <v>3.7452665635746567</v>
      </c>
      <c r="I918">
        <f>F918*1000*Notes!$E$5</f>
        <v>1.0839037364512031E-2</v>
      </c>
      <c r="J918">
        <f t="shared" si="56"/>
        <v>-11.224960653359458</v>
      </c>
      <c r="K918">
        <f t="shared" si="57"/>
        <v>11.246638728088483</v>
      </c>
      <c r="L918">
        <f t="shared" si="58"/>
        <v>-11.235799690723971</v>
      </c>
      <c r="M918">
        <f t="shared" si="59"/>
        <v>11.235799690723971</v>
      </c>
      <c r="N918">
        <f>-Notes!$B$15*SQRT(D918)+F918*Notes!$E$6*1000</f>
        <v>-19.035781686142634</v>
      </c>
      <c r="O918">
        <f>Notes!$B$15*SQRT(D918)-F918*Notes!$E$6*1000</f>
        <v>19.035781686142634</v>
      </c>
    </row>
    <row r="919" spans="1:15" x14ac:dyDescent="0.25">
      <c r="A919" t="s">
        <v>9</v>
      </c>
      <c r="B919">
        <v>1710.787</v>
      </c>
      <c r="C919">
        <v>13.055249999999999</v>
      </c>
      <c r="D919">
        <v>54.33</v>
      </c>
      <c r="E919">
        <v>5.3650000000000003E-2</v>
      </c>
      <c r="F919">
        <v>3.1700000000000001E-3</v>
      </c>
      <c r="G919">
        <v>3.6000000000000002E-4</v>
      </c>
      <c r="H919">
        <f>SQRT((SQRT(D919)*Notes!$B$22)^2+(F919*Notes!$E$4*1000)^2)</f>
        <v>3.7864352055683583</v>
      </c>
      <c r="I919">
        <f>F919*1000*Notes!$E$5</f>
        <v>1.1647372354407843E-2</v>
      </c>
      <c r="J919">
        <f t="shared" si="56"/>
        <v>-11.347658244350667</v>
      </c>
      <c r="K919">
        <f t="shared" si="57"/>
        <v>11.370952989059484</v>
      </c>
      <c r="L919">
        <f t="shared" si="58"/>
        <v>-11.359305616705075</v>
      </c>
      <c r="M919">
        <f t="shared" si="59"/>
        <v>11.359305616705075</v>
      </c>
      <c r="N919">
        <f>-Notes!$B$15*SQRT(D919)+F919*Notes!$E$6*1000</f>
        <v>-19.244238526694609</v>
      </c>
      <c r="O919">
        <f>Notes!$B$15*SQRT(D919)-F919*Notes!$E$6*1000</f>
        <v>19.244238526694609</v>
      </c>
    </row>
    <row r="920" spans="1:15" x14ac:dyDescent="0.25">
      <c r="A920" t="s">
        <v>634</v>
      </c>
      <c r="B920">
        <v>1712.925</v>
      </c>
      <c r="C920">
        <v>13.06152</v>
      </c>
      <c r="D920">
        <v>54.185000000000002</v>
      </c>
      <c r="E920">
        <v>1.418E-2</v>
      </c>
      <c r="F920">
        <v>3.9399999999999999E-3</v>
      </c>
      <c r="G920">
        <v>3.6000000000000002E-4</v>
      </c>
      <c r="H920">
        <f>SQRT((SQRT(D920)*Notes!$B$22)^2+(F920*Notes!$E$4*1000)^2)</f>
        <v>3.7813792684256851</v>
      </c>
      <c r="I920">
        <f>F920*1000*Notes!$E$5</f>
        <v>1.4476544819043187E-2</v>
      </c>
      <c r="J920">
        <f t="shared" si="56"/>
        <v>-11.329661260458012</v>
      </c>
      <c r="K920">
        <f t="shared" si="57"/>
        <v>11.358614350096099</v>
      </c>
      <c r="L920">
        <f t="shared" si="58"/>
        <v>-11.344137805277056</v>
      </c>
      <c r="M920">
        <f t="shared" si="59"/>
        <v>11.344137805277056</v>
      </c>
      <c r="N920">
        <f>-Notes!$B$15*SQRT(D920)+F920*Notes!$E$6*1000</f>
        <v>-19.215289905248937</v>
      </c>
      <c r="O920">
        <f>Notes!$B$15*SQRT(D920)-F920*Notes!$E$6*1000</f>
        <v>19.215289905248937</v>
      </c>
    </row>
    <row r="921" spans="1:15" x14ac:dyDescent="0.25">
      <c r="A921" t="s">
        <v>9</v>
      </c>
      <c r="B921">
        <v>1716.0239999999999</v>
      </c>
      <c r="C921">
        <v>13.071339999999999</v>
      </c>
      <c r="D921">
        <v>43.369</v>
      </c>
      <c r="E921">
        <v>3.2208000000000001</v>
      </c>
      <c r="F921">
        <v>-1.6549999999999999E-2</v>
      </c>
      <c r="G921">
        <v>-1.3350000000000001E-2</v>
      </c>
      <c r="H921">
        <f>SQRT((SQRT(D921)*Notes!$B$22)^2+(F921*Notes!$E$4*1000)^2)</f>
        <v>3.3829982394081992</v>
      </c>
      <c r="I921">
        <f>F921*1000*Notes!$E$5</f>
        <v>-6.0808836739889523E-2</v>
      </c>
      <c r="J921">
        <f t="shared" si="56"/>
        <v>-10.209803554964488</v>
      </c>
      <c r="K921">
        <f t="shared" si="57"/>
        <v>10.088185881484709</v>
      </c>
      <c r="L921">
        <f t="shared" si="58"/>
        <v>-10.148994718224598</v>
      </c>
      <c r="M921">
        <f t="shared" si="59"/>
        <v>10.148994718224598</v>
      </c>
      <c r="N921">
        <f>-Notes!$B$15*SQRT(D921)+F921*Notes!$E$6*1000</f>
        <v>-17.275140586802372</v>
      </c>
      <c r="O921">
        <f>Notes!$B$15*SQRT(D921)-F921*Notes!$E$6*1000</f>
        <v>17.275140586802372</v>
      </c>
    </row>
    <row r="922" spans="1:15" x14ac:dyDescent="0.25">
      <c r="A922" t="s">
        <v>635</v>
      </c>
      <c r="B922">
        <v>1717.2750000000001</v>
      </c>
      <c r="C922">
        <v>13.0764</v>
      </c>
      <c r="D922">
        <v>35.720999999999997</v>
      </c>
      <c r="E922">
        <v>2.8927399999999999</v>
      </c>
      <c r="F922">
        <v>-3.3250000000000002E-2</v>
      </c>
      <c r="G922">
        <v>-1.3350000000000001E-2</v>
      </c>
      <c r="H922">
        <f>SQRT((SQRT(D922)*Notes!$B$22)^2+(F922*Notes!$E$4*1000)^2)</f>
        <v>3.0702904350715956</v>
      </c>
      <c r="I922">
        <f>F922*1000*Notes!$E$5</f>
        <v>-0.12216881097288984</v>
      </c>
      <c r="J922">
        <f t="shared" si="56"/>
        <v>-9.3330401161876768</v>
      </c>
      <c r="K922">
        <f t="shared" si="57"/>
        <v>9.0887024942418986</v>
      </c>
      <c r="L922">
        <f t="shared" si="58"/>
        <v>-9.2108713052147877</v>
      </c>
      <c r="M922">
        <f t="shared" si="59"/>
        <v>9.2108713052147877</v>
      </c>
      <c r="N922">
        <f>-Notes!$B$15*SQRT(D922)+F922*Notes!$E$6*1000</f>
        <v>-15.75466237982099</v>
      </c>
      <c r="O922">
        <f>Notes!$B$15*SQRT(D922)-F922*Notes!$E$6*1000</f>
        <v>15.75466237982099</v>
      </c>
    </row>
    <row r="923" spans="1:15" x14ac:dyDescent="0.25">
      <c r="A923" t="s">
        <v>636</v>
      </c>
      <c r="B923">
        <v>1720.4159999999999</v>
      </c>
      <c r="C923">
        <v>13.095079999999999</v>
      </c>
      <c r="D923">
        <v>20.137</v>
      </c>
      <c r="E923">
        <v>2.06907</v>
      </c>
      <c r="F923">
        <v>-7.5170000000000001E-2</v>
      </c>
      <c r="G923">
        <v>-1.3350000000000001E-2</v>
      </c>
      <c r="H923">
        <f>SQRT((SQRT(D923)*Notes!$B$22)^2+(F923*Notes!$E$4*1000)^2)</f>
        <v>2.3055346949634123</v>
      </c>
      <c r="I923">
        <f>F923*1000*Notes!$E$5</f>
        <v>-0.27619336904758285</v>
      </c>
      <c r="J923">
        <f t="shared" si="56"/>
        <v>-7.1927974539378194</v>
      </c>
      <c r="K923">
        <f t="shared" si="57"/>
        <v>6.6404107158426537</v>
      </c>
      <c r="L923">
        <f t="shared" si="58"/>
        <v>-6.9166040848902366</v>
      </c>
      <c r="M923">
        <f t="shared" si="59"/>
        <v>6.9166040848902366</v>
      </c>
      <c r="N923">
        <f>-Notes!$B$15*SQRT(D923)+F923*Notes!$E$6*1000</f>
        <v>-12.039735024136537</v>
      </c>
      <c r="O923">
        <f>Notes!$B$15*SQRT(D923)-F923*Notes!$E$6*1000</f>
        <v>12.039735024136537</v>
      </c>
    </row>
    <row r="924" spans="1:15" x14ac:dyDescent="0.25">
      <c r="A924" t="s">
        <v>637</v>
      </c>
      <c r="B924">
        <v>1721.6669999999999</v>
      </c>
      <c r="C924">
        <v>13.106400000000001</v>
      </c>
      <c r="D924">
        <v>15.371</v>
      </c>
      <c r="E924">
        <v>1.7410000000000001</v>
      </c>
      <c r="F924">
        <v>-9.1869999999999993E-2</v>
      </c>
      <c r="G924">
        <v>-1.3350000000000001E-2</v>
      </c>
      <c r="H924">
        <f>SQRT((SQRT(D924)*Notes!$B$22)^2+(F924*Notes!$E$4*1000)^2)</f>
        <v>2.0145878711415826</v>
      </c>
      <c r="I924">
        <f>F924*1000*Notes!$E$5</f>
        <v>-0.33755334328058312</v>
      </c>
      <c r="J924">
        <f t="shared" si="56"/>
        <v>-6.3813169567053309</v>
      </c>
      <c r="K924">
        <f t="shared" si="57"/>
        <v>5.7062102701441644</v>
      </c>
      <c r="L924">
        <f t="shared" si="58"/>
        <v>-6.0437636134247477</v>
      </c>
      <c r="M924">
        <f t="shared" si="59"/>
        <v>6.0437636134247477</v>
      </c>
      <c r="N924">
        <f>-Notes!$B$15*SQRT(D924)+F924*Notes!$E$6*1000</f>
        <v>-10.628908263085787</v>
      </c>
      <c r="O924">
        <f>Notes!$B$15*SQRT(D924)-F924*Notes!$E$6*1000</f>
        <v>10.628908263085787</v>
      </c>
    </row>
    <row r="925" spans="1:15" x14ac:dyDescent="0.25">
      <c r="A925" t="s">
        <v>9</v>
      </c>
      <c r="B925">
        <v>1724.7650000000001</v>
      </c>
      <c r="C925">
        <v>13.149760000000001</v>
      </c>
      <c r="D925">
        <v>9.2850000000000001</v>
      </c>
      <c r="E925">
        <v>0.36577999999999999</v>
      </c>
      <c r="F925">
        <v>-0.16705</v>
      </c>
      <c r="G925">
        <v>-3.6069999999999998E-2</v>
      </c>
      <c r="H925">
        <f>SQRT((SQRT(D925)*Notes!$B$22)^2+(F925*Notes!$E$4*1000)^2)</f>
        <v>1.5677697135619761</v>
      </c>
      <c r="I925">
        <f>F925*1000*Notes!$E$5</f>
        <v>-0.6137834548277068</v>
      </c>
      <c r="J925">
        <f t="shared" si="56"/>
        <v>-5.3170925955136354</v>
      </c>
      <c r="K925">
        <f t="shared" si="57"/>
        <v>4.0895256858582218</v>
      </c>
      <c r="L925">
        <f t="shared" si="58"/>
        <v>-4.7033091406859286</v>
      </c>
      <c r="M925">
        <f t="shared" si="59"/>
        <v>4.7033091406859286</v>
      </c>
      <c r="N925">
        <f>-Notes!$B$15*SQRT(D925)+F925*Notes!$E$6*1000</f>
        <v>-8.662573783304536</v>
      </c>
      <c r="O925">
        <f>Notes!$B$15*SQRT(D925)-F925*Notes!$E$6*1000</f>
        <v>8.662573783304536</v>
      </c>
    </row>
    <row r="926" spans="1:15" x14ac:dyDescent="0.25">
      <c r="A926" t="s">
        <v>638</v>
      </c>
      <c r="B926">
        <v>1726.441</v>
      </c>
      <c r="C926">
        <v>13.180149999999999</v>
      </c>
      <c r="D926">
        <v>8.4019999999999992</v>
      </c>
      <c r="E926">
        <v>0.16111</v>
      </c>
      <c r="F926">
        <v>-0.22750000000000001</v>
      </c>
      <c r="G926">
        <v>-3.6069999999999998E-2</v>
      </c>
      <c r="H926">
        <f>SQRT((SQRT(D926)*Notes!$B$22)^2+(F926*Notes!$E$4*1000)^2)</f>
        <v>1.4938081012074005</v>
      </c>
      <c r="I926">
        <f>F926*1000*Notes!$E$5</f>
        <v>-0.83589186455135156</v>
      </c>
      <c r="J926">
        <f t="shared" si="56"/>
        <v>-5.3173161681735532</v>
      </c>
      <c r="K926">
        <f t="shared" si="57"/>
        <v>3.6455324390708501</v>
      </c>
      <c r="L926">
        <f t="shared" si="58"/>
        <v>-4.4814243036222017</v>
      </c>
      <c r="M926">
        <f t="shared" si="59"/>
        <v>4.4814243036222017</v>
      </c>
      <c r="N926">
        <f>-Notes!$B$15*SQRT(D926)+F926*Notes!$E$6*1000</f>
        <v>-8.5284175740804002</v>
      </c>
      <c r="O926">
        <f>Notes!$B$15*SQRT(D926)-F926*Notes!$E$6*1000</f>
        <v>8.5284175740804002</v>
      </c>
    </row>
    <row r="927" spans="1:15" x14ac:dyDescent="0.25">
      <c r="A927" t="s">
        <v>9</v>
      </c>
      <c r="B927">
        <v>1729.54</v>
      </c>
      <c r="C927">
        <v>13.235709999999999</v>
      </c>
      <c r="D927">
        <v>10.509</v>
      </c>
      <c r="E927">
        <v>-0.89049</v>
      </c>
      <c r="F927">
        <v>-0.39097999999999999</v>
      </c>
      <c r="G927">
        <v>-7.1379999999999999E-2</v>
      </c>
      <c r="H927">
        <f>SQRT((SQRT(D927)*Notes!$B$22)^2+(F927*Notes!$E$4*1000)^2)</f>
        <v>1.6779001529104201</v>
      </c>
      <c r="I927">
        <f>F927*1000*Notes!$E$5</f>
        <v>-1.4365582470430218</v>
      </c>
      <c r="J927">
        <f t="shared" si="56"/>
        <v>-6.4702587057742829</v>
      </c>
      <c r="K927">
        <f t="shared" si="57"/>
        <v>3.5971422116882388</v>
      </c>
      <c r="L927">
        <f t="shared" si="58"/>
        <v>-5.0337004587312606</v>
      </c>
      <c r="M927">
        <f t="shared" si="59"/>
        <v>5.0337004587312606</v>
      </c>
      <c r="N927">
        <f>-Notes!$B$15*SQRT(D927)+F927*Notes!$E$6*1000</f>
        <v>-10.111417584482883</v>
      </c>
      <c r="O927">
        <f>Notes!$B$15*SQRT(D927)-F927*Notes!$E$6*1000</f>
        <v>10.111417584482883</v>
      </c>
    </row>
    <row r="928" spans="1:15" x14ac:dyDescent="0.25">
      <c r="A928" t="s">
        <v>639</v>
      </c>
      <c r="B928">
        <v>1729.921</v>
      </c>
      <c r="C928">
        <v>13.241300000000001</v>
      </c>
      <c r="D928">
        <v>11.212</v>
      </c>
      <c r="E928">
        <v>-0.95550000000000002</v>
      </c>
      <c r="F928">
        <v>-0.41818</v>
      </c>
      <c r="G928">
        <v>-7.1379999999999999E-2</v>
      </c>
      <c r="H928">
        <f>SQRT((SQRT(D928)*Notes!$B$22)^2+(F928*Notes!$E$4*1000)^2)</f>
        <v>1.7340501785465094</v>
      </c>
      <c r="I928">
        <f>F928*1000*Notes!$E$5</f>
        <v>-1.5364978457937768</v>
      </c>
      <c r="J928">
        <f t="shared" si="56"/>
        <v>-6.7386483814333058</v>
      </c>
      <c r="K928">
        <f t="shared" si="57"/>
        <v>3.6656526898457518</v>
      </c>
      <c r="L928">
        <f t="shared" si="58"/>
        <v>-5.2021505356395288</v>
      </c>
      <c r="M928">
        <f t="shared" si="59"/>
        <v>5.2021505356395288</v>
      </c>
      <c r="N928">
        <f>-Notes!$B$15*SQRT(D928)+F928*Notes!$E$6*1000</f>
        <v>-10.504339182157622</v>
      </c>
      <c r="O928">
        <f>Notes!$B$15*SQRT(D928)-F928*Notes!$E$6*1000</f>
        <v>10.504339182157622</v>
      </c>
    </row>
    <row r="929" spans="1:15" x14ac:dyDescent="0.25">
      <c r="A929" t="s">
        <v>640</v>
      </c>
      <c r="B929">
        <v>1730.7909999999999</v>
      </c>
      <c r="C929">
        <v>13.25278</v>
      </c>
      <c r="D929">
        <v>13.004</v>
      </c>
      <c r="E929">
        <v>-1.1039399999999999</v>
      </c>
      <c r="F929">
        <v>-0.48027999999999998</v>
      </c>
      <c r="G929">
        <v>-7.1379999999999999E-2</v>
      </c>
      <c r="H929">
        <f>SQRT((SQRT(D929)*Notes!$B$22)^2+(F929*Notes!$E$4*1000)^2)</f>
        <v>1.8695452948525457</v>
      </c>
      <c r="I929">
        <f>F929*1000*Notes!$E$5</f>
        <v>-1.76466876794164</v>
      </c>
      <c r="J929">
        <f t="shared" si="56"/>
        <v>-7.3733046524992769</v>
      </c>
      <c r="K929">
        <f t="shared" si="57"/>
        <v>3.8439671166159974</v>
      </c>
      <c r="L929">
        <f t="shared" si="58"/>
        <v>-5.6086358845576374</v>
      </c>
      <c r="M929">
        <f t="shared" si="59"/>
        <v>5.6086358845576374</v>
      </c>
      <c r="N929">
        <f>-Notes!$B$15*SQRT(D929)+F929*Notes!$E$6*1000</f>
        <v>-11.438325436351214</v>
      </c>
      <c r="O929">
        <f>Notes!$B$15*SQRT(D929)-F929*Notes!$E$6*1000</f>
        <v>11.438325436351214</v>
      </c>
    </row>
    <row r="930" spans="1:15" x14ac:dyDescent="0.25">
      <c r="A930" t="s">
        <v>641</v>
      </c>
      <c r="B930">
        <v>1733.854</v>
      </c>
      <c r="C930">
        <v>13.28218</v>
      </c>
      <c r="D930">
        <v>21.366</v>
      </c>
      <c r="E930">
        <v>-1.62645</v>
      </c>
      <c r="F930">
        <v>-0.69886999999999999</v>
      </c>
      <c r="G930">
        <v>-7.1379999999999999E-2</v>
      </c>
      <c r="H930">
        <f>SQRT((SQRT(D930)*Notes!$B$22)^2+(F930*Notes!$E$4*1000)^2)</f>
        <v>2.4026843197205134</v>
      </c>
      <c r="I930">
        <f>F930*1000*Notes!$E$5</f>
        <v>-2.5678230654022114</v>
      </c>
      <c r="J930">
        <f t="shared" si="56"/>
        <v>-9.7758760245637504</v>
      </c>
      <c r="K930">
        <f t="shared" si="57"/>
        <v>4.6402298937593285</v>
      </c>
      <c r="L930">
        <f t="shared" si="58"/>
        <v>-7.2080529591615399</v>
      </c>
      <c r="M930">
        <f t="shared" si="59"/>
        <v>7.2080529591615399</v>
      </c>
      <c r="N930">
        <f>-Notes!$B$15*SQRT(D930)+F930*Notes!$E$6*1000</f>
        <v>-15.011303679629538</v>
      </c>
      <c r="O930">
        <f>Notes!$B$15*SQRT(D930)-F930*Notes!$E$6*1000</f>
        <v>15.011303679629538</v>
      </c>
    </row>
    <row r="931" spans="1:15" x14ac:dyDescent="0.25">
      <c r="A931" t="s">
        <v>642</v>
      </c>
      <c r="B931">
        <v>1734.7239999999999</v>
      </c>
      <c r="C931">
        <v>13.288259999999999</v>
      </c>
      <c r="D931">
        <v>24.324000000000002</v>
      </c>
      <c r="E931">
        <v>-1.7748699999999999</v>
      </c>
      <c r="F931">
        <v>-0.76095999999999997</v>
      </c>
      <c r="G931">
        <v>-7.1379999999999999E-2</v>
      </c>
      <c r="H931">
        <f>SQRT((SQRT(D931)*Notes!$B$22)^2+(F931*Notes!$E$4*1000)^2)</f>
        <v>2.5648512670869161</v>
      </c>
      <c r="I931">
        <f>F931*1000*Notes!$E$5</f>
        <v>-2.7959572450505337</v>
      </c>
      <c r="J931">
        <f t="shared" si="56"/>
        <v>-10.490511046311282</v>
      </c>
      <c r="K931">
        <f t="shared" si="57"/>
        <v>4.8985965562102152</v>
      </c>
      <c r="L931">
        <f t="shared" si="58"/>
        <v>-7.6945538012607484</v>
      </c>
      <c r="M931">
        <f t="shared" si="59"/>
        <v>7.6945538012607484</v>
      </c>
      <c r="N931">
        <f>-Notes!$B$15*SQRT(D931)+F931*Notes!$E$6*1000</f>
        <v>-16.080912923661302</v>
      </c>
      <c r="O931">
        <f>Notes!$B$15*SQRT(D931)-F931*Notes!$E$6*1000</f>
        <v>16.080912923661302</v>
      </c>
    </row>
    <row r="932" spans="1:15" x14ac:dyDescent="0.25">
      <c r="A932" t="s">
        <v>643</v>
      </c>
      <c r="B932">
        <v>1735.105</v>
      </c>
      <c r="C932">
        <v>13.29068</v>
      </c>
      <c r="D932">
        <v>25.702000000000002</v>
      </c>
      <c r="E932">
        <v>-1.83989</v>
      </c>
      <c r="F932">
        <v>-0.78817000000000004</v>
      </c>
      <c r="G932">
        <v>-7.1379999999999999E-2</v>
      </c>
      <c r="H932">
        <f>SQRT((SQRT(D932)*Notes!$B$22)^2+(F932*Notes!$E$4*1000)^2)</f>
        <v>2.6369908620644256</v>
      </c>
      <c r="I932">
        <f>F932*1000*Notes!$E$5</f>
        <v>-2.89593358630083</v>
      </c>
      <c r="J932">
        <f t="shared" si="56"/>
        <v>-10.806906172494106</v>
      </c>
      <c r="K932">
        <f t="shared" si="57"/>
        <v>5.0150389998924467</v>
      </c>
      <c r="L932">
        <f t="shared" si="58"/>
        <v>-7.9109725861932763</v>
      </c>
      <c r="M932">
        <f t="shared" si="59"/>
        <v>7.9109725861932763</v>
      </c>
      <c r="N932">
        <f>-Notes!$B$15*SQRT(D932)+F932*Notes!$E$6*1000</f>
        <v>-16.555139246237825</v>
      </c>
      <c r="O932">
        <f>Notes!$B$15*SQRT(D932)-F932*Notes!$E$6*1000</f>
        <v>16.555139246237825</v>
      </c>
    </row>
    <row r="933" spans="1:15" x14ac:dyDescent="0.25">
      <c r="A933" t="s">
        <v>9</v>
      </c>
      <c r="B933">
        <v>1738.203</v>
      </c>
      <c r="C933">
        <v>13.30733</v>
      </c>
      <c r="D933">
        <v>31.882000000000001</v>
      </c>
      <c r="E933">
        <v>-8.6400000000000001E-3</v>
      </c>
      <c r="F933">
        <v>-0.93888000000000005</v>
      </c>
      <c r="G933">
        <v>-2.4140000000000002E-2</v>
      </c>
      <c r="H933">
        <f>SQRT((SQRT(D933)*Notes!$B$22)^2+(F933*Notes!$E$4*1000)^2)</f>
        <v>2.942160040662813</v>
      </c>
      <c r="I933">
        <f>F933*1000*Notes!$E$5</f>
        <v>-3.4496797968790021</v>
      </c>
      <c r="J933">
        <f t="shared" si="56"/>
        <v>-12.276159918867441</v>
      </c>
      <c r="K933">
        <f t="shared" si="57"/>
        <v>5.3768003251094374</v>
      </c>
      <c r="L933">
        <f t="shared" si="58"/>
        <v>-8.826480121988439</v>
      </c>
      <c r="M933">
        <f t="shared" si="59"/>
        <v>8.826480121988439</v>
      </c>
      <c r="N933">
        <f>-Notes!$B$15*SQRT(D933)+F933*Notes!$E$6*1000</f>
        <v>-18.694731030984546</v>
      </c>
      <c r="O933">
        <f>Notes!$B$15*SQRT(D933)-F933*Notes!$E$6*1000</f>
        <v>18.694731030984546</v>
      </c>
    </row>
    <row r="934" spans="1:15" x14ac:dyDescent="0.25">
      <c r="A934" t="s">
        <v>644</v>
      </c>
      <c r="B934">
        <v>1738.9359999999999</v>
      </c>
      <c r="C934">
        <v>13.310980000000001</v>
      </c>
      <c r="D934">
        <v>31.911999999999999</v>
      </c>
      <c r="E934">
        <v>-3.1620000000000002E-2</v>
      </c>
      <c r="F934">
        <v>-0.95655999999999997</v>
      </c>
      <c r="G934">
        <v>-2.4140000000000002E-2</v>
      </c>
      <c r="H934">
        <f>SQRT((SQRT(D934)*Notes!$B$22)^2+(F934*Notes!$E$4*1000)^2)</f>
        <v>2.9450738985252474</v>
      </c>
      <c r="I934">
        <f>F934*1000*Notes!$E$5</f>
        <v>-3.5146405360669926</v>
      </c>
      <c r="J934">
        <f t="shared" si="56"/>
        <v>-12.349862231642735</v>
      </c>
      <c r="K934">
        <f t="shared" si="57"/>
        <v>5.3205811595087491</v>
      </c>
      <c r="L934">
        <f t="shared" si="58"/>
        <v>-8.8352216955757417</v>
      </c>
      <c r="M934">
        <f t="shared" si="59"/>
        <v>8.8352216955757417</v>
      </c>
      <c r="N934">
        <f>-Notes!$B$15*SQRT(D934)+F934*Notes!$E$6*1000</f>
        <v>-18.775913443474376</v>
      </c>
      <c r="O934">
        <f>Notes!$B$15*SQRT(D934)-F934*Notes!$E$6*1000</f>
        <v>18.775913443474376</v>
      </c>
    </row>
    <row r="935" spans="1:15" x14ac:dyDescent="0.25">
      <c r="A935" t="s">
        <v>9</v>
      </c>
      <c r="B935">
        <v>1742.0350000000001</v>
      </c>
      <c r="C935">
        <v>13.327540000000001</v>
      </c>
      <c r="D935">
        <v>25.937999999999999</v>
      </c>
      <c r="E935">
        <v>1.81823</v>
      </c>
      <c r="F935">
        <v>-0.94818000000000002</v>
      </c>
      <c r="G935">
        <v>2.945E-2</v>
      </c>
      <c r="H935">
        <f>SQRT((SQRT(D935)*Notes!$B$22)^2+(F935*Notes!$E$4*1000)^2)</f>
        <v>2.6631911998759326</v>
      </c>
      <c r="I935">
        <f>F935*1000*Notes!$E$5</f>
        <v>-3.4838503214518708</v>
      </c>
      <c r="J935">
        <f t="shared" si="56"/>
        <v>-11.473423921079668</v>
      </c>
      <c r="K935">
        <f t="shared" si="57"/>
        <v>4.5057232781759273</v>
      </c>
      <c r="L935">
        <f t="shared" si="58"/>
        <v>-7.9895735996277981</v>
      </c>
      <c r="M935">
        <f t="shared" si="59"/>
        <v>7.9895735996277981</v>
      </c>
      <c r="N935">
        <f>-Notes!$B$15*SQRT(D935)+F935*Notes!$E$6*1000</f>
        <v>-17.287738937130779</v>
      </c>
      <c r="O935">
        <f>Notes!$B$15*SQRT(D935)-F935*Notes!$E$6*1000</f>
        <v>17.287738937130779</v>
      </c>
    </row>
    <row r="936" spans="1:15" x14ac:dyDescent="0.25">
      <c r="A936" t="s">
        <v>645</v>
      </c>
      <c r="B936">
        <v>1743.2860000000001</v>
      </c>
      <c r="C936">
        <v>13.33595</v>
      </c>
      <c r="D936">
        <v>21.649000000000001</v>
      </c>
      <c r="E936">
        <v>1.6105700000000001</v>
      </c>
      <c r="F936">
        <v>-0.91134000000000004</v>
      </c>
      <c r="G936">
        <v>2.945E-2</v>
      </c>
      <c r="H936">
        <f>SQRT((SQRT(D936)*Notes!$B$22)^2+(F936*Notes!$E$4*1000)^2)</f>
        <v>2.4375978302125749</v>
      </c>
      <c r="I936">
        <f>F936*1000*Notes!$E$5</f>
        <v>-3.3484909531438625</v>
      </c>
      <c r="J936">
        <f t="shared" si="56"/>
        <v>-10.661284443781588</v>
      </c>
      <c r="K936">
        <f t="shared" si="57"/>
        <v>3.9643025374938627</v>
      </c>
      <c r="L936">
        <f t="shared" si="58"/>
        <v>-7.3127934906377252</v>
      </c>
      <c r="M936">
        <f t="shared" si="59"/>
        <v>7.3127934906377252</v>
      </c>
      <c r="N936">
        <f>-Notes!$B$15*SQRT(D936)+F936*Notes!$E$6*1000</f>
        <v>-15.983242194222312</v>
      </c>
      <c r="O936">
        <f>Notes!$B$15*SQRT(D936)-F936*Notes!$E$6*1000</f>
        <v>15.983242194222312</v>
      </c>
    </row>
    <row r="937" spans="1:15" x14ac:dyDescent="0.25">
      <c r="A937" t="s">
        <v>646</v>
      </c>
      <c r="B937">
        <v>1746.365</v>
      </c>
      <c r="C937">
        <v>13.364979999999999</v>
      </c>
      <c r="D937">
        <v>13.305</v>
      </c>
      <c r="E937">
        <v>1.09945</v>
      </c>
      <c r="F937">
        <v>-0.82067000000000001</v>
      </c>
      <c r="G937">
        <v>2.945E-2</v>
      </c>
      <c r="H937">
        <f>SQRT((SQRT(D937)*Notes!$B$22)^2+(F937*Notes!$E$4*1000)^2)</f>
        <v>1.9226811358647482</v>
      </c>
      <c r="I937">
        <f>F937*1000*Notes!$E$5</f>
        <v>-3.0153467098081657</v>
      </c>
      <c r="J937">
        <f t="shared" si="56"/>
        <v>-8.7833901174024103</v>
      </c>
      <c r="K937">
        <f t="shared" si="57"/>
        <v>2.7526966977860794</v>
      </c>
      <c r="L937">
        <f t="shared" si="58"/>
        <v>-5.7680434075942451</v>
      </c>
      <c r="M937">
        <f t="shared" si="59"/>
        <v>5.7680434075942451</v>
      </c>
      <c r="N937">
        <f>-Notes!$B$15*SQRT(D937)+F937*Notes!$E$6*1000</f>
        <v>-12.976135453009478</v>
      </c>
      <c r="O937">
        <f>Notes!$B$15*SQRT(D937)-F937*Notes!$E$6*1000</f>
        <v>12.976135453009478</v>
      </c>
    </row>
    <row r="938" spans="1:15" x14ac:dyDescent="0.25">
      <c r="A938" t="s">
        <v>647</v>
      </c>
      <c r="B938">
        <v>1747.616</v>
      </c>
      <c r="C938">
        <v>13.38161</v>
      </c>
      <c r="D938">
        <v>10.815</v>
      </c>
      <c r="E938">
        <v>0.89180000000000004</v>
      </c>
      <c r="F938">
        <v>-0.78383000000000003</v>
      </c>
      <c r="G938">
        <v>2.945E-2</v>
      </c>
      <c r="H938">
        <f>SQRT((SQRT(D938)*Notes!$B$22)^2+(F938*Notes!$E$4*1000)^2)</f>
        <v>1.7387710333130353</v>
      </c>
      <c r="I938">
        <f>F938*1000*Notes!$E$5</f>
        <v>-2.8799873415001578</v>
      </c>
      <c r="J938">
        <f t="shared" si="56"/>
        <v>-8.0963004414392632</v>
      </c>
      <c r="K938">
        <f t="shared" si="57"/>
        <v>2.3363257584389476</v>
      </c>
      <c r="L938">
        <f t="shared" si="58"/>
        <v>-5.2163130999391054</v>
      </c>
      <c r="M938">
        <f t="shared" si="59"/>
        <v>5.2163130999391054</v>
      </c>
      <c r="N938">
        <f>-Notes!$B$15*SQRT(D938)+F938*Notes!$E$6*1000</f>
        <v>-11.883531064551249</v>
      </c>
      <c r="O938">
        <f>Notes!$B$15*SQRT(D938)-F938*Notes!$E$6*1000</f>
        <v>11.883531064551249</v>
      </c>
    </row>
    <row r="939" spans="1:15" x14ac:dyDescent="0.25">
      <c r="A939" t="s">
        <v>9</v>
      </c>
      <c r="B939">
        <v>1750.7139999999999</v>
      </c>
      <c r="C939">
        <v>13.43529</v>
      </c>
      <c r="D939">
        <v>8.7230000000000008</v>
      </c>
      <c r="E939">
        <v>-0.16772999999999999</v>
      </c>
      <c r="F939">
        <v>-0.79932000000000003</v>
      </c>
      <c r="G939">
        <v>-3.9629999999999999E-2</v>
      </c>
      <c r="H939">
        <f>SQRT((SQRT(D939)*Notes!$B$22)^2+(F939*Notes!$E$4*1000)^2)</f>
        <v>1.5741756750561233</v>
      </c>
      <c r="I939">
        <f>F939*1000*Notes!$E$5</f>
        <v>-2.9369014732887311</v>
      </c>
      <c r="J939">
        <f t="shared" si="56"/>
        <v>-7.6594284984571015</v>
      </c>
      <c r="K939">
        <f t="shared" si="57"/>
        <v>1.7856255518796389</v>
      </c>
      <c r="L939">
        <f t="shared" si="58"/>
        <v>-4.72252702516837</v>
      </c>
      <c r="M939">
        <f t="shared" si="59"/>
        <v>4.72252702516837</v>
      </c>
      <c r="N939">
        <f>-Notes!$B$15*SQRT(D939)+F939*Notes!$E$6*1000</f>
        <v>-11.072963631537952</v>
      </c>
      <c r="O939">
        <f>Notes!$B$15*SQRT(D939)-F939*Notes!$E$6*1000</f>
        <v>11.072963631537952</v>
      </c>
    </row>
    <row r="940" spans="1:15" x14ac:dyDescent="0.25">
      <c r="A940" t="s">
        <v>648</v>
      </c>
      <c r="B940">
        <v>1752.3579999999999</v>
      </c>
      <c r="C940">
        <v>13.464040000000001</v>
      </c>
      <c r="D940">
        <v>9.593</v>
      </c>
      <c r="E940">
        <v>-0.36146</v>
      </c>
      <c r="F940">
        <v>-0.86446000000000001</v>
      </c>
      <c r="G940">
        <v>-3.9629999999999999E-2</v>
      </c>
      <c r="H940">
        <f>SQRT((SQRT(D940)*Notes!$B$22)^2+(F940*Notes!$E$4*1000)^2)</f>
        <v>1.6545357666824769</v>
      </c>
      <c r="I940">
        <f>F940*1000*Notes!$E$5</f>
        <v>-3.1762421152969731</v>
      </c>
      <c r="J940">
        <f t="shared" si="56"/>
        <v>-8.1398494153444041</v>
      </c>
      <c r="K940">
        <f t="shared" si="57"/>
        <v>1.7873651847504579</v>
      </c>
      <c r="L940">
        <f t="shared" si="58"/>
        <v>-4.963607300047431</v>
      </c>
      <c r="M940">
        <f t="shared" si="59"/>
        <v>4.963607300047431</v>
      </c>
      <c r="N940">
        <f>-Notes!$B$15*SQRT(D940)+F940*Notes!$E$6*1000</f>
        <v>-11.722163275187288</v>
      </c>
      <c r="O940">
        <f>Notes!$B$15*SQRT(D940)-F940*Notes!$E$6*1000</f>
        <v>11.722163275187288</v>
      </c>
    </row>
    <row r="941" spans="1:15" x14ac:dyDescent="0.25">
      <c r="A941" t="s">
        <v>9</v>
      </c>
      <c r="B941">
        <v>1755.4570000000001</v>
      </c>
      <c r="C941">
        <v>13.50625</v>
      </c>
      <c r="D941">
        <v>15.676</v>
      </c>
      <c r="E941">
        <v>-1.74413</v>
      </c>
      <c r="F941">
        <v>-1.1110599999999999</v>
      </c>
      <c r="G941">
        <v>-0.12245</v>
      </c>
      <c r="H941">
        <f>SQRT((SQRT(D941)*Notes!$B$22)^2+(F941*Notes!$E$4*1000)^2)</f>
        <v>2.1158967061619021</v>
      </c>
      <c r="I941">
        <f>F941*1000*Notes!$E$5</f>
        <v>-4.0823121539710971</v>
      </c>
      <c r="J941">
        <f t="shared" si="56"/>
        <v>-10.430002272456804</v>
      </c>
      <c r="K941">
        <f t="shared" si="57"/>
        <v>2.2653779645146095</v>
      </c>
      <c r="L941">
        <f t="shared" si="58"/>
        <v>-6.3476901184857066</v>
      </c>
      <c r="M941">
        <f t="shared" si="59"/>
        <v>6.3476901184857066</v>
      </c>
      <c r="N941">
        <f>-Notes!$B$15*SQRT(D941)+F941*Notes!$E$6*1000</f>
        <v>-15.009905714999448</v>
      </c>
      <c r="O941">
        <f>Notes!$B$15*SQRT(D941)-F941*Notes!$E$6*1000</f>
        <v>15.009905714999448</v>
      </c>
    </row>
    <row r="942" spans="1:15" x14ac:dyDescent="0.25">
      <c r="A942" t="s">
        <v>649</v>
      </c>
      <c r="B942">
        <v>1755.838</v>
      </c>
      <c r="C942">
        <v>13.50996</v>
      </c>
      <c r="D942">
        <v>17.042000000000002</v>
      </c>
      <c r="E942">
        <v>-1.8423499999999999</v>
      </c>
      <c r="F942">
        <v>-1.1577</v>
      </c>
      <c r="G942">
        <v>-0.12245</v>
      </c>
      <c r="H942">
        <f>SQRT((SQRT(D942)*Notes!$B$22)^2+(F942*Notes!$E$4*1000)^2)</f>
        <v>2.2060509166174858</v>
      </c>
      <c r="I942">
        <f>F942*1000*Notes!$E$5</f>
        <v>-4.2536791718290097</v>
      </c>
      <c r="J942">
        <f t="shared" si="56"/>
        <v>-10.871831921681467</v>
      </c>
      <c r="K942">
        <f t="shared" si="57"/>
        <v>2.364473578023448</v>
      </c>
      <c r="L942">
        <f t="shared" si="58"/>
        <v>-6.6181527498524577</v>
      </c>
      <c r="M942">
        <f t="shared" si="59"/>
        <v>6.6181527498524577</v>
      </c>
      <c r="N942">
        <f>-Notes!$B$15*SQRT(D942)+F942*Notes!$E$6*1000</f>
        <v>-15.647044506395529</v>
      </c>
      <c r="O942">
        <f>Notes!$B$15*SQRT(D942)-F942*Notes!$E$6*1000</f>
        <v>15.647044506395529</v>
      </c>
    </row>
    <row r="943" spans="1:15" x14ac:dyDescent="0.25">
      <c r="A943" t="s">
        <v>650</v>
      </c>
      <c r="B943">
        <v>1756.7080000000001</v>
      </c>
      <c r="C943">
        <v>13.517379999999999</v>
      </c>
      <c r="D943">
        <v>20.443000000000001</v>
      </c>
      <c r="E943">
        <v>-2.0666799999999999</v>
      </c>
      <c r="F943">
        <v>-1.26423</v>
      </c>
      <c r="G943">
        <v>-0.12245</v>
      </c>
      <c r="H943">
        <f>SQRT((SQRT(D943)*Notes!$B$22)^2+(F943*Notes!$E$4*1000)^2)</f>
        <v>2.4156305115537267</v>
      </c>
      <c r="I943">
        <f>F943*1000*Notes!$E$5</f>
        <v>-4.6450970194362862</v>
      </c>
      <c r="J943">
        <f t="shared" si="56"/>
        <v>-11.891988554097466</v>
      </c>
      <c r="K943">
        <f t="shared" si="57"/>
        <v>2.6017945152248938</v>
      </c>
      <c r="L943">
        <f t="shared" si="58"/>
        <v>-7.24689153466118</v>
      </c>
      <c r="M943">
        <f t="shared" si="59"/>
        <v>7.24689153466118</v>
      </c>
      <c r="N943">
        <f>-Notes!$B$15*SQRT(D943)+F943*Notes!$E$6*1000</f>
        <v>-17.12168287410725</v>
      </c>
      <c r="O943">
        <f>Notes!$B$15*SQRT(D943)-F943*Notes!$E$6*1000</f>
        <v>17.12168287410725</v>
      </c>
    </row>
    <row r="944" spans="1:15" x14ac:dyDescent="0.25">
      <c r="A944" t="s">
        <v>651</v>
      </c>
      <c r="B944">
        <v>1759.836</v>
      </c>
      <c r="C944">
        <v>13.5358</v>
      </c>
      <c r="D944">
        <v>35.893999999999998</v>
      </c>
      <c r="E944">
        <v>-2.87323</v>
      </c>
      <c r="F944">
        <v>-1.6472500000000001</v>
      </c>
      <c r="G944">
        <v>-0.12245</v>
      </c>
      <c r="H944">
        <f>SQRT((SQRT(D944)*Notes!$B$22)^2+(F944*Notes!$E$4*1000)^2)</f>
        <v>3.196877861795226</v>
      </c>
      <c r="I944">
        <f>F944*1000*Notes!$E$5</f>
        <v>-6.0524082368448964</v>
      </c>
      <c r="J944">
        <f t="shared" si="56"/>
        <v>-15.643041822230575</v>
      </c>
      <c r="K944">
        <f t="shared" si="57"/>
        <v>3.5382253485407817</v>
      </c>
      <c r="L944">
        <f t="shared" si="58"/>
        <v>-9.5906335853856781</v>
      </c>
      <c r="M944">
        <f t="shared" si="59"/>
        <v>9.5906335853856781</v>
      </c>
      <c r="N944">
        <f>-Notes!$B$15*SQRT(D944)+F944*Notes!$E$6*1000</f>
        <v>-22.570079156904285</v>
      </c>
      <c r="O944">
        <f>Notes!$B$15*SQRT(D944)-F944*Notes!$E$6*1000</f>
        <v>22.570079156904285</v>
      </c>
    </row>
    <row r="945" spans="1:15" x14ac:dyDescent="0.25">
      <c r="A945" t="s">
        <v>652</v>
      </c>
      <c r="B945">
        <v>1760.7059999999999</v>
      </c>
      <c r="C945">
        <v>13.53941</v>
      </c>
      <c r="D945">
        <v>41.088000000000001</v>
      </c>
      <c r="E945">
        <v>-3.0975299999999999</v>
      </c>
      <c r="F945">
        <v>-1.75376</v>
      </c>
      <c r="G945">
        <v>-0.12245</v>
      </c>
      <c r="H945">
        <f>SQRT((SQRT(D945)*Notes!$B$22)^2+(F945*Notes!$E$4*1000)^2)</f>
        <v>3.4191409110708593</v>
      </c>
      <c r="I945">
        <f>F945*1000*Notes!$E$5</f>
        <v>-6.4437525994530915</v>
      </c>
      <c r="J945">
        <f t="shared" si="56"/>
        <v>-16.70117533266567</v>
      </c>
      <c r="K945">
        <f t="shared" si="57"/>
        <v>3.8136701337594872</v>
      </c>
      <c r="L945">
        <f t="shared" si="58"/>
        <v>-10.257422733212579</v>
      </c>
      <c r="M945">
        <f t="shared" si="59"/>
        <v>10.257422733212579</v>
      </c>
      <c r="N945">
        <f>-Notes!$B$15*SQRT(D945)+F945*Notes!$E$6*1000</f>
        <v>-24.111606688402723</v>
      </c>
      <c r="O945">
        <f>Notes!$B$15*SQRT(D945)-F945*Notes!$E$6*1000</f>
        <v>24.111606688402723</v>
      </c>
    </row>
    <row r="946" spans="1:15" x14ac:dyDescent="0.25">
      <c r="A946" t="s">
        <v>653</v>
      </c>
      <c r="B946">
        <v>1761.087</v>
      </c>
      <c r="C946">
        <v>13.540839999999999</v>
      </c>
      <c r="D946">
        <v>43.487000000000002</v>
      </c>
      <c r="E946">
        <v>-3.1958000000000002</v>
      </c>
      <c r="F946">
        <v>-1.80043</v>
      </c>
      <c r="G946">
        <v>-0.12245</v>
      </c>
      <c r="H946">
        <f>SQRT((SQRT(D946)*Notes!$B$22)^2+(F946*Notes!$E$4*1000)^2)</f>
        <v>3.5170043815829652</v>
      </c>
      <c r="I946">
        <f>F946*1000*Notes!$E$5</f>
        <v>-6.6152298448096261</v>
      </c>
      <c r="J946">
        <f t="shared" si="56"/>
        <v>-17.166242989558523</v>
      </c>
      <c r="K946">
        <f t="shared" si="57"/>
        <v>3.9357832999392706</v>
      </c>
      <c r="L946">
        <f t="shared" si="58"/>
        <v>-10.551013144748897</v>
      </c>
      <c r="M946">
        <f t="shared" si="59"/>
        <v>10.551013144748897</v>
      </c>
      <c r="N946">
        <f>-Notes!$B$15*SQRT(D946)+F946*Notes!$E$6*1000</f>
        <v>-24.789556456903973</v>
      </c>
      <c r="O946">
        <f>Notes!$B$15*SQRT(D946)-F946*Notes!$E$6*1000</f>
        <v>24.789556456903973</v>
      </c>
    </row>
    <row r="947" spans="1:15" x14ac:dyDescent="0.25">
      <c r="A947" t="s">
        <v>9</v>
      </c>
      <c r="B947">
        <v>1764.1849999999999</v>
      </c>
      <c r="C947">
        <v>13.550649999999999</v>
      </c>
      <c r="D947">
        <v>54.109000000000002</v>
      </c>
      <c r="E947">
        <v>1.8669999999999999E-2</v>
      </c>
      <c r="F947">
        <v>-1.9961899999999999</v>
      </c>
      <c r="G947">
        <v>-1.6100000000000001E-3</v>
      </c>
      <c r="H947">
        <f>SQRT((SQRT(D947)*Notes!$B$22)^2+(F947*Notes!$E$4*1000)^2)</f>
        <v>3.9213810939282654</v>
      </c>
      <c r="I947">
        <f>F947*1000*Notes!$E$5</f>
        <v>-7.3345010158187351</v>
      </c>
      <c r="J947">
        <f t="shared" si="56"/>
        <v>-19.098644297603531</v>
      </c>
      <c r="K947">
        <f t="shared" si="57"/>
        <v>4.4296422659660619</v>
      </c>
      <c r="L947">
        <f t="shared" si="58"/>
        <v>-11.764143281784797</v>
      </c>
      <c r="M947">
        <f t="shared" si="59"/>
        <v>11.764143281784797</v>
      </c>
      <c r="N947">
        <f>-Notes!$B$15*SQRT(D947)+F947*Notes!$E$6*1000</f>
        <v>-27.600918667911333</v>
      </c>
      <c r="O947">
        <f>Notes!$B$15*SQRT(D947)-F947*Notes!$E$6*1000</f>
        <v>27.600918667911333</v>
      </c>
    </row>
    <row r="948" spans="1:15" x14ac:dyDescent="0.25">
      <c r="A948" t="s">
        <v>654</v>
      </c>
      <c r="B948">
        <v>1764.769</v>
      </c>
      <c r="C948">
        <v>13.55237</v>
      </c>
      <c r="D948">
        <v>54.093000000000004</v>
      </c>
      <c r="E948">
        <v>7.8899999999999994E-3</v>
      </c>
      <c r="F948">
        <v>-1.9971300000000001</v>
      </c>
      <c r="G948">
        <v>-1.6100000000000001E-3</v>
      </c>
      <c r="H948">
        <f>SQRT((SQRT(D948)*Notes!$B$22)^2+(F948*Notes!$E$4*1000)^2)</f>
        <v>3.9209746526934848</v>
      </c>
      <c r="I948">
        <f>F948*1000*Notes!$E$5</f>
        <v>-7.3379548107755639</v>
      </c>
      <c r="J948">
        <f t="shared" si="56"/>
        <v>-19.10087876885602</v>
      </c>
      <c r="K948">
        <f t="shared" si="57"/>
        <v>4.4249691473048909</v>
      </c>
      <c r="L948">
        <f t="shared" si="58"/>
        <v>-11.762923958080455</v>
      </c>
      <c r="M948">
        <f t="shared" si="59"/>
        <v>11.762923958080455</v>
      </c>
      <c r="N948">
        <f>-Notes!$B$15*SQRT(D948)+F948*Notes!$E$6*1000</f>
        <v>-27.602024361566293</v>
      </c>
      <c r="O948">
        <f>Notes!$B$15*SQRT(D948)-F948*Notes!$E$6*1000</f>
        <v>27.602024361566293</v>
      </c>
    </row>
    <row r="949" spans="1:15" x14ac:dyDescent="0.25">
      <c r="A949" t="s">
        <v>9</v>
      </c>
      <c r="B949">
        <v>1764.921</v>
      </c>
      <c r="C949">
        <v>13.552820000000001</v>
      </c>
      <c r="D949">
        <v>54.091000000000001</v>
      </c>
      <c r="E949">
        <v>5.0699999999999999E-3</v>
      </c>
      <c r="F949">
        <v>-1.9973700000000001</v>
      </c>
      <c r="G949">
        <v>-1.6100000000000001E-3</v>
      </c>
      <c r="H949">
        <f>SQRT((SQRT(D949)*Notes!$B$22)^2+(F949*Notes!$E$4*1000)^2)</f>
        <v>3.9209410506922566</v>
      </c>
      <c r="I949">
        <f>F949*1000*Notes!$E$5</f>
        <v>-7.3388366307645416</v>
      </c>
      <c r="J949">
        <f t="shared" si="56"/>
        <v>-19.10165978284131</v>
      </c>
      <c r="K949">
        <f t="shared" si="57"/>
        <v>4.4239865213122282</v>
      </c>
      <c r="L949">
        <f t="shared" si="58"/>
        <v>-11.76282315207677</v>
      </c>
      <c r="M949">
        <f t="shared" si="59"/>
        <v>11.76282315207677</v>
      </c>
      <c r="N949">
        <f>-Notes!$B$15*SQRT(D949)+F949*Notes!$E$6*1000</f>
        <v>-27.602676956437634</v>
      </c>
      <c r="O949">
        <f>Notes!$B$15*SQRT(D949)-F949*Notes!$E$6*1000</f>
        <v>27.602676956437634</v>
      </c>
    </row>
    <row r="950" spans="1:15" x14ac:dyDescent="0.25">
      <c r="A950" t="s">
        <v>632</v>
      </c>
      <c r="B950">
        <v>1764.921</v>
      </c>
      <c r="C950">
        <v>13.552809999999999</v>
      </c>
      <c r="D950">
        <v>54.091000000000001</v>
      </c>
      <c r="E950">
        <v>5.0699999999999999E-3</v>
      </c>
      <c r="F950">
        <v>-1.9973700000000001</v>
      </c>
      <c r="G950">
        <v>-1.6100000000000001E-3</v>
      </c>
      <c r="H950">
        <f>SQRT((SQRT(D950)*Notes!$B$22)^2+(F950*Notes!$E$4*1000)^2)</f>
        <v>3.9209410506922566</v>
      </c>
      <c r="I950">
        <f>F950*1000*Notes!$E$5</f>
        <v>-7.3388366307645416</v>
      </c>
      <c r="J950">
        <f t="shared" si="56"/>
        <v>-19.10165978284131</v>
      </c>
      <c r="K950">
        <f t="shared" si="57"/>
        <v>4.4239865213122282</v>
      </c>
      <c r="L950">
        <f t="shared" si="58"/>
        <v>-11.76282315207677</v>
      </c>
      <c r="M950">
        <f t="shared" si="59"/>
        <v>11.76282315207677</v>
      </c>
      <c r="N950">
        <f>-Notes!$B$15*SQRT(D950)+F950*Notes!$E$6*1000</f>
        <v>-27.602676956437634</v>
      </c>
      <c r="O950">
        <f>Notes!$B$15*SQRT(D950)-F950*Notes!$E$6*1000</f>
        <v>27.602676956437634</v>
      </c>
    </row>
    <row r="951" spans="1:15" x14ac:dyDescent="0.25">
      <c r="A951" t="s">
        <v>655</v>
      </c>
      <c r="B951">
        <v>1765.1120000000001</v>
      </c>
      <c r="C951">
        <v>13.553380000000001</v>
      </c>
      <c r="D951">
        <v>54.09</v>
      </c>
      <c r="E951">
        <v>1.5499999999999999E-3</v>
      </c>
      <c r="F951">
        <v>-1.9976799999999999</v>
      </c>
      <c r="G951">
        <v>-1.6100000000000001E-3</v>
      </c>
      <c r="H951">
        <f>SQRT((SQRT(D951)*Notes!$B$22)^2+(F951*Notes!$E$4*1000)^2)</f>
        <v>3.9209509350188876</v>
      </c>
      <c r="I951">
        <f>F951*1000*Notes!$E$5</f>
        <v>-7.3399756482503022</v>
      </c>
      <c r="J951">
        <f t="shared" si="56"/>
        <v>-19.102828453306966</v>
      </c>
      <c r="K951">
        <f t="shared" si="57"/>
        <v>4.4228771568063614</v>
      </c>
      <c r="L951">
        <f t="shared" si="58"/>
        <v>-11.762852805056664</v>
      </c>
      <c r="M951">
        <f t="shared" si="59"/>
        <v>11.762852805056664</v>
      </c>
      <c r="N951">
        <f>-Notes!$B$15*SQRT(D951)+F951*Notes!$E$6*1000</f>
        <v>-27.603801116025579</v>
      </c>
      <c r="O951">
        <f>Notes!$B$15*SQRT(D951)-F951*Notes!$E$6*1000</f>
        <v>27.603801116025579</v>
      </c>
    </row>
    <row r="952" spans="1:15" x14ac:dyDescent="0.25">
      <c r="A952" t="s">
        <v>9</v>
      </c>
      <c r="B952">
        <v>1769.607</v>
      </c>
      <c r="C952">
        <v>13.567740000000001</v>
      </c>
      <c r="D952">
        <v>42.594000000000001</v>
      </c>
      <c r="E952">
        <v>2.3035899999999998</v>
      </c>
      <c r="F952">
        <v>-1.8186899999999999</v>
      </c>
      <c r="G952">
        <v>7.7689999999999995E-2</v>
      </c>
      <c r="H952">
        <f>SQRT((SQRT(D952)*Notes!$B$22)^2+(F952*Notes!$E$4*1000)^2)</f>
        <v>3.485955287799527</v>
      </c>
      <c r="I952">
        <f>F952*1000*Notes!$E$5</f>
        <v>-6.6823216489709774</v>
      </c>
      <c r="J952">
        <f t="shared" si="56"/>
        <v>-17.140187512369558</v>
      </c>
      <c r="K952">
        <f t="shared" si="57"/>
        <v>3.7755442144276037</v>
      </c>
      <c r="L952">
        <f t="shared" si="58"/>
        <v>-10.457865863398581</v>
      </c>
      <c r="M952">
        <f t="shared" si="59"/>
        <v>10.457865863398581</v>
      </c>
      <c r="N952">
        <f>-Notes!$B$15*SQRT(D952)+F952*Notes!$E$6*1000</f>
        <v>-24.688419853915846</v>
      </c>
      <c r="O952">
        <f>Notes!$B$15*SQRT(D952)-F952*Notes!$E$6*1000</f>
        <v>24.688419853915846</v>
      </c>
    </row>
    <row r="953" spans="1:15" x14ac:dyDescent="0.25">
      <c r="A953" t="s">
        <v>656</v>
      </c>
      <c r="B953">
        <v>1770.8579999999999</v>
      </c>
      <c r="C953">
        <v>13.572749999999999</v>
      </c>
      <c r="D953">
        <v>37.061999999999998</v>
      </c>
      <c r="E953">
        <v>2.1183800000000002</v>
      </c>
      <c r="F953">
        <v>-1.7215100000000001</v>
      </c>
      <c r="G953">
        <v>7.7689999999999995E-2</v>
      </c>
      <c r="H953">
        <f>SQRT((SQRT(D953)*Notes!$B$22)^2+(F953*Notes!$E$4*1000)^2)</f>
        <v>3.2553358869165026</v>
      </c>
      <c r="I953">
        <f>F953*1000*Notes!$E$5</f>
        <v>-6.3252580384342734</v>
      </c>
      <c r="J953">
        <f t="shared" si="56"/>
        <v>-16.091265699183783</v>
      </c>
      <c r="K953">
        <f t="shared" si="57"/>
        <v>3.4407496223152352</v>
      </c>
      <c r="L953">
        <f t="shared" si="58"/>
        <v>-9.7660076607495085</v>
      </c>
      <c r="M953">
        <f t="shared" si="59"/>
        <v>9.7660076607495085</v>
      </c>
      <c r="N953">
        <f>-Notes!$B$15*SQRT(D953)+F953*Notes!$E$6*1000</f>
        <v>-23.13455261645101</v>
      </c>
      <c r="O953">
        <f>Notes!$B$15*SQRT(D953)-F953*Notes!$E$6*1000</f>
        <v>23.13455261645101</v>
      </c>
    </row>
    <row r="954" spans="1:15" x14ac:dyDescent="0.25">
      <c r="A954" t="s">
        <v>657</v>
      </c>
      <c r="B954">
        <v>1775.4349999999999</v>
      </c>
      <c r="C954">
        <v>13.599130000000001</v>
      </c>
      <c r="D954">
        <v>20.773</v>
      </c>
      <c r="E954">
        <v>1.4407099999999999</v>
      </c>
      <c r="F954">
        <v>-1.36595</v>
      </c>
      <c r="G954">
        <v>7.7689999999999995E-2</v>
      </c>
      <c r="H954">
        <f>SQRT((SQRT(D954)*Notes!$B$22)^2+(F954*Notes!$E$4*1000)^2)</f>
        <v>2.4486947353009372</v>
      </c>
      <c r="I954">
        <f>F954*1000*Notes!$E$5</f>
        <v>-5.0188417247644779</v>
      </c>
      <c r="J954">
        <f t="shared" si="56"/>
        <v>-12.36492593066729</v>
      </c>
      <c r="K954">
        <f t="shared" si="57"/>
        <v>2.3272424811383337</v>
      </c>
      <c r="L954">
        <f t="shared" si="58"/>
        <v>-7.3460842059028115</v>
      </c>
      <c r="M954">
        <f t="shared" si="59"/>
        <v>7.3460842059028115</v>
      </c>
      <c r="N954">
        <f>-Notes!$B$15*SQRT(D954)+F954*Notes!$E$6*1000</f>
        <v>-17.643796576166718</v>
      </c>
      <c r="O954">
        <f>Notes!$B$15*SQRT(D954)-F954*Notes!$E$6*1000</f>
        <v>17.643796576166718</v>
      </c>
    </row>
    <row r="955" spans="1:15" x14ac:dyDescent="0.25">
      <c r="A955" t="s">
        <v>658</v>
      </c>
      <c r="B955">
        <v>1776.6859999999999</v>
      </c>
      <c r="C955">
        <v>13.60961</v>
      </c>
      <c r="D955">
        <v>17.399999999999999</v>
      </c>
      <c r="E955">
        <v>1.25549</v>
      </c>
      <c r="F955">
        <v>-1.26877</v>
      </c>
      <c r="G955">
        <v>7.7689999999999995E-2</v>
      </c>
      <c r="H955">
        <f>SQRT((SQRT(D955)*Notes!$B$22)^2+(F955*Notes!$E$4*1000)^2)</f>
        <v>2.2439756380445379</v>
      </c>
      <c r="I955">
        <f>F955*1000*Notes!$E$5</f>
        <v>-4.661778114227773</v>
      </c>
      <c r="J955">
        <f t="shared" si="56"/>
        <v>-11.393705028361387</v>
      </c>
      <c r="K955">
        <f t="shared" si="57"/>
        <v>2.0701487999058408</v>
      </c>
      <c r="L955">
        <f t="shared" si="58"/>
        <v>-6.7319269141336138</v>
      </c>
      <c r="M955">
        <f t="shared" si="59"/>
        <v>6.7319269141336138</v>
      </c>
      <c r="N955">
        <f>-Notes!$B$15*SQRT(D955)+F955*Notes!$E$6*1000</f>
        <v>-16.226155985744924</v>
      </c>
      <c r="O955">
        <f>Notes!$B$15*SQRT(D955)-F955*Notes!$E$6*1000</f>
        <v>16.226155985744924</v>
      </c>
    </row>
    <row r="956" spans="1:15" x14ac:dyDescent="0.25">
      <c r="A956" t="s">
        <v>9</v>
      </c>
      <c r="B956">
        <v>1781.182</v>
      </c>
      <c r="C956">
        <v>13.662369999999999</v>
      </c>
      <c r="D956">
        <v>11.795999999999999</v>
      </c>
      <c r="E956">
        <v>9.0319999999999998E-2</v>
      </c>
      <c r="F956">
        <v>-1.10016</v>
      </c>
      <c r="G956">
        <v>-6.7000000000000002E-4</v>
      </c>
      <c r="H956">
        <f>SQRT((SQRT(D956)*Notes!$B$22)^2+(F956*Notes!$E$4*1000)^2)</f>
        <v>1.8564712352655426</v>
      </c>
      <c r="I956">
        <f>F956*1000*Notes!$E$5</f>
        <v>-4.0422628294717144</v>
      </c>
      <c r="J956">
        <f t="shared" si="56"/>
        <v>-9.6116765352683409</v>
      </c>
      <c r="K956">
        <f t="shared" si="57"/>
        <v>1.5271508763249129</v>
      </c>
      <c r="L956">
        <f t="shared" si="58"/>
        <v>-5.5694137057966273</v>
      </c>
      <c r="M956">
        <f t="shared" si="59"/>
        <v>5.5694137057966273</v>
      </c>
      <c r="N956">
        <f>-Notes!$B$15*SQRT(D956)+F956*Notes!$E$6*1000</f>
        <v>-13.593113325120999</v>
      </c>
      <c r="O956">
        <f>Notes!$B$15*SQRT(D956)-F956*Notes!$E$6*1000</f>
        <v>13.593113325120999</v>
      </c>
    </row>
    <row r="957" spans="1:15" x14ac:dyDescent="0.25">
      <c r="A957" t="s">
        <v>659</v>
      </c>
      <c r="B957">
        <v>1782.4</v>
      </c>
      <c r="C957">
        <v>13.678890000000001</v>
      </c>
      <c r="D957">
        <v>11.702</v>
      </c>
      <c r="E957">
        <v>-1.376E-2</v>
      </c>
      <c r="F957">
        <v>-1.1009800000000001</v>
      </c>
      <c r="G957">
        <v>-6.7000000000000002E-4</v>
      </c>
      <c r="H957">
        <f>SQRT((SQRT(D957)*Notes!$B$22)^2+(F957*Notes!$E$4*1000)^2)</f>
        <v>1.8499128191824104</v>
      </c>
      <c r="I957">
        <f>F957*1000*Notes!$E$5</f>
        <v>-4.0452757144340534</v>
      </c>
      <c r="J957">
        <f t="shared" si="56"/>
        <v>-9.5950141719812834</v>
      </c>
      <c r="K957">
        <f t="shared" si="57"/>
        <v>1.5044627431131774</v>
      </c>
      <c r="L957">
        <f t="shared" si="58"/>
        <v>-5.5497384575472308</v>
      </c>
      <c r="M957">
        <f t="shared" si="59"/>
        <v>5.5497384575472308</v>
      </c>
      <c r="N957">
        <f>-Notes!$B$15*SQRT(D957)+F957*Notes!$E$6*1000</f>
        <v>-13.56073229652965</v>
      </c>
      <c r="O957">
        <f>Notes!$B$15*SQRT(D957)-F957*Notes!$E$6*1000</f>
        <v>13.56073229652965</v>
      </c>
    </row>
    <row r="958" spans="1:15" x14ac:dyDescent="0.25">
      <c r="A958" t="s">
        <v>9</v>
      </c>
      <c r="B958">
        <v>1786.896</v>
      </c>
      <c r="C958">
        <v>13.733280000000001</v>
      </c>
      <c r="D958">
        <v>16.544</v>
      </c>
      <c r="E958">
        <v>-1.13764</v>
      </c>
      <c r="F958">
        <v>-1.27823</v>
      </c>
      <c r="G958">
        <v>-7.9240000000000005E-2</v>
      </c>
      <c r="H958">
        <f>SQRT((SQRT(D958)*Notes!$B$22)^2+(F958*Notes!$E$4*1000)^2)</f>
        <v>2.1945796220266298</v>
      </c>
      <c r="I958">
        <f>F958*1000*Notes!$E$5</f>
        <v>-4.6965365187932928</v>
      </c>
      <c r="J958">
        <f t="shared" si="56"/>
        <v>-11.280275384873182</v>
      </c>
      <c r="K958">
        <f t="shared" si="57"/>
        <v>1.8872023472865962</v>
      </c>
      <c r="L958">
        <f t="shared" si="58"/>
        <v>-6.583738866079889</v>
      </c>
      <c r="M958">
        <f t="shared" si="59"/>
        <v>6.583738866079889</v>
      </c>
      <c r="N958">
        <f>-Notes!$B$15*SQRT(D958)+F958*Notes!$E$6*1000</f>
        <v>-15.994429288035974</v>
      </c>
      <c r="O958">
        <f>Notes!$B$15*SQRT(D958)-F958*Notes!$E$6*1000</f>
        <v>15.994429288035974</v>
      </c>
    </row>
    <row r="959" spans="1:15" x14ac:dyDescent="0.25">
      <c r="A959" t="s">
        <v>660</v>
      </c>
      <c r="B959">
        <v>1787.2760000000001</v>
      </c>
      <c r="C959">
        <v>13.73685</v>
      </c>
      <c r="D959">
        <v>17.431000000000001</v>
      </c>
      <c r="E959">
        <v>-1.1904600000000001</v>
      </c>
      <c r="F959">
        <v>-1.3084100000000001</v>
      </c>
      <c r="G959">
        <v>-7.9240000000000005E-2</v>
      </c>
      <c r="H959">
        <f>SQRT((SQRT(D959)*Notes!$B$22)^2+(F959*Notes!$E$4*1000)^2)</f>
        <v>2.2520588210770338</v>
      </c>
      <c r="I959">
        <f>F959*1000*Notes!$E$5</f>
        <v>-4.8074253824071826</v>
      </c>
      <c r="J959">
        <f t="shared" si="56"/>
        <v>-11.563601845638285</v>
      </c>
      <c r="K959">
        <f t="shared" si="57"/>
        <v>1.9487510808239188</v>
      </c>
      <c r="L959">
        <f t="shared" si="58"/>
        <v>-6.7561764632311014</v>
      </c>
      <c r="M959">
        <f t="shared" si="59"/>
        <v>6.7561764632311014</v>
      </c>
      <c r="N959">
        <f>-Notes!$B$15*SQRT(D959)+F959*Notes!$E$6*1000</f>
        <v>-16.402319609834681</v>
      </c>
      <c r="O959">
        <f>Notes!$B$15*SQRT(D959)-F959*Notes!$E$6*1000</f>
        <v>16.402319609834681</v>
      </c>
    </row>
    <row r="960" spans="1:15" x14ac:dyDescent="0.25">
      <c r="A960" t="s">
        <v>661</v>
      </c>
      <c r="B960">
        <v>1788.146</v>
      </c>
      <c r="C960">
        <v>13.744339999999999</v>
      </c>
      <c r="D960">
        <v>19.606999999999999</v>
      </c>
      <c r="E960">
        <v>-1.3110999999999999</v>
      </c>
      <c r="F960">
        <v>-1.3773500000000001</v>
      </c>
      <c r="G960">
        <v>-7.9240000000000005E-2</v>
      </c>
      <c r="H960">
        <f>SQRT((SQRT(D960)*Notes!$B$22)^2+(F960*Notes!$E$4*1000)^2)</f>
        <v>2.3868456941646823</v>
      </c>
      <c r="I960">
        <f>F960*1000*Notes!$E$5</f>
        <v>-5.0607281742408974</v>
      </c>
      <c r="J960">
        <f t="shared" si="56"/>
        <v>-12.221265256734945</v>
      </c>
      <c r="K960">
        <f t="shared" si="57"/>
        <v>2.0998089082531495</v>
      </c>
      <c r="L960">
        <f t="shared" si="58"/>
        <v>-7.1605370824940469</v>
      </c>
      <c r="M960">
        <f t="shared" si="59"/>
        <v>7.1605370824940469</v>
      </c>
      <c r="N960">
        <f>-Notes!$B$15*SQRT(D960)+F960*Notes!$E$6*1000</f>
        <v>-17.352647249211689</v>
      </c>
      <c r="O960">
        <f>Notes!$B$15*SQRT(D960)-F960*Notes!$E$6*1000</f>
        <v>17.352647249211689</v>
      </c>
    </row>
    <row r="961" spans="1:15" x14ac:dyDescent="0.25">
      <c r="A961" t="s">
        <v>662</v>
      </c>
      <c r="B961">
        <v>1792.723</v>
      </c>
      <c r="C961">
        <v>13.772489999999999</v>
      </c>
      <c r="D961">
        <v>34.514000000000003</v>
      </c>
      <c r="E961">
        <v>-1.9457899999999999</v>
      </c>
      <c r="F961">
        <v>-1.74003</v>
      </c>
      <c r="G961">
        <v>-7.9240000000000005E-2</v>
      </c>
      <c r="H961">
        <f>SQRT((SQRT(D961)*Notes!$B$22)^2+(F961*Notes!$E$4*1000)^2)</f>
        <v>3.1531721814720037</v>
      </c>
      <c r="I961">
        <f>F961*1000*Notes!$E$5</f>
        <v>-6.3933051475836846</v>
      </c>
      <c r="J961">
        <f t="shared" si="56"/>
        <v>-15.852821691999697</v>
      </c>
      <c r="K961">
        <f t="shared" si="57"/>
        <v>3.066211396832327</v>
      </c>
      <c r="L961">
        <f t="shared" si="58"/>
        <v>-9.4595165444160116</v>
      </c>
      <c r="M961">
        <f t="shared" si="59"/>
        <v>9.4595165444160116</v>
      </c>
      <c r="N961">
        <f>-Notes!$B$15*SQRT(D961)+F961*Notes!$E$6*1000</f>
        <v>-22.655841922162587</v>
      </c>
      <c r="O961">
        <f>Notes!$B$15*SQRT(D961)-F961*Notes!$E$6*1000</f>
        <v>22.655841922162587</v>
      </c>
    </row>
    <row r="962" spans="1:15" x14ac:dyDescent="0.25">
      <c r="A962" t="s">
        <v>663</v>
      </c>
      <c r="B962">
        <v>1793.5930000000001</v>
      </c>
      <c r="C962">
        <v>13.77631</v>
      </c>
      <c r="D962">
        <v>38.003999999999998</v>
      </c>
      <c r="E962">
        <v>-2.0664199999999999</v>
      </c>
      <c r="F962">
        <v>-1.8089599999999999</v>
      </c>
      <c r="G962">
        <v>-7.9240000000000005E-2</v>
      </c>
      <c r="H962">
        <f>SQRT((SQRT(D962)*Notes!$B$22)^2+(F962*Notes!$E$4*1000)^2)</f>
        <v>3.3061917174119153</v>
      </c>
      <c r="I962">
        <f>F962*1000*Notes!$E$5</f>
        <v>-6.6465711969178587</v>
      </c>
      <c r="J962">
        <f t="shared" si="56"/>
        <v>-16.565146349153604</v>
      </c>
      <c r="K962">
        <f t="shared" si="57"/>
        <v>3.2720039553178877</v>
      </c>
      <c r="L962">
        <f t="shared" si="58"/>
        <v>-9.9185751522357464</v>
      </c>
      <c r="M962">
        <f t="shared" si="59"/>
        <v>9.9185751522357464</v>
      </c>
      <c r="N962">
        <f>-Notes!$B$15*SQRT(D962)+F962*Notes!$E$6*1000</f>
        <v>-23.702645181482055</v>
      </c>
      <c r="O962">
        <f>Notes!$B$15*SQRT(D962)-F962*Notes!$E$6*1000</f>
        <v>23.702645181482055</v>
      </c>
    </row>
    <row r="963" spans="1:15" x14ac:dyDescent="0.25">
      <c r="A963" t="s">
        <v>664</v>
      </c>
      <c r="B963">
        <v>1793.9739999999999</v>
      </c>
      <c r="C963">
        <v>13.77787</v>
      </c>
      <c r="D963">
        <v>39.598999999999997</v>
      </c>
      <c r="E963">
        <v>-2.1192700000000002</v>
      </c>
      <c r="F963">
        <v>-1.8391599999999999</v>
      </c>
      <c r="G963">
        <v>-7.9240000000000005E-2</v>
      </c>
      <c r="H963">
        <f>SQRT((SQRT(D963)*Notes!$B$22)^2+(F963*Notes!$E$4*1000)^2)</f>
        <v>3.3737482779185881</v>
      </c>
      <c r="I963">
        <f>F963*1000*Notes!$E$5</f>
        <v>-6.757533545530829</v>
      </c>
      <c r="J963">
        <f t="shared" ref="J963:J1026" si="60">I963-3*H963</f>
        <v>-16.878778379286594</v>
      </c>
      <c r="K963">
        <f t="shared" ref="K963:K1026" si="61">I963+3*H963</f>
        <v>3.3637112882249349</v>
      </c>
      <c r="L963">
        <f t="shared" ref="L963:L1026" si="62">-3*H963</f>
        <v>-10.121244833755764</v>
      </c>
      <c r="M963">
        <f t="shared" ref="M963:M1026" si="63">3*H963</f>
        <v>10.121244833755764</v>
      </c>
      <c r="N963">
        <f>-Notes!$B$15*SQRT(D963)+F963*Notes!$E$6*1000</f>
        <v>-24.163974781629108</v>
      </c>
      <c r="O963">
        <f>Notes!$B$15*SQRT(D963)-F963*Notes!$E$6*1000</f>
        <v>24.163974781629108</v>
      </c>
    </row>
    <row r="964" spans="1:15" x14ac:dyDescent="0.25">
      <c r="A964" t="s">
        <v>9</v>
      </c>
      <c r="B964">
        <v>1798.47</v>
      </c>
      <c r="C964">
        <v>13.793419999999999</v>
      </c>
      <c r="D964">
        <v>49.728999999999999</v>
      </c>
      <c r="E964">
        <v>-8.8999999999999995E-4</v>
      </c>
      <c r="F964">
        <v>-2.0141399999999998</v>
      </c>
      <c r="G964">
        <v>9.7999999999999997E-4</v>
      </c>
      <c r="H964">
        <f>SQRT((SQRT(D964)*Notes!$B$22)^2+(F964*Notes!$E$4*1000)^2)</f>
        <v>3.7737567126788907</v>
      </c>
      <c r="I964">
        <f>F964*1000*Notes!$E$5</f>
        <v>-7.4004538024943258</v>
      </c>
      <c r="J964">
        <f t="shared" si="60"/>
        <v>-18.721723940531</v>
      </c>
      <c r="K964">
        <f t="shared" si="61"/>
        <v>3.9208163355423462</v>
      </c>
      <c r="L964">
        <f t="shared" si="62"/>
        <v>-11.321270138036672</v>
      </c>
      <c r="M964">
        <f t="shared" si="63"/>
        <v>11.321270138036672</v>
      </c>
      <c r="N964">
        <f>-Notes!$B$15*SQRT(D964)+F964*Notes!$E$6*1000</f>
        <v>-26.882042999941802</v>
      </c>
      <c r="O964">
        <f>Notes!$B$15*SQRT(D964)-F964*Notes!$E$6*1000</f>
        <v>26.882042999941802</v>
      </c>
    </row>
    <row r="965" spans="1:15" x14ac:dyDescent="0.25">
      <c r="A965" t="s">
        <v>665</v>
      </c>
      <c r="B965">
        <v>1799.345</v>
      </c>
      <c r="C965">
        <v>13.79622</v>
      </c>
      <c r="D965">
        <v>49.746000000000002</v>
      </c>
      <c r="E965">
        <v>-1.848E-2</v>
      </c>
      <c r="F965">
        <v>-2.01328</v>
      </c>
      <c r="G965">
        <v>9.7999999999999997E-4</v>
      </c>
      <c r="H965">
        <f>SQRT((SQRT(D965)*Notes!$B$22)^2+(F965*Notes!$E$4*1000)^2)</f>
        <v>3.774224563189315</v>
      </c>
      <c r="I965">
        <f>F965*1000*Notes!$E$5</f>
        <v>-7.3972939475338242</v>
      </c>
      <c r="J965">
        <f t="shared" si="60"/>
        <v>-18.719967637101771</v>
      </c>
      <c r="K965">
        <f t="shared" si="61"/>
        <v>3.9253797420341217</v>
      </c>
      <c r="L965">
        <f t="shared" si="62"/>
        <v>-11.322673689567946</v>
      </c>
      <c r="M965">
        <f t="shared" si="63"/>
        <v>11.322673689567946</v>
      </c>
      <c r="N965">
        <f>-Notes!$B$15*SQRT(D965)+F965*Notes!$E$6*1000</f>
        <v>-26.881580507443751</v>
      </c>
      <c r="O965">
        <f>Notes!$B$15*SQRT(D965)-F965*Notes!$E$6*1000</f>
        <v>26.881580507443751</v>
      </c>
    </row>
    <row r="966" spans="1:15" x14ac:dyDescent="0.25">
      <c r="A966" t="s">
        <v>9</v>
      </c>
      <c r="B966">
        <v>1799.4970000000001</v>
      </c>
      <c r="C966">
        <v>13.7967</v>
      </c>
      <c r="D966">
        <v>49.752000000000002</v>
      </c>
      <c r="E966">
        <v>-2.155E-2</v>
      </c>
      <c r="F966">
        <v>-2.0131299999999999</v>
      </c>
      <c r="G966">
        <v>9.7999999999999997E-4</v>
      </c>
      <c r="H966">
        <f>SQRT((SQRT(D966)*Notes!$B$22)^2+(F966*Notes!$E$4*1000)^2)</f>
        <v>3.7744122584386641</v>
      </c>
      <c r="I966">
        <f>F966*1000*Notes!$E$5</f>
        <v>-7.3967428100407133</v>
      </c>
      <c r="J966">
        <f t="shared" si="60"/>
        <v>-18.719979585356704</v>
      </c>
      <c r="K966">
        <f t="shared" si="61"/>
        <v>3.9264939652752791</v>
      </c>
      <c r="L966">
        <f t="shared" si="62"/>
        <v>-11.323236775315992</v>
      </c>
      <c r="M966">
        <f t="shared" si="63"/>
        <v>11.323236775315992</v>
      </c>
      <c r="N966">
        <f>-Notes!$B$15*SQRT(D966)+F966*Notes!$E$6*1000</f>
        <v>-26.882061860465132</v>
      </c>
      <c r="O966">
        <f>Notes!$B$15*SQRT(D966)-F966*Notes!$E$6*1000</f>
        <v>26.882061860465132</v>
      </c>
    </row>
    <row r="967" spans="1:15" x14ac:dyDescent="0.25">
      <c r="A967" t="s">
        <v>632</v>
      </c>
      <c r="B967">
        <v>1799.4970000000001</v>
      </c>
      <c r="C967">
        <v>13.7967</v>
      </c>
      <c r="D967">
        <v>49.752000000000002</v>
      </c>
      <c r="E967">
        <v>-2.155E-2</v>
      </c>
      <c r="F967">
        <v>-2.0131299999999999</v>
      </c>
      <c r="G967">
        <v>9.7999999999999997E-4</v>
      </c>
      <c r="H967">
        <f>SQRT((SQRT(D967)*Notes!$B$22)^2+(F967*Notes!$E$4*1000)^2)</f>
        <v>3.7744122584386641</v>
      </c>
      <c r="I967">
        <f>F967*1000*Notes!$E$5</f>
        <v>-7.3967428100407133</v>
      </c>
      <c r="J967">
        <f t="shared" si="60"/>
        <v>-18.719979585356704</v>
      </c>
      <c r="K967">
        <f t="shared" si="61"/>
        <v>3.9264939652752791</v>
      </c>
      <c r="L967">
        <f t="shared" si="62"/>
        <v>-11.323236775315992</v>
      </c>
      <c r="M967">
        <f t="shared" si="63"/>
        <v>11.323236775315992</v>
      </c>
      <c r="N967">
        <f>-Notes!$B$15*SQRT(D967)+F967*Notes!$E$6*1000</f>
        <v>-26.882061860465132</v>
      </c>
      <c r="O967">
        <f>Notes!$B$15*SQRT(D967)-F967*Notes!$E$6*1000</f>
        <v>26.882061860465132</v>
      </c>
    </row>
    <row r="968" spans="1:15" x14ac:dyDescent="0.25">
      <c r="A968" t="s">
        <v>666</v>
      </c>
      <c r="B968">
        <v>1799.6880000000001</v>
      </c>
      <c r="C968">
        <v>13.79731</v>
      </c>
      <c r="D968">
        <v>49.761000000000003</v>
      </c>
      <c r="E968">
        <v>-2.538E-2</v>
      </c>
      <c r="F968">
        <v>-2.01295</v>
      </c>
      <c r="G968">
        <v>9.7999999999999997E-4</v>
      </c>
      <c r="H968">
        <f>SQRT((SQRT(D968)*Notes!$B$22)^2+(F968*Notes!$E$4*1000)^2)</f>
        <v>3.7747004020361778</v>
      </c>
      <c r="I968">
        <f>F968*1000*Notes!$E$5</f>
        <v>-7.3960814450489814</v>
      </c>
      <c r="J968">
        <f t="shared" si="60"/>
        <v>-18.720182651157515</v>
      </c>
      <c r="K968">
        <f t="shared" si="61"/>
        <v>3.9280197610595522</v>
      </c>
      <c r="L968">
        <f t="shared" si="62"/>
        <v>-11.324101206108534</v>
      </c>
      <c r="M968">
        <f t="shared" si="63"/>
        <v>11.324101206108534</v>
      </c>
      <c r="N968">
        <f>-Notes!$B$15*SQRT(D968)+F968*Notes!$E$6*1000</f>
        <v>-26.882972732301567</v>
      </c>
      <c r="O968">
        <f>Notes!$B$15*SQRT(D968)-F968*Notes!$E$6*1000</f>
        <v>26.882972732301567</v>
      </c>
    </row>
    <row r="969" spans="1:15" x14ac:dyDescent="0.25">
      <c r="A969" t="s">
        <v>9</v>
      </c>
      <c r="B969">
        <v>1804.184</v>
      </c>
      <c r="C969">
        <v>13.812889999999999</v>
      </c>
      <c r="D969">
        <v>39.390999999999998</v>
      </c>
      <c r="E969">
        <v>2.0946899999999999</v>
      </c>
      <c r="F969">
        <v>-1.8196600000000001</v>
      </c>
      <c r="G969">
        <v>8.0939999999999998E-2</v>
      </c>
      <c r="H969">
        <f>SQRT((SQRT(D969)*Notes!$B$22)^2+(F969*Notes!$E$4*1000)^2)</f>
        <v>3.3626805839897513</v>
      </c>
      <c r="I969">
        <f>F969*1000*Notes!$E$5</f>
        <v>-6.6858856714264281</v>
      </c>
      <c r="J969">
        <f t="shared" si="60"/>
        <v>-16.773927423395683</v>
      </c>
      <c r="K969">
        <f t="shared" si="61"/>
        <v>3.4021560805428255</v>
      </c>
      <c r="L969">
        <f t="shared" si="62"/>
        <v>-10.088041751969254</v>
      </c>
      <c r="M969">
        <f t="shared" si="63"/>
        <v>10.088041751969254</v>
      </c>
      <c r="N969">
        <f>-Notes!$B$15*SQRT(D969)+F969*Notes!$E$6*1000</f>
        <v>-24.038852842048509</v>
      </c>
      <c r="O969">
        <f>Notes!$B$15*SQRT(D969)-F969*Notes!$E$6*1000</f>
        <v>24.038852842048509</v>
      </c>
    </row>
    <row r="970" spans="1:15" x14ac:dyDescent="0.25">
      <c r="A970" t="s">
        <v>667</v>
      </c>
      <c r="B970">
        <v>1805.4349999999999</v>
      </c>
      <c r="C970">
        <v>13.818300000000001</v>
      </c>
      <c r="D970">
        <v>34.363999999999997</v>
      </c>
      <c r="E970">
        <v>1.9235800000000001</v>
      </c>
      <c r="F970">
        <v>-1.71841</v>
      </c>
      <c r="G970">
        <v>8.0939999999999998E-2</v>
      </c>
      <c r="H970">
        <f>SQRT((SQRT(D970)*Notes!$B$22)^2+(F970*Notes!$E$4*1000)^2)</f>
        <v>3.1436125121724232</v>
      </c>
      <c r="I970">
        <f>F970*1000*Notes!$E$5</f>
        <v>-6.3138678635766512</v>
      </c>
      <c r="J970">
        <f t="shared" si="60"/>
        <v>-15.74470540009392</v>
      </c>
      <c r="K970">
        <f t="shared" si="61"/>
        <v>3.1169696729406189</v>
      </c>
      <c r="L970">
        <f t="shared" si="62"/>
        <v>-9.4308375365172701</v>
      </c>
      <c r="M970">
        <f t="shared" si="63"/>
        <v>9.4308375365172701</v>
      </c>
      <c r="N970">
        <f>-Notes!$B$15*SQRT(D970)+F970*Notes!$E$6*1000</f>
        <v>-22.53166324887686</v>
      </c>
      <c r="O970">
        <f>Notes!$B$15*SQRT(D970)-F970*Notes!$E$6*1000</f>
        <v>22.53166324887686</v>
      </c>
    </row>
    <row r="971" spans="1:15" x14ac:dyDescent="0.25">
      <c r="A971" t="s">
        <v>668</v>
      </c>
      <c r="B971">
        <v>1810.0119999999999</v>
      </c>
      <c r="C971">
        <v>13.846500000000001</v>
      </c>
      <c r="D971">
        <v>19.620999999999999</v>
      </c>
      <c r="E971">
        <v>1.29756</v>
      </c>
      <c r="F971">
        <v>-1.34796</v>
      </c>
      <c r="G971">
        <v>8.0939999999999998E-2</v>
      </c>
      <c r="H971">
        <f>SQRT((SQRT(D971)*Notes!$B$22)^2+(F971*Notes!$E$4*1000)^2)</f>
        <v>2.3829911797873766</v>
      </c>
      <c r="I971">
        <f>F971*1000*Notes!$E$5</f>
        <v>-4.9527419680907245</v>
      </c>
      <c r="J971">
        <f t="shared" si="60"/>
        <v>-12.101715507452855</v>
      </c>
      <c r="K971">
        <f t="shared" si="61"/>
        <v>2.1962315712714053</v>
      </c>
      <c r="L971">
        <f t="shared" si="62"/>
        <v>-7.1489735393621299</v>
      </c>
      <c r="M971">
        <f t="shared" si="63"/>
        <v>7.1489735393621299</v>
      </c>
      <c r="N971">
        <f>-Notes!$B$15*SQRT(D971)+F971*Notes!$E$6*1000</f>
        <v>-17.233359678565357</v>
      </c>
      <c r="O971">
        <f>Notes!$B$15*SQRT(D971)-F971*Notes!$E$6*1000</f>
        <v>17.233359678565357</v>
      </c>
    </row>
    <row r="972" spans="1:15" x14ac:dyDescent="0.25">
      <c r="A972" t="s">
        <v>669</v>
      </c>
      <c r="B972">
        <v>1811.2619999999999</v>
      </c>
      <c r="C972">
        <v>13.85754</v>
      </c>
      <c r="D972">
        <v>16.588999999999999</v>
      </c>
      <c r="E972">
        <v>1.1264700000000001</v>
      </c>
      <c r="F972">
        <v>-1.2467200000000001</v>
      </c>
      <c r="G972">
        <v>8.0939999999999998E-2</v>
      </c>
      <c r="H972">
        <f>SQRT((SQRT(D972)*Notes!$B$22)^2+(F972*Notes!$E$4*1000)^2)</f>
        <v>2.1922870571466229</v>
      </c>
      <c r="I972">
        <f>F972*1000*Notes!$E$5</f>
        <v>-4.5807609027404883</v>
      </c>
      <c r="J972">
        <f t="shared" si="60"/>
        <v>-11.157622074180356</v>
      </c>
      <c r="K972">
        <f t="shared" si="61"/>
        <v>1.9961002686993803</v>
      </c>
      <c r="L972">
        <f t="shared" si="62"/>
        <v>-6.5768611714398686</v>
      </c>
      <c r="M972">
        <f t="shared" si="63"/>
        <v>6.5768611714398686</v>
      </c>
      <c r="N972">
        <f>-Notes!$B$15*SQRT(D972)+F972*Notes!$E$6*1000</f>
        <v>-15.876552441669004</v>
      </c>
      <c r="O972">
        <f>Notes!$B$15*SQRT(D972)-F972*Notes!$E$6*1000</f>
        <v>15.876552441669004</v>
      </c>
    </row>
    <row r="973" spans="1:15" x14ac:dyDescent="0.25">
      <c r="A973" t="s">
        <v>9</v>
      </c>
      <c r="B973">
        <v>1815.758</v>
      </c>
      <c r="C973">
        <v>13.911429999999999</v>
      </c>
      <c r="D973">
        <v>11.877000000000001</v>
      </c>
      <c r="E973">
        <v>5.3800000000000002E-3</v>
      </c>
      <c r="F973">
        <v>-1.06012</v>
      </c>
      <c r="G973">
        <v>4.1799999999999997E-3</v>
      </c>
      <c r="H973">
        <f>SQRT((SQRT(D973)*Notes!$B$22)^2+(F973*Notes!$E$4*1000)^2)</f>
        <v>1.8558060636974967</v>
      </c>
      <c r="I973">
        <f>F973*1000*Notes!$E$5</f>
        <v>-3.8951458613106755</v>
      </c>
      <c r="J973">
        <f t="shared" si="60"/>
        <v>-9.4625640524031667</v>
      </c>
      <c r="K973">
        <f t="shared" si="61"/>
        <v>1.6722723297818147</v>
      </c>
      <c r="L973">
        <f t="shared" si="62"/>
        <v>-5.5674181910924903</v>
      </c>
      <c r="M973">
        <f t="shared" si="63"/>
        <v>5.5674181910924903</v>
      </c>
      <c r="N973">
        <f>-Notes!$B$15*SQRT(D973)+F973*Notes!$E$6*1000</f>
        <v>-13.455729525922479</v>
      </c>
      <c r="O973">
        <f>Notes!$B$15*SQRT(D973)-F973*Notes!$E$6*1000</f>
        <v>13.455729525922479</v>
      </c>
    </row>
    <row r="974" spans="1:15" x14ac:dyDescent="0.25">
      <c r="A974" t="s">
        <v>670</v>
      </c>
      <c r="B974">
        <v>1816.63</v>
      </c>
      <c r="C974">
        <v>13.9231</v>
      </c>
      <c r="D974">
        <v>11.930999999999999</v>
      </c>
      <c r="E974">
        <v>-6.8019999999999997E-2</v>
      </c>
      <c r="F974">
        <v>-1.0564800000000001</v>
      </c>
      <c r="G974">
        <v>4.1799999999999997E-3</v>
      </c>
      <c r="H974">
        <f>SQRT((SQRT(D974)*Notes!$B$22)^2+(F974*Notes!$E$4*1000)^2)</f>
        <v>1.8590702827761232</v>
      </c>
      <c r="I974">
        <f>F974*1000*Notes!$E$5</f>
        <v>-3.8817715914778543</v>
      </c>
      <c r="J974">
        <f t="shared" si="60"/>
        <v>-9.4589824398062241</v>
      </c>
      <c r="K974">
        <f t="shared" si="61"/>
        <v>1.695439256850515</v>
      </c>
      <c r="L974">
        <f t="shared" si="62"/>
        <v>-5.5772108483283693</v>
      </c>
      <c r="M974">
        <f t="shared" si="63"/>
        <v>5.5772108483283693</v>
      </c>
      <c r="N974">
        <f>-Notes!$B$15*SQRT(D974)+F974*Notes!$E$6*1000</f>
        <v>-13.460889668394692</v>
      </c>
      <c r="O974">
        <f>Notes!$B$15*SQRT(D974)-F974*Notes!$E$6*1000</f>
        <v>13.460889668394692</v>
      </c>
    </row>
    <row r="975" spans="1:15" x14ac:dyDescent="0.25">
      <c r="A975" t="s">
        <v>9</v>
      </c>
      <c r="B975">
        <v>1816.7819999999999</v>
      </c>
      <c r="C975">
        <v>13.925129999999999</v>
      </c>
      <c r="D975">
        <v>11.954000000000001</v>
      </c>
      <c r="E975">
        <v>-8.0860000000000001E-2</v>
      </c>
      <c r="F975">
        <v>-1.0558399999999999</v>
      </c>
      <c r="G975">
        <v>4.1799999999999997E-3</v>
      </c>
      <c r="H975">
        <f>SQRT((SQRT(D975)*Notes!$B$22)^2+(F975*Notes!$E$4*1000)^2)</f>
        <v>1.8606018103256763</v>
      </c>
      <c r="I975">
        <f>F975*1000*Notes!$E$5</f>
        <v>-3.8794200715072482</v>
      </c>
      <c r="J975">
        <f t="shared" si="60"/>
        <v>-9.4612255024842771</v>
      </c>
      <c r="K975">
        <f t="shared" si="61"/>
        <v>1.7023853594697811</v>
      </c>
      <c r="L975">
        <f t="shared" si="62"/>
        <v>-5.5818054309770293</v>
      </c>
      <c r="M975">
        <f t="shared" si="63"/>
        <v>5.5818054309770293</v>
      </c>
      <c r="N975">
        <f>-Notes!$B$15*SQRT(D975)+F975*Notes!$E$6*1000</f>
        <v>-13.466896361002485</v>
      </c>
      <c r="O975">
        <f>Notes!$B$15*SQRT(D975)-F975*Notes!$E$6*1000</f>
        <v>13.466896361002485</v>
      </c>
    </row>
    <row r="976" spans="1:15" x14ac:dyDescent="0.25">
      <c r="A976" t="s">
        <v>671</v>
      </c>
      <c r="B976">
        <v>1816.9760000000001</v>
      </c>
      <c r="C976">
        <v>13.9277</v>
      </c>
      <c r="D976">
        <v>11.989000000000001</v>
      </c>
      <c r="E976">
        <v>-9.7159999999999996E-2</v>
      </c>
      <c r="F976">
        <v>-1.0550299999999999</v>
      </c>
      <c r="G976">
        <v>4.1799999999999997E-3</v>
      </c>
      <c r="H976">
        <f>SQRT((SQRT(D976)*Notes!$B$22)^2+(F976*Notes!$E$4*1000)^2)</f>
        <v>1.8629556835799093</v>
      </c>
      <c r="I976">
        <f>F976*1000*Notes!$E$5</f>
        <v>-3.8764439290444503</v>
      </c>
      <c r="J976">
        <f t="shared" si="60"/>
        <v>-9.4653109797841779</v>
      </c>
      <c r="K976">
        <f t="shared" si="61"/>
        <v>1.7124231216952772</v>
      </c>
      <c r="L976">
        <f t="shared" si="62"/>
        <v>-5.5888670507397276</v>
      </c>
      <c r="M976">
        <f t="shared" si="63"/>
        <v>5.5888670507397276</v>
      </c>
      <c r="N976">
        <f>-Notes!$B$15*SQRT(D976)+F976*Notes!$E$6*1000</f>
        <v>-13.476709265712028</v>
      </c>
      <c r="O976">
        <f>Notes!$B$15*SQRT(D976)-F976*Notes!$E$6*1000</f>
        <v>13.476709265712028</v>
      </c>
    </row>
    <row r="977" spans="1:15" x14ac:dyDescent="0.25">
      <c r="A977" t="s">
        <v>9</v>
      </c>
      <c r="B977">
        <v>1821.472</v>
      </c>
      <c r="C977">
        <v>13.9795</v>
      </c>
      <c r="D977">
        <v>17.739999999999998</v>
      </c>
      <c r="E977">
        <v>-1.2702100000000001</v>
      </c>
      <c r="F977">
        <v>-1.20442</v>
      </c>
      <c r="G977">
        <v>-7.1410000000000001E-2</v>
      </c>
      <c r="H977">
        <f>SQRT((SQRT(D977)*Notes!$B$22)^2+(F977*Notes!$E$4*1000)^2)</f>
        <v>2.2541688041819374</v>
      </c>
      <c r="I977">
        <f>F977*1000*Notes!$E$5</f>
        <v>-4.4253401296832475</v>
      </c>
      <c r="J977">
        <f t="shared" si="60"/>
        <v>-11.18784654222906</v>
      </c>
      <c r="K977">
        <f t="shared" si="61"/>
        <v>2.3371662828625652</v>
      </c>
      <c r="L977">
        <f t="shared" si="62"/>
        <v>-6.7625064125458128</v>
      </c>
      <c r="M977">
        <f t="shared" si="63"/>
        <v>6.7625064125458128</v>
      </c>
      <c r="N977">
        <f>-Notes!$B$15*SQRT(D977)+F977*Notes!$E$6*1000</f>
        <v>-16.061893634464425</v>
      </c>
      <c r="O977">
        <f>Notes!$B$15*SQRT(D977)-F977*Notes!$E$6*1000</f>
        <v>16.061893634464425</v>
      </c>
    </row>
    <row r="978" spans="1:15" x14ac:dyDescent="0.25">
      <c r="A978" t="s">
        <v>672</v>
      </c>
      <c r="B978">
        <v>1821.8530000000001</v>
      </c>
      <c r="C978">
        <v>13.98283</v>
      </c>
      <c r="D978">
        <v>18.728999999999999</v>
      </c>
      <c r="E978">
        <v>-1.3263400000000001</v>
      </c>
      <c r="F978">
        <v>-1.23163</v>
      </c>
      <c r="G978">
        <v>-7.1410000000000001E-2</v>
      </c>
      <c r="H978">
        <f>SQRT((SQRT(D978)*Notes!$B$22)^2+(F978*Notes!$E$4*1000)^2)</f>
        <v>2.3152830494592433</v>
      </c>
      <c r="I978">
        <f>F978*1000*Notes!$E$5</f>
        <v>-4.5253164709335438</v>
      </c>
      <c r="J978">
        <f t="shared" si="60"/>
        <v>-11.471165619311275</v>
      </c>
      <c r="K978">
        <f t="shared" si="61"/>
        <v>2.4205326774441867</v>
      </c>
      <c r="L978">
        <f t="shared" si="62"/>
        <v>-6.9458491483777305</v>
      </c>
      <c r="M978">
        <f t="shared" si="63"/>
        <v>6.9458491483777305</v>
      </c>
      <c r="N978">
        <f>-Notes!$B$15*SQRT(D978)+F978*Notes!$E$6*1000</f>
        <v>-16.478736434668409</v>
      </c>
      <c r="O978">
        <f>Notes!$B$15*SQRT(D978)-F978*Notes!$E$6*1000</f>
        <v>16.478736434668409</v>
      </c>
    </row>
    <row r="979" spans="1:15" x14ac:dyDescent="0.25">
      <c r="A979" t="s">
        <v>673</v>
      </c>
      <c r="B979">
        <v>1822.723</v>
      </c>
      <c r="C979">
        <v>13.989789999999999</v>
      </c>
      <c r="D979">
        <v>21.148</v>
      </c>
      <c r="E979">
        <v>-1.45451</v>
      </c>
      <c r="F979">
        <v>-1.29376</v>
      </c>
      <c r="G979">
        <v>-7.1410000000000001E-2</v>
      </c>
      <c r="H979">
        <f>SQRT((SQRT(D979)*Notes!$B$22)^2+(F979*Notes!$E$4*1000)^2)</f>
        <v>2.4580755659594544</v>
      </c>
      <c r="I979">
        <f>F979*1000*Notes!$E$5</f>
        <v>-4.7535976205800292</v>
      </c>
      <c r="J979">
        <f t="shared" si="60"/>
        <v>-12.127824318458392</v>
      </c>
      <c r="K979">
        <f t="shared" si="61"/>
        <v>2.6206290772983341</v>
      </c>
      <c r="L979">
        <f t="shared" si="62"/>
        <v>-7.3742266978783633</v>
      </c>
      <c r="M979">
        <f t="shared" si="63"/>
        <v>7.3742266978783633</v>
      </c>
      <c r="N979">
        <f>-Notes!$B$15*SQRT(D979)+F979*Notes!$E$6*1000</f>
        <v>-17.447650559102449</v>
      </c>
      <c r="O979">
        <f>Notes!$B$15*SQRT(D979)-F979*Notes!$E$6*1000</f>
        <v>17.447650559102449</v>
      </c>
    </row>
    <row r="980" spans="1:15" x14ac:dyDescent="0.25">
      <c r="A980" t="s">
        <v>674</v>
      </c>
      <c r="B980">
        <v>1827.3</v>
      </c>
      <c r="C980">
        <v>14.015750000000001</v>
      </c>
      <c r="D980">
        <v>37.548000000000002</v>
      </c>
      <c r="E980">
        <v>-2.1287600000000002</v>
      </c>
      <c r="F980">
        <v>-1.62059</v>
      </c>
      <c r="G980">
        <v>-7.1410000000000001E-2</v>
      </c>
      <c r="H980">
        <f>SQRT((SQRT(D980)*Notes!$B$22)^2+(F980*Notes!$E$4*1000)^2)</f>
        <v>3.2607490554344625</v>
      </c>
      <c r="I980">
        <f>F980*1000*Notes!$E$5</f>
        <v>-5.9544527330693393</v>
      </c>
      <c r="J980">
        <f t="shared" si="60"/>
        <v>-15.736699899372727</v>
      </c>
      <c r="K980">
        <f t="shared" si="61"/>
        <v>3.8277944332340477</v>
      </c>
      <c r="L980">
        <f t="shared" si="62"/>
        <v>-9.782247166303387</v>
      </c>
      <c r="M980">
        <f t="shared" si="63"/>
        <v>9.782247166303387</v>
      </c>
      <c r="N980">
        <f>-Notes!$B$15*SQRT(D980)+F980*Notes!$E$6*1000</f>
        <v>-22.814706158866191</v>
      </c>
      <c r="O980">
        <f>Notes!$B$15*SQRT(D980)-F980*Notes!$E$6*1000</f>
        <v>22.814706158866191</v>
      </c>
    </row>
    <row r="981" spans="1:15" x14ac:dyDescent="0.25">
      <c r="A981" t="s">
        <v>675</v>
      </c>
      <c r="B981">
        <v>1828.17</v>
      </c>
      <c r="C981">
        <v>14.019259999999999</v>
      </c>
      <c r="D981">
        <v>41.363999999999997</v>
      </c>
      <c r="E981">
        <v>-2.2569300000000001</v>
      </c>
      <c r="F981">
        <v>-1.6827099999999999</v>
      </c>
      <c r="G981">
        <v>-7.1410000000000001E-2</v>
      </c>
      <c r="H981">
        <f>SQRT((SQRT(D981)*Notes!$B$22)^2+(F981*Notes!$E$4*1000)^2)</f>
        <v>3.4199490331546749</v>
      </c>
      <c r="I981">
        <f>F981*1000*Notes!$E$5</f>
        <v>-6.1826971402162849</v>
      </c>
      <c r="J981">
        <f t="shared" si="60"/>
        <v>-16.442544239680309</v>
      </c>
      <c r="K981">
        <f t="shared" si="61"/>
        <v>4.0771499592477403</v>
      </c>
      <c r="L981">
        <f t="shared" si="62"/>
        <v>-10.259847099464025</v>
      </c>
      <c r="M981">
        <f t="shared" si="63"/>
        <v>10.259847099464025</v>
      </c>
      <c r="N981">
        <f>-Notes!$B$15*SQRT(D981)+F981*Notes!$E$6*1000</f>
        <v>-23.869400615134715</v>
      </c>
      <c r="O981">
        <f>Notes!$B$15*SQRT(D981)-F981*Notes!$E$6*1000</f>
        <v>23.869400615134715</v>
      </c>
    </row>
    <row r="982" spans="1:15" x14ac:dyDescent="0.25">
      <c r="A982" t="s">
        <v>676</v>
      </c>
      <c r="B982">
        <v>1828.5509999999999</v>
      </c>
      <c r="C982">
        <v>14.0207</v>
      </c>
      <c r="D982">
        <v>43.104999999999997</v>
      </c>
      <c r="E982">
        <v>-2.3130500000000001</v>
      </c>
      <c r="F982">
        <v>-1.7099200000000001</v>
      </c>
      <c r="G982">
        <v>-7.1410000000000001E-2</v>
      </c>
      <c r="H982">
        <f>SQRT((SQRT(D982)*Notes!$B$22)^2+(F982*Notes!$E$4*1000)^2)</f>
        <v>3.4901188593455457</v>
      </c>
      <c r="I982">
        <f>F982*1000*Notes!$E$5</f>
        <v>-6.2826734814665803</v>
      </c>
      <c r="J982">
        <f t="shared" si="60"/>
        <v>-16.753030059503217</v>
      </c>
      <c r="K982">
        <f t="shared" si="61"/>
        <v>4.1876830965700558</v>
      </c>
      <c r="L982">
        <f t="shared" si="62"/>
        <v>-10.470356578036636</v>
      </c>
      <c r="M982">
        <f t="shared" si="63"/>
        <v>10.470356578036636</v>
      </c>
      <c r="N982">
        <f>-Notes!$B$15*SQRT(D982)+F982*Notes!$E$6*1000</f>
        <v>-24.33364010263411</v>
      </c>
      <c r="O982">
        <f>Notes!$B$15*SQRT(D982)-F982*Notes!$E$6*1000</f>
        <v>24.33364010263411</v>
      </c>
    </row>
    <row r="983" spans="1:15" x14ac:dyDescent="0.25">
      <c r="A983" t="s">
        <v>9</v>
      </c>
      <c r="B983">
        <v>1833.047</v>
      </c>
      <c r="C983">
        <v>14.034979999999999</v>
      </c>
      <c r="D983">
        <v>54.113999999999997</v>
      </c>
      <c r="E983">
        <v>8.6400000000000001E-3</v>
      </c>
      <c r="F983">
        <v>-1.8661099999999999</v>
      </c>
      <c r="G983">
        <v>1.48E-3</v>
      </c>
      <c r="H983">
        <f>SQRT((SQRT(D983)*Notes!$B$22)^2+(F983*Notes!$E$4*1000)^2)</f>
        <v>3.9038510663979893</v>
      </c>
      <c r="I983">
        <f>F983*1000*Notes!$E$5</f>
        <v>-6.8565545817930662</v>
      </c>
      <c r="J983">
        <f t="shared" si="60"/>
        <v>-18.568107780987035</v>
      </c>
      <c r="K983">
        <f t="shared" si="61"/>
        <v>4.8549986174009021</v>
      </c>
      <c r="L983">
        <f t="shared" si="62"/>
        <v>-11.711553199193968</v>
      </c>
      <c r="M983">
        <f t="shared" si="63"/>
        <v>11.711553199193968</v>
      </c>
      <c r="N983">
        <f>-Notes!$B$15*SQRT(D983)+F983*Notes!$E$6*1000</f>
        <v>-27.055563281996989</v>
      </c>
      <c r="O983">
        <f>Notes!$B$15*SQRT(D983)-F983*Notes!$E$6*1000</f>
        <v>27.055563281996989</v>
      </c>
    </row>
    <row r="984" spans="1:15" x14ac:dyDescent="0.25">
      <c r="A984" t="s">
        <v>677</v>
      </c>
      <c r="B984">
        <v>1833.9179999999999</v>
      </c>
      <c r="C984">
        <v>14.03754</v>
      </c>
      <c r="D984">
        <v>54.113</v>
      </c>
      <c r="E984">
        <v>-7.4700000000000001E-3</v>
      </c>
      <c r="F984">
        <v>-1.8648199999999999</v>
      </c>
      <c r="G984">
        <v>1.48E-3</v>
      </c>
      <c r="H984">
        <f>SQRT((SQRT(D984)*Notes!$B$22)^2+(F984*Notes!$E$4*1000)^2)</f>
        <v>3.9036473348223897</v>
      </c>
      <c r="I984">
        <f>F984*1000*Notes!$E$5</f>
        <v>-6.8518147993523133</v>
      </c>
      <c r="J984">
        <f t="shared" si="60"/>
        <v>-18.562756803819482</v>
      </c>
      <c r="K984">
        <f t="shared" si="61"/>
        <v>4.8591272051148557</v>
      </c>
      <c r="L984">
        <f t="shared" si="62"/>
        <v>-11.710942004467169</v>
      </c>
      <c r="M984">
        <f t="shared" si="63"/>
        <v>11.710942004467169</v>
      </c>
      <c r="N984">
        <f>-Notes!$B$15*SQRT(D984)+F984*Notes!$E$6*1000</f>
        <v>-27.049968619419971</v>
      </c>
      <c r="O984">
        <f>Notes!$B$15*SQRT(D984)-F984*Notes!$E$6*1000</f>
        <v>27.049968619419971</v>
      </c>
    </row>
    <row r="985" spans="1:15" x14ac:dyDescent="0.25">
      <c r="A985" t="s">
        <v>9</v>
      </c>
      <c r="B985">
        <v>1834.0709999999999</v>
      </c>
      <c r="C985">
        <v>14.037990000000001</v>
      </c>
      <c r="D985">
        <v>54.116</v>
      </c>
      <c r="E985">
        <v>-1.0290000000000001E-2</v>
      </c>
      <c r="F985">
        <v>-1.8646</v>
      </c>
      <c r="G985">
        <v>1.48E-3</v>
      </c>
      <c r="H985">
        <f>SQRT((SQRT(D985)*Notes!$B$22)^2+(F985*Notes!$E$4*1000)^2)</f>
        <v>3.9037197653811417</v>
      </c>
      <c r="I985">
        <f>F985*1000*Notes!$E$5</f>
        <v>-6.8510064643624187</v>
      </c>
      <c r="J985">
        <f t="shared" si="60"/>
        <v>-18.562165760505842</v>
      </c>
      <c r="K985">
        <f t="shared" si="61"/>
        <v>4.8601528317810061</v>
      </c>
      <c r="L985">
        <f t="shared" si="62"/>
        <v>-11.711159296143425</v>
      </c>
      <c r="M985">
        <f t="shared" si="63"/>
        <v>11.711159296143425</v>
      </c>
      <c r="N985">
        <f>-Notes!$B$15*SQRT(D985)+F985*Notes!$E$6*1000</f>
        <v>-27.049577516568348</v>
      </c>
      <c r="O985">
        <f>Notes!$B$15*SQRT(D985)-F985*Notes!$E$6*1000</f>
        <v>27.049577516568348</v>
      </c>
    </row>
    <row r="986" spans="1:15" x14ac:dyDescent="0.25">
      <c r="A986" t="s">
        <v>678</v>
      </c>
      <c r="B986">
        <v>1834.2639999999999</v>
      </c>
      <c r="C986">
        <v>14.03856</v>
      </c>
      <c r="D986">
        <v>54.12</v>
      </c>
      <c r="E986">
        <v>-1.387E-2</v>
      </c>
      <c r="F986">
        <v>-1.8643099999999999</v>
      </c>
      <c r="G986">
        <v>1.48E-3</v>
      </c>
      <c r="H986">
        <f>SQRT((SQRT(D986)*Notes!$B$22)^2+(F986*Notes!$E$4*1000)^2)</f>
        <v>3.9038167815068014</v>
      </c>
      <c r="I986">
        <f>F986*1000*Notes!$E$5</f>
        <v>-6.8499409318757367</v>
      </c>
      <c r="J986">
        <f t="shared" si="60"/>
        <v>-18.56139127639614</v>
      </c>
      <c r="K986">
        <f t="shared" si="61"/>
        <v>4.8615094126446676</v>
      </c>
      <c r="L986">
        <f t="shared" si="62"/>
        <v>-11.711450344520404</v>
      </c>
      <c r="M986">
        <f t="shared" si="63"/>
        <v>11.711450344520404</v>
      </c>
      <c r="N986">
        <f>-Notes!$B$15*SQRT(D986)+F986*Notes!$E$6*1000</f>
        <v>-27.04907002075457</v>
      </c>
      <c r="O986">
        <f>Notes!$B$15*SQRT(D986)-F986*Notes!$E$6*1000</f>
        <v>27.04907002075457</v>
      </c>
    </row>
    <row r="987" spans="1:15" x14ac:dyDescent="0.25">
      <c r="A987" t="s">
        <v>9</v>
      </c>
      <c r="B987">
        <v>1838.76</v>
      </c>
      <c r="C987">
        <v>14.05289</v>
      </c>
      <c r="D987">
        <v>42.744999999999997</v>
      </c>
      <c r="E987">
        <v>2.2942800000000001</v>
      </c>
      <c r="F987">
        <v>-1.6876100000000001</v>
      </c>
      <c r="G987">
        <v>7.3730000000000004E-2</v>
      </c>
      <c r="H987">
        <f>SQRT((SQRT(D987)*Notes!$B$22)^2+(F987*Notes!$E$4*1000)^2)</f>
        <v>3.473475861691973</v>
      </c>
      <c r="I987">
        <f>F987*1000*Notes!$E$5</f>
        <v>-6.2007009649912375</v>
      </c>
      <c r="J987">
        <f t="shared" si="60"/>
        <v>-16.621128550067155</v>
      </c>
      <c r="K987">
        <f t="shared" si="61"/>
        <v>4.219726620084681</v>
      </c>
      <c r="L987">
        <f t="shared" si="62"/>
        <v>-10.420427585075918</v>
      </c>
      <c r="M987">
        <f t="shared" si="63"/>
        <v>10.420427585075918</v>
      </c>
      <c r="N987">
        <f>-Notes!$B$15*SQRT(D987)+F987*Notes!$E$6*1000</f>
        <v>-24.168174653945442</v>
      </c>
      <c r="O987">
        <f>Notes!$B$15*SQRT(D987)-F987*Notes!$E$6*1000</f>
        <v>24.168174653945442</v>
      </c>
    </row>
    <row r="988" spans="1:15" x14ac:dyDescent="0.25">
      <c r="A988" t="s">
        <v>679</v>
      </c>
      <c r="B988">
        <v>1840.011</v>
      </c>
      <c r="C988">
        <v>14.057880000000001</v>
      </c>
      <c r="D988">
        <v>37.234999999999999</v>
      </c>
      <c r="E988">
        <v>2.1109800000000001</v>
      </c>
      <c r="F988">
        <v>-1.59538</v>
      </c>
      <c r="G988">
        <v>7.3730000000000004E-2</v>
      </c>
      <c r="H988">
        <f>SQRT((SQRT(D988)*Notes!$B$22)^2+(F988*Notes!$E$4*1000)^2)</f>
        <v>3.2446167368907983</v>
      </c>
      <c r="I988">
        <f>F988*1000*Notes!$E$5</f>
        <v>-5.8618248917271885</v>
      </c>
      <c r="J988">
        <f t="shared" si="60"/>
        <v>-15.595675102399584</v>
      </c>
      <c r="K988">
        <f t="shared" si="61"/>
        <v>3.872025318945207</v>
      </c>
      <c r="L988">
        <f t="shared" si="62"/>
        <v>-9.7338502106723954</v>
      </c>
      <c r="M988">
        <f t="shared" si="63"/>
        <v>9.7338502106723954</v>
      </c>
      <c r="N988">
        <f>-Notes!$B$15*SQRT(D988)+F988*Notes!$E$6*1000</f>
        <v>-22.641975399800238</v>
      </c>
      <c r="O988">
        <f>Notes!$B$15*SQRT(D988)-F988*Notes!$E$6*1000</f>
        <v>22.641975399800238</v>
      </c>
    </row>
    <row r="989" spans="1:15" x14ac:dyDescent="0.25">
      <c r="A989" t="s">
        <v>680</v>
      </c>
      <c r="B989">
        <v>1844.588</v>
      </c>
      <c r="C989">
        <v>14.084059999999999</v>
      </c>
      <c r="D989">
        <v>20.981000000000002</v>
      </c>
      <c r="E989">
        <v>1.4402999999999999</v>
      </c>
      <c r="F989">
        <v>-1.25793</v>
      </c>
      <c r="G989">
        <v>7.3730000000000004E-2</v>
      </c>
      <c r="H989">
        <f>SQRT((SQRT(D989)*Notes!$B$22)^2+(F989*Notes!$E$4*1000)^2)</f>
        <v>2.4439441167695737</v>
      </c>
      <c r="I989">
        <f>F989*1000*Notes!$E$5</f>
        <v>-4.6219492447256343</v>
      </c>
      <c r="J989">
        <f t="shared" si="60"/>
        <v>-11.953781595034355</v>
      </c>
      <c r="K989">
        <f t="shared" si="61"/>
        <v>2.7098831055830868</v>
      </c>
      <c r="L989">
        <f t="shared" si="62"/>
        <v>-7.331832350308721</v>
      </c>
      <c r="M989">
        <f t="shared" si="63"/>
        <v>7.331832350308721</v>
      </c>
      <c r="N989">
        <f>-Notes!$B$15*SQRT(D989)+F989*Notes!$E$6*1000</f>
        <v>-17.249657340114219</v>
      </c>
      <c r="O989">
        <f>Notes!$B$15*SQRT(D989)-F989*Notes!$E$6*1000</f>
        <v>17.249657340114219</v>
      </c>
    </row>
    <row r="990" spans="1:15" x14ac:dyDescent="0.25">
      <c r="A990" t="s">
        <v>681</v>
      </c>
      <c r="B990">
        <v>1845.8389999999999</v>
      </c>
      <c r="C990">
        <v>14.094429999999999</v>
      </c>
      <c r="D990">
        <v>17.606999999999999</v>
      </c>
      <c r="E990">
        <v>1.25698</v>
      </c>
      <c r="F990">
        <v>-1.1656899999999999</v>
      </c>
      <c r="G990">
        <v>7.3730000000000004E-2</v>
      </c>
      <c r="H990">
        <f>SQRT((SQRT(D990)*Notes!$B$22)^2+(F990*Notes!$E$4*1000)^2)</f>
        <v>2.2407309806613243</v>
      </c>
      <c r="I990">
        <f>F990*1000*Notes!$E$5</f>
        <v>-4.2830364289620437</v>
      </c>
      <c r="J990">
        <f t="shared" si="60"/>
        <v>-11.005229370946017</v>
      </c>
      <c r="K990">
        <f t="shared" si="61"/>
        <v>2.4391565130219295</v>
      </c>
      <c r="L990">
        <f t="shared" si="62"/>
        <v>-6.7221929419839732</v>
      </c>
      <c r="M990">
        <f t="shared" si="63"/>
        <v>6.7221929419839732</v>
      </c>
      <c r="N990">
        <f>-Notes!$B$15*SQRT(D990)+F990*Notes!$E$6*1000</f>
        <v>-15.857927428548244</v>
      </c>
      <c r="O990">
        <f>Notes!$B$15*SQRT(D990)-F990*Notes!$E$6*1000</f>
        <v>15.857927428548244</v>
      </c>
    </row>
    <row r="991" spans="1:15" x14ac:dyDescent="0.25">
      <c r="A991" t="s">
        <v>9</v>
      </c>
      <c r="B991">
        <v>1850.335</v>
      </c>
      <c r="C991">
        <v>14.146409999999999</v>
      </c>
      <c r="D991">
        <v>11.997</v>
      </c>
      <c r="E991">
        <v>8.9039999999999994E-2</v>
      </c>
      <c r="F991">
        <v>-1.00339</v>
      </c>
      <c r="G991">
        <v>2.9999999999999997E-4</v>
      </c>
      <c r="H991">
        <f>SQRT((SQRT(D991)*Notes!$B$22)^2+(F991*Notes!$E$4*1000)^2)</f>
        <v>1.8556434862653097</v>
      </c>
      <c r="I991">
        <f>F991*1000*Notes!$E$5</f>
        <v>-3.6867056614161786</v>
      </c>
      <c r="J991">
        <f t="shared" si="60"/>
        <v>-9.2536361202121071</v>
      </c>
      <c r="K991">
        <f t="shared" si="61"/>
        <v>1.8802247973797508</v>
      </c>
      <c r="L991">
        <f t="shared" si="62"/>
        <v>-5.5669304587959294</v>
      </c>
      <c r="M991">
        <f t="shared" si="63"/>
        <v>5.5669304587959294</v>
      </c>
      <c r="N991">
        <f>-Notes!$B$15*SQRT(D991)+F991*Notes!$E$6*1000</f>
        <v>-13.262875770297812</v>
      </c>
      <c r="O991">
        <f>Notes!$B$15*SQRT(D991)-F991*Notes!$E$6*1000</f>
        <v>13.262875770297812</v>
      </c>
    </row>
    <row r="992" spans="1:15" x14ac:dyDescent="0.25">
      <c r="A992" t="s">
        <v>682</v>
      </c>
      <c r="B992">
        <v>1851.2059999999999</v>
      </c>
      <c r="C992">
        <v>14.15803</v>
      </c>
      <c r="D992">
        <v>11.906000000000001</v>
      </c>
      <c r="E992">
        <v>1.5800000000000002E-2</v>
      </c>
      <c r="F992">
        <v>-1.0031300000000001</v>
      </c>
      <c r="G992">
        <v>2.9999999999999997E-4</v>
      </c>
      <c r="H992">
        <f>SQRT((SQRT(D992)*Notes!$B$22)^2+(F992*Notes!$E$4*1000)^2)</f>
        <v>1.8491227750752974</v>
      </c>
      <c r="I992">
        <f>F992*1000*Notes!$E$5</f>
        <v>-3.6857503564281204</v>
      </c>
      <c r="J992">
        <f t="shared" si="60"/>
        <v>-9.2331186816540125</v>
      </c>
      <c r="K992">
        <f t="shared" si="61"/>
        <v>1.8616179687977716</v>
      </c>
      <c r="L992">
        <f t="shared" si="62"/>
        <v>-5.5473683252258921</v>
      </c>
      <c r="M992">
        <f t="shared" si="63"/>
        <v>5.5473683252258921</v>
      </c>
      <c r="N992">
        <f>-Notes!$B$15*SQRT(D992)+F992*Notes!$E$6*1000</f>
        <v>-13.227397915626145</v>
      </c>
      <c r="O992">
        <f>Notes!$B$15*SQRT(D992)-F992*Notes!$E$6*1000</f>
        <v>13.227397915626145</v>
      </c>
    </row>
    <row r="993" spans="1:15" x14ac:dyDescent="0.25">
      <c r="A993" t="s">
        <v>9</v>
      </c>
      <c r="B993">
        <v>1851.3589999999999</v>
      </c>
      <c r="C993">
        <v>14.16006</v>
      </c>
      <c r="D993">
        <v>11.903</v>
      </c>
      <c r="E993">
        <v>3.0000000000000001E-3</v>
      </c>
      <c r="F993">
        <v>-1.00309</v>
      </c>
      <c r="G993">
        <v>2.9999999999999997E-4</v>
      </c>
      <c r="H993">
        <f>SQRT((SQRT(D993)*Notes!$B$22)^2+(F993*Notes!$E$4*1000)^2)</f>
        <v>1.8489027147470516</v>
      </c>
      <c r="I993">
        <f>F993*1000*Notes!$E$5</f>
        <v>-3.6856033864299573</v>
      </c>
      <c r="J993">
        <f t="shared" si="60"/>
        <v>-9.2323115306711117</v>
      </c>
      <c r="K993">
        <f t="shared" si="61"/>
        <v>1.8611047578111974</v>
      </c>
      <c r="L993">
        <f t="shared" si="62"/>
        <v>-5.5467081442411548</v>
      </c>
      <c r="M993">
        <f t="shared" si="63"/>
        <v>5.5467081442411548</v>
      </c>
      <c r="N993">
        <f>-Notes!$B$15*SQRT(D993)+F993*Notes!$E$6*1000</f>
        <v>-13.226094104889146</v>
      </c>
      <c r="O993">
        <f>Notes!$B$15*SQRT(D993)-F993*Notes!$E$6*1000</f>
        <v>13.226094104889146</v>
      </c>
    </row>
    <row r="994" spans="1:15" x14ac:dyDescent="0.25">
      <c r="A994" t="s">
        <v>683</v>
      </c>
      <c r="B994">
        <v>1851.5519999999999</v>
      </c>
      <c r="C994">
        <v>14.162649999999999</v>
      </c>
      <c r="D994">
        <v>11.904999999999999</v>
      </c>
      <c r="E994">
        <v>-1.3270000000000001E-2</v>
      </c>
      <c r="F994">
        <v>-1.0030300000000001</v>
      </c>
      <c r="G994">
        <v>2.9999999999999997E-4</v>
      </c>
      <c r="H994">
        <f>SQRT((SQRT(D994)*Notes!$B$22)^2+(F994*Notes!$E$4*1000)^2)</f>
        <v>1.8490364641157246</v>
      </c>
      <c r="I994">
        <f>F994*1000*Notes!$E$5</f>
        <v>-3.6853829314327129</v>
      </c>
      <c r="J994">
        <f t="shared" si="60"/>
        <v>-9.232492323779887</v>
      </c>
      <c r="K994">
        <f t="shared" si="61"/>
        <v>1.8617264609144613</v>
      </c>
      <c r="L994">
        <f t="shared" si="62"/>
        <v>-5.5471093923471742</v>
      </c>
      <c r="M994">
        <f t="shared" si="63"/>
        <v>5.5471093923471742</v>
      </c>
      <c r="N994">
        <f>-Notes!$B$15*SQRT(D994)+F994*Notes!$E$6*1000</f>
        <v>-13.226599389703461</v>
      </c>
      <c r="O994">
        <f>Notes!$B$15*SQRT(D994)-F994*Notes!$E$6*1000</f>
        <v>13.226599389703461</v>
      </c>
    </row>
    <row r="995" spans="1:15" x14ac:dyDescent="0.25">
      <c r="A995" t="s">
        <v>9</v>
      </c>
      <c r="B995">
        <v>1856.048</v>
      </c>
      <c r="C995">
        <v>14.216200000000001</v>
      </c>
      <c r="D995">
        <v>16.754999999999999</v>
      </c>
      <c r="E995">
        <v>-1.1394</v>
      </c>
      <c r="F995">
        <v>-1.16438</v>
      </c>
      <c r="G995">
        <v>-7.2999999999999995E-2</v>
      </c>
      <c r="H995">
        <f>SQRT((SQRT(D995)*Notes!$B$22)^2+(F995*Notes!$E$4*1000)^2)</f>
        <v>2.1897946189233943</v>
      </c>
      <c r="I995">
        <f>F995*1000*Notes!$E$5</f>
        <v>-4.2782231615222095</v>
      </c>
      <c r="J995">
        <f t="shared" si="60"/>
        <v>-10.847607018292393</v>
      </c>
      <c r="K995">
        <f t="shared" si="61"/>
        <v>2.2911606952479735</v>
      </c>
      <c r="L995">
        <f t="shared" si="62"/>
        <v>-6.569383856770183</v>
      </c>
      <c r="M995">
        <f t="shared" si="63"/>
        <v>6.569383856770183</v>
      </c>
      <c r="N995">
        <f>-Notes!$B$15*SQRT(D995)+F995*Notes!$E$6*1000</f>
        <v>-15.583891948229487</v>
      </c>
      <c r="O995">
        <f>Notes!$B$15*SQRT(D995)-F995*Notes!$E$6*1000</f>
        <v>15.583891948229487</v>
      </c>
    </row>
    <row r="996" spans="1:15" x14ac:dyDescent="0.25">
      <c r="A996" t="s">
        <v>684</v>
      </c>
      <c r="B996">
        <v>1856.4290000000001</v>
      </c>
      <c r="C996">
        <v>14.219720000000001</v>
      </c>
      <c r="D996">
        <v>17.643000000000001</v>
      </c>
      <c r="E996">
        <v>-1.19164</v>
      </c>
      <c r="F996">
        <v>-1.19218</v>
      </c>
      <c r="G996">
        <v>-7.2999999999999995E-2</v>
      </c>
      <c r="H996">
        <f>SQRT((SQRT(D996)*Notes!$B$22)^2+(F996*Notes!$E$4*1000)^2)</f>
        <v>2.24668496262864</v>
      </c>
      <c r="I996">
        <f>F996*1000*Notes!$E$5</f>
        <v>-4.3803673102454077</v>
      </c>
      <c r="J996">
        <f t="shared" si="60"/>
        <v>-11.120422198131328</v>
      </c>
      <c r="K996">
        <f t="shared" si="61"/>
        <v>2.3596875776405124</v>
      </c>
      <c r="L996">
        <f t="shared" si="62"/>
        <v>-6.7400548878859201</v>
      </c>
      <c r="M996">
        <f t="shared" si="63"/>
        <v>6.7400548878859201</v>
      </c>
      <c r="N996">
        <f>-Notes!$B$15*SQRT(D996)+F996*Notes!$E$6*1000</f>
        <v>-15.980368388425029</v>
      </c>
      <c r="O996">
        <f>Notes!$B$15*SQRT(D996)-F996*Notes!$E$6*1000</f>
        <v>15.980368388425029</v>
      </c>
    </row>
    <row r="997" spans="1:15" x14ac:dyDescent="0.25">
      <c r="A997" t="s">
        <v>685</v>
      </c>
      <c r="B997">
        <v>1857.299</v>
      </c>
      <c r="C997">
        <v>14.227130000000001</v>
      </c>
      <c r="D997">
        <v>19.82</v>
      </c>
      <c r="E997">
        <v>-1.31098</v>
      </c>
      <c r="F997">
        <v>-1.25569</v>
      </c>
      <c r="G997">
        <v>-7.2999999999999995E-2</v>
      </c>
      <c r="H997">
        <f>SQRT((SQRT(D997)*Notes!$B$22)^2+(F997*Notes!$E$4*1000)^2)</f>
        <v>2.3801125180343035</v>
      </c>
      <c r="I997">
        <f>F997*1000*Notes!$E$5</f>
        <v>-4.6137189248285129</v>
      </c>
      <c r="J997">
        <f t="shared" si="60"/>
        <v>-11.754056478931423</v>
      </c>
      <c r="K997">
        <f t="shared" si="61"/>
        <v>2.5266186292743971</v>
      </c>
      <c r="L997">
        <f t="shared" si="62"/>
        <v>-7.1403375541029099</v>
      </c>
      <c r="M997">
        <f t="shared" si="63"/>
        <v>7.1403375541029099</v>
      </c>
      <c r="N997">
        <f>-Notes!$B$15*SQRT(D997)+F997*Notes!$E$6*1000</f>
        <v>-16.904430613162248</v>
      </c>
      <c r="O997">
        <f>Notes!$B$15*SQRT(D997)-F997*Notes!$E$6*1000</f>
        <v>16.904430613162248</v>
      </c>
    </row>
    <row r="998" spans="1:15" x14ac:dyDescent="0.25">
      <c r="A998" t="s">
        <v>686</v>
      </c>
      <c r="B998">
        <v>1861.876</v>
      </c>
      <c r="C998">
        <v>14.255050000000001</v>
      </c>
      <c r="D998">
        <v>34.694000000000003</v>
      </c>
      <c r="E998">
        <v>-1.93879</v>
      </c>
      <c r="F998">
        <v>-1.5898099999999999</v>
      </c>
      <c r="G998">
        <v>-7.2999999999999995E-2</v>
      </c>
      <c r="H998">
        <f>SQRT((SQRT(D998)*Notes!$B$22)^2+(F998*Notes!$E$4*1000)^2)</f>
        <v>3.1388063249371196</v>
      </c>
      <c r="I998">
        <f>F998*1000*Notes!$E$5</f>
        <v>-5.8413593194830078</v>
      </c>
      <c r="J998">
        <f t="shared" si="60"/>
        <v>-15.257778294294367</v>
      </c>
      <c r="K998">
        <f t="shared" si="61"/>
        <v>3.5750596553283511</v>
      </c>
      <c r="L998">
        <f t="shared" si="62"/>
        <v>-9.4164189748113589</v>
      </c>
      <c r="M998">
        <f t="shared" si="63"/>
        <v>9.4164189748113589</v>
      </c>
      <c r="N998">
        <f>-Notes!$B$15*SQRT(D998)+F998*Notes!$E$6*1000</f>
        <v>-22.064997425115635</v>
      </c>
      <c r="O998">
        <f>Notes!$B$15*SQRT(D998)-F998*Notes!$E$6*1000</f>
        <v>22.064997425115635</v>
      </c>
    </row>
    <row r="999" spans="1:15" x14ac:dyDescent="0.25">
      <c r="A999" t="s">
        <v>687</v>
      </c>
      <c r="B999">
        <v>1862.7460000000001</v>
      </c>
      <c r="C999">
        <v>14.25886</v>
      </c>
      <c r="D999">
        <v>38.170999999999999</v>
      </c>
      <c r="E999">
        <v>-2.0581100000000001</v>
      </c>
      <c r="F999">
        <v>-1.6533100000000001</v>
      </c>
      <c r="G999">
        <v>-7.2999999999999995E-2</v>
      </c>
      <c r="H999">
        <f>SQRT((SQRT(D999)*Notes!$B$22)^2+(F999*Notes!$E$4*1000)^2)</f>
        <v>3.2903521033058718</v>
      </c>
      <c r="I999">
        <f>F999*1000*Notes!$E$5</f>
        <v>-6.0746741915665714</v>
      </c>
      <c r="J999">
        <f t="shared" si="60"/>
        <v>-15.945730501484189</v>
      </c>
      <c r="K999">
        <f t="shared" si="61"/>
        <v>3.7963821183510449</v>
      </c>
      <c r="L999">
        <f t="shared" si="62"/>
        <v>-9.8710563099176163</v>
      </c>
      <c r="M999">
        <f t="shared" si="63"/>
        <v>9.8710563099176163</v>
      </c>
      <c r="N999">
        <f>-Notes!$B$15*SQRT(D999)+F999*Notes!$E$6*1000</f>
        <v>-23.084375054304356</v>
      </c>
      <c r="O999">
        <f>Notes!$B$15*SQRT(D999)-F999*Notes!$E$6*1000</f>
        <v>23.084375054304356</v>
      </c>
    </row>
    <row r="1000" spans="1:15" x14ac:dyDescent="0.25">
      <c r="A1000" t="s">
        <v>688</v>
      </c>
      <c r="B1000">
        <v>1863.127</v>
      </c>
      <c r="C1000">
        <v>14.26041</v>
      </c>
      <c r="D1000">
        <v>39.759</v>
      </c>
      <c r="E1000">
        <v>-2.1103800000000001</v>
      </c>
      <c r="F1000">
        <v>-1.68113</v>
      </c>
      <c r="G1000">
        <v>-7.2999999999999995E-2</v>
      </c>
      <c r="H1000">
        <f>SQRT((SQRT(D1000)*Notes!$B$22)^2+(F1000*Notes!$E$4*1000)^2)</f>
        <v>3.3572376206967234</v>
      </c>
      <c r="I1000">
        <f>F1000*1000*Notes!$E$5</f>
        <v>-6.1768918252888518</v>
      </c>
      <c r="J1000">
        <f t="shared" si="60"/>
        <v>-16.248604687379022</v>
      </c>
      <c r="K1000">
        <f t="shared" si="61"/>
        <v>3.8948210368013179</v>
      </c>
      <c r="L1000">
        <f t="shared" si="62"/>
        <v>-10.07171286209017</v>
      </c>
      <c r="M1000">
        <f t="shared" si="63"/>
        <v>10.07171286209017</v>
      </c>
      <c r="N1000">
        <f>-Notes!$B$15*SQRT(D1000)+F1000*Notes!$E$6*1000</f>
        <v>-23.53354250591271</v>
      </c>
      <c r="O1000">
        <f>Notes!$B$15*SQRT(D1000)-F1000*Notes!$E$6*1000</f>
        <v>23.53354250591271</v>
      </c>
    </row>
    <row r="1001" spans="1:15" x14ac:dyDescent="0.25">
      <c r="A1001" t="s">
        <v>9</v>
      </c>
      <c r="B1001">
        <v>1867.623</v>
      </c>
      <c r="C1001">
        <v>14.275919999999999</v>
      </c>
      <c r="D1001">
        <v>49.774000000000001</v>
      </c>
      <c r="E1001">
        <v>1.332E-2</v>
      </c>
      <c r="F1001">
        <v>-1.8478000000000001</v>
      </c>
      <c r="G1001">
        <v>-1.47E-3</v>
      </c>
      <c r="H1001">
        <f>SQRT((SQRT(D1001)*Notes!$B$22)^2+(F1001*Notes!$E$4*1000)^2)</f>
        <v>3.7518034717856565</v>
      </c>
      <c r="I1001">
        <f>F1001*1000*Notes!$E$5</f>
        <v>-6.7892790651340116</v>
      </c>
      <c r="J1001">
        <f t="shared" si="60"/>
        <v>-18.04468948049098</v>
      </c>
      <c r="K1001">
        <f t="shared" si="61"/>
        <v>4.466131350222958</v>
      </c>
      <c r="L1001">
        <f t="shared" si="62"/>
        <v>-11.25541041535697</v>
      </c>
      <c r="M1001">
        <f t="shared" si="63"/>
        <v>11.25541041535697</v>
      </c>
      <c r="N1001">
        <f>-Notes!$B$15*SQRT(D1001)+F1001*Notes!$E$6*1000</f>
        <v>-26.191867662769297</v>
      </c>
      <c r="O1001">
        <f>Notes!$B$15*SQRT(D1001)-F1001*Notes!$E$6*1000</f>
        <v>26.191867662769297</v>
      </c>
    </row>
    <row r="1002" spans="1:15" x14ac:dyDescent="0.25">
      <c r="A1002" t="s">
        <v>689</v>
      </c>
      <c r="B1002">
        <v>1868.4949999999999</v>
      </c>
      <c r="C1002">
        <v>14.278700000000001</v>
      </c>
      <c r="D1002">
        <v>49.765999999999998</v>
      </c>
      <c r="E1002">
        <v>-4.1999999999999997E-3</v>
      </c>
      <c r="F1002">
        <v>-1.8490800000000001</v>
      </c>
      <c r="G1002">
        <v>-1.47E-3</v>
      </c>
      <c r="H1002">
        <f>SQRT((SQRT(D1002)*Notes!$B$22)^2+(F1002*Notes!$E$4*1000)^2)</f>
        <v>3.7516959664328131</v>
      </c>
      <c r="I1002">
        <f>F1002*1000*Notes!$E$5</f>
        <v>-6.7939821050752229</v>
      </c>
      <c r="J1002">
        <f t="shared" si="60"/>
        <v>-18.049070004373661</v>
      </c>
      <c r="K1002">
        <f t="shared" si="61"/>
        <v>4.4611057942232168</v>
      </c>
      <c r="L1002">
        <f t="shared" si="62"/>
        <v>-11.25508789929844</v>
      </c>
      <c r="M1002">
        <f t="shared" si="63"/>
        <v>11.25508789929844</v>
      </c>
      <c r="N1002">
        <f>-Notes!$B$15*SQRT(D1002)+F1002*Notes!$E$6*1000</f>
        <v>-26.195761401803367</v>
      </c>
      <c r="O1002">
        <f>Notes!$B$15*SQRT(D1002)-F1002*Notes!$E$6*1000</f>
        <v>26.195761401803367</v>
      </c>
    </row>
    <row r="1003" spans="1:15" x14ac:dyDescent="0.25">
      <c r="A1003" t="s">
        <v>9</v>
      </c>
      <c r="B1003">
        <v>1868.6469999999999</v>
      </c>
      <c r="C1003">
        <v>14.27919</v>
      </c>
      <c r="D1003">
        <v>49.768000000000001</v>
      </c>
      <c r="E1003">
        <v>-7.26E-3</v>
      </c>
      <c r="F1003">
        <v>-1.8492999999999999</v>
      </c>
      <c r="G1003">
        <v>-1.47E-3</v>
      </c>
      <c r="H1003">
        <f>SQRT((SQRT(D1003)*Notes!$B$22)^2+(F1003*Notes!$E$4*1000)^2)</f>
        <v>3.7517961958343511</v>
      </c>
      <c r="I1003">
        <f>F1003*1000*Notes!$E$5</f>
        <v>-6.7947904400651185</v>
      </c>
      <c r="J1003">
        <f t="shared" si="60"/>
        <v>-18.05017902756817</v>
      </c>
      <c r="K1003">
        <f t="shared" si="61"/>
        <v>4.4605981474379339</v>
      </c>
      <c r="L1003">
        <f t="shared" si="62"/>
        <v>-11.255388587503052</v>
      </c>
      <c r="M1003">
        <f t="shared" si="63"/>
        <v>11.255388587503052</v>
      </c>
      <c r="N1003">
        <f>-Notes!$B$15*SQRT(D1003)+F1003*Notes!$E$6*1000</f>
        <v>-26.197055593428189</v>
      </c>
      <c r="O1003">
        <f>Notes!$B$15*SQRT(D1003)-F1003*Notes!$E$6*1000</f>
        <v>26.197055593428189</v>
      </c>
    </row>
    <row r="1004" spans="1:15" x14ac:dyDescent="0.25">
      <c r="A1004" t="s">
        <v>690</v>
      </c>
      <c r="B1004">
        <v>1868.8409999999999</v>
      </c>
      <c r="C1004">
        <v>14.279809999999999</v>
      </c>
      <c r="D1004">
        <v>49.771000000000001</v>
      </c>
      <c r="E1004">
        <v>-1.115E-2</v>
      </c>
      <c r="F1004">
        <v>-1.8495900000000001</v>
      </c>
      <c r="G1004">
        <v>-1.47E-3</v>
      </c>
      <c r="H1004">
        <f>SQRT((SQRT(D1004)*Notes!$B$22)^2+(F1004*Notes!$E$4*1000)^2)</f>
        <v>3.7519411057714556</v>
      </c>
      <c r="I1004">
        <f>F1004*1000*Notes!$E$5</f>
        <v>-6.7958559725517995</v>
      </c>
      <c r="J1004">
        <f t="shared" si="60"/>
        <v>-18.051679289866165</v>
      </c>
      <c r="K1004">
        <f t="shared" si="61"/>
        <v>4.4599673447625667</v>
      </c>
      <c r="L1004">
        <f t="shared" si="62"/>
        <v>-11.255823317314366</v>
      </c>
      <c r="M1004">
        <f t="shared" si="63"/>
        <v>11.255823317314366</v>
      </c>
      <c r="N1004">
        <f>-Notes!$B$15*SQRT(D1004)+F1004*Notes!$E$6*1000</f>
        <v>-26.198828895414991</v>
      </c>
      <c r="O1004">
        <f>Notes!$B$15*SQRT(D1004)-F1004*Notes!$E$6*1000</f>
        <v>26.198828895414991</v>
      </c>
    </row>
    <row r="1005" spans="1:15" x14ac:dyDescent="0.25">
      <c r="A1005" t="s">
        <v>9</v>
      </c>
      <c r="B1005">
        <v>1873.336</v>
      </c>
      <c r="C1005">
        <v>14.295400000000001</v>
      </c>
      <c r="D1005">
        <v>39.331000000000003</v>
      </c>
      <c r="E1005">
        <v>2.1035400000000002</v>
      </c>
      <c r="F1005">
        <v>-1.68685</v>
      </c>
      <c r="G1005">
        <v>7.0599999999999996E-2</v>
      </c>
      <c r="H1005">
        <f>SQRT((SQRT(D1005)*Notes!$B$22)^2+(F1005*Notes!$E$4*1000)^2)</f>
        <v>3.3411690447896518</v>
      </c>
      <c r="I1005">
        <f>F1005*1000*Notes!$E$5</f>
        <v>-6.1979085350261416</v>
      </c>
      <c r="J1005">
        <f t="shared" si="60"/>
        <v>-16.221415669395096</v>
      </c>
      <c r="K1005">
        <f t="shared" si="61"/>
        <v>3.8255985993428139</v>
      </c>
      <c r="L1005">
        <f t="shared" si="62"/>
        <v>-10.023507134368955</v>
      </c>
      <c r="M1005">
        <f t="shared" si="63"/>
        <v>10.023507134368955</v>
      </c>
      <c r="N1005">
        <f>-Notes!$B$15*SQRT(D1005)+F1005*Notes!$E$6*1000</f>
        <v>-23.468652399276358</v>
      </c>
      <c r="O1005">
        <f>Notes!$B$15*SQRT(D1005)-F1005*Notes!$E$6*1000</f>
        <v>23.468652399276358</v>
      </c>
    </row>
    <row r="1006" spans="1:15" x14ac:dyDescent="0.25">
      <c r="A1006" t="s">
        <v>691</v>
      </c>
      <c r="B1006">
        <v>1874.587</v>
      </c>
      <c r="C1006">
        <v>14.30082</v>
      </c>
      <c r="D1006">
        <v>34.283999999999999</v>
      </c>
      <c r="E1006">
        <v>1.93099</v>
      </c>
      <c r="F1006">
        <v>-1.59853</v>
      </c>
      <c r="G1006">
        <v>7.0599999999999996E-2</v>
      </c>
      <c r="H1006">
        <f>SQRT((SQRT(D1006)*Notes!$B$22)^2+(F1006*Notes!$E$4*1000)^2)</f>
        <v>3.1227511540523296</v>
      </c>
      <c r="I1006">
        <f>F1006*1000*Notes!$E$5</f>
        <v>-5.873398779082514</v>
      </c>
      <c r="J1006">
        <f t="shared" si="60"/>
        <v>-15.241652241239503</v>
      </c>
      <c r="K1006">
        <f t="shared" si="61"/>
        <v>3.4948546830744753</v>
      </c>
      <c r="L1006">
        <f t="shared" si="62"/>
        <v>-9.3682534621569893</v>
      </c>
      <c r="M1006">
        <f t="shared" si="63"/>
        <v>9.3682534621569893</v>
      </c>
      <c r="N1006">
        <f>-Notes!$B$15*SQRT(D1006)+F1006*Notes!$E$6*1000</f>
        <v>-22.010414827946796</v>
      </c>
      <c r="O1006">
        <f>Notes!$B$15*SQRT(D1006)-F1006*Notes!$E$6*1000</f>
        <v>22.010414827946796</v>
      </c>
    </row>
    <row r="1007" spans="1:15" x14ac:dyDescent="0.25">
      <c r="A1007" t="s">
        <v>692</v>
      </c>
      <c r="B1007">
        <v>1879.164</v>
      </c>
      <c r="C1007">
        <v>14.32915</v>
      </c>
      <c r="D1007">
        <v>19.497</v>
      </c>
      <c r="E1007">
        <v>1.2997099999999999</v>
      </c>
      <c r="F1007">
        <v>-1.2754000000000001</v>
      </c>
      <c r="G1007">
        <v>7.0599999999999996E-2</v>
      </c>
      <c r="H1007">
        <f>SQRT((SQRT(D1007)*Notes!$B$22)^2+(F1007*Notes!$E$4*1000)^2)</f>
        <v>2.3650479359650012</v>
      </c>
      <c r="I1007">
        <f>F1007*1000*Notes!$E$5</f>
        <v>-4.6861383914232695</v>
      </c>
      <c r="J1007">
        <f t="shared" si="60"/>
        <v>-11.781282199318273</v>
      </c>
      <c r="K1007">
        <f t="shared" si="61"/>
        <v>2.4090054164717341</v>
      </c>
      <c r="L1007">
        <f t="shared" si="62"/>
        <v>-7.0951438078950035</v>
      </c>
      <c r="M1007">
        <f t="shared" si="63"/>
        <v>7.0951438078950035</v>
      </c>
      <c r="N1007">
        <f>-Notes!$B$15*SQRT(D1007)+F1007*Notes!$E$6*1000</f>
        <v>-16.892032486723831</v>
      </c>
      <c r="O1007">
        <f>Notes!$B$15*SQRT(D1007)-F1007*Notes!$E$6*1000</f>
        <v>16.892032486723831</v>
      </c>
    </row>
    <row r="1008" spans="1:15" x14ac:dyDescent="0.25">
      <c r="A1008" t="s">
        <v>693</v>
      </c>
      <c r="B1008">
        <v>1880.415</v>
      </c>
      <c r="C1008">
        <v>14.34027</v>
      </c>
      <c r="D1008">
        <v>16.462</v>
      </c>
      <c r="E1008">
        <v>1.1271800000000001</v>
      </c>
      <c r="F1008">
        <v>-1.1871</v>
      </c>
      <c r="G1008">
        <v>7.0599999999999996E-2</v>
      </c>
      <c r="H1008">
        <f>SQRT((SQRT(D1008)*Notes!$B$22)^2+(F1008*Notes!$E$4*1000)^2)</f>
        <v>2.1754559385469543</v>
      </c>
      <c r="I1008">
        <f>F1008*1000*Notes!$E$5</f>
        <v>-4.3617021204787232</v>
      </c>
      <c r="J1008">
        <f t="shared" si="60"/>
        <v>-10.888069936119585</v>
      </c>
      <c r="K1008">
        <f t="shared" si="61"/>
        <v>2.1646656951621397</v>
      </c>
      <c r="L1008">
        <f t="shared" si="62"/>
        <v>-6.5263678156408629</v>
      </c>
      <c r="M1008">
        <f t="shared" si="63"/>
        <v>6.5263678156408629</v>
      </c>
      <c r="N1008">
        <f>-Notes!$B$15*SQRT(D1008)+F1008*Notes!$E$6*1000</f>
        <v>-15.585379813749789</v>
      </c>
      <c r="O1008">
        <f>Notes!$B$15*SQRT(D1008)-F1008*Notes!$E$6*1000</f>
        <v>15.585379813749789</v>
      </c>
    </row>
    <row r="1009" spans="1:15" x14ac:dyDescent="0.25">
      <c r="A1009" t="s">
        <v>9</v>
      </c>
      <c r="B1009">
        <v>1884.9110000000001</v>
      </c>
      <c r="C1009">
        <v>14.39471</v>
      </c>
      <c r="D1009">
        <v>11.733000000000001</v>
      </c>
      <c r="E1009">
        <v>7.3699999999999998E-3</v>
      </c>
      <c r="F1009">
        <v>-1.0416700000000001</v>
      </c>
      <c r="G1009">
        <v>-4.28E-3</v>
      </c>
      <c r="H1009">
        <f>SQRT((SQRT(D1009)*Notes!$B$22)^2+(F1009*Notes!$E$4*1000)^2)</f>
        <v>1.8426411510730187</v>
      </c>
      <c r="I1009">
        <f>F1009*1000*Notes!$E$5</f>
        <v>-3.8273559496580503</v>
      </c>
      <c r="J1009">
        <f t="shared" si="60"/>
        <v>-9.3552794028771071</v>
      </c>
      <c r="K1009">
        <f t="shared" si="61"/>
        <v>1.7005675035610062</v>
      </c>
      <c r="L1009">
        <f t="shared" si="62"/>
        <v>-5.5279234532190564</v>
      </c>
      <c r="M1009">
        <f t="shared" si="63"/>
        <v>5.5279234532190564</v>
      </c>
      <c r="N1009">
        <f>-Notes!$B$15*SQRT(D1009)+F1009*Notes!$E$6*1000</f>
        <v>-13.323502850985772</v>
      </c>
      <c r="O1009">
        <f>Notes!$B$15*SQRT(D1009)-F1009*Notes!$E$6*1000</f>
        <v>13.323502850985772</v>
      </c>
    </row>
    <row r="1010" spans="1:15" x14ac:dyDescent="0.25">
      <c r="A1010" t="s">
        <v>694</v>
      </c>
      <c r="B1010">
        <v>1885.7829999999999</v>
      </c>
      <c r="C1010">
        <v>14.40652</v>
      </c>
      <c r="D1010">
        <v>11.785</v>
      </c>
      <c r="E1010">
        <v>-6.6930000000000003E-2</v>
      </c>
      <c r="F1010">
        <v>-1.0454000000000001</v>
      </c>
      <c r="G1010">
        <v>-4.28E-3</v>
      </c>
      <c r="H1010">
        <f>SQRT((SQRT(D1010)*Notes!$B$22)^2+(F1010*Notes!$E$4*1000)^2)</f>
        <v>1.8469419652753749</v>
      </c>
      <c r="I1010">
        <f>F1010*1000*Notes!$E$5</f>
        <v>-3.8410609019867383</v>
      </c>
      <c r="J1010">
        <f t="shared" si="60"/>
        <v>-9.3818867978128626</v>
      </c>
      <c r="K1010">
        <f t="shared" si="61"/>
        <v>1.699764993839386</v>
      </c>
      <c r="L1010">
        <f t="shared" si="62"/>
        <v>-5.5408258958261243</v>
      </c>
      <c r="M1010">
        <f t="shared" si="63"/>
        <v>5.5408258958261243</v>
      </c>
      <c r="N1010">
        <f>-Notes!$B$15*SQRT(D1010)+F1010*Notes!$E$6*1000</f>
        <v>-13.358975514907133</v>
      </c>
      <c r="O1010">
        <f>Notes!$B$15*SQRT(D1010)-F1010*Notes!$E$6*1000</f>
        <v>13.358975514907133</v>
      </c>
    </row>
    <row r="1011" spans="1:15" x14ac:dyDescent="0.25">
      <c r="A1011" t="s">
        <v>9</v>
      </c>
      <c r="B1011">
        <v>1885.9349999999999</v>
      </c>
      <c r="C1011">
        <v>14.408580000000001</v>
      </c>
      <c r="D1011">
        <v>11.807</v>
      </c>
      <c r="E1011">
        <v>-7.9920000000000005E-2</v>
      </c>
      <c r="F1011">
        <v>-1.04606</v>
      </c>
      <c r="G1011">
        <v>-4.28E-3</v>
      </c>
      <c r="H1011">
        <f>SQRT((SQRT(D1011)*Notes!$B$22)^2+(F1011*Notes!$E$4*1000)^2)</f>
        <v>1.848615887069097</v>
      </c>
      <c r="I1011">
        <f>F1011*1000*Notes!$E$5</f>
        <v>-3.8434859069564253</v>
      </c>
      <c r="J1011">
        <f t="shared" si="60"/>
        <v>-9.3893335681637158</v>
      </c>
      <c r="K1011">
        <f t="shared" si="61"/>
        <v>1.7023617542508656</v>
      </c>
      <c r="L1011">
        <f t="shared" si="62"/>
        <v>-5.5458476612072909</v>
      </c>
      <c r="M1011">
        <f t="shared" si="63"/>
        <v>5.5458476612072909</v>
      </c>
      <c r="N1011">
        <f>-Notes!$B$15*SQRT(D1011)+F1011*Notes!$E$6*1000</f>
        <v>-13.370114753035914</v>
      </c>
      <c r="O1011">
        <f>Notes!$B$15*SQRT(D1011)-F1011*Notes!$E$6*1000</f>
        <v>13.370114753035914</v>
      </c>
    </row>
    <row r="1012" spans="1:15" x14ac:dyDescent="0.25">
      <c r="A1012" t="s">
        <v>695</v>
      </c>
      <c r="B1012">
        <v>1886.1289999999999</v>
      </c>
      <c r="C1012">
        <v>14.41119</v>
      </c>
      <c r="D1012">
        <v>11.840999999999999</v>
      </c>
      <c r="E1012">
        <v>-9.6430000000000002E-2</v>
      </c>
      <c r="F1012">
        <v>-1.0468900000000001</v>
      </c>
      <c r="G1012">
        <v>-4.28E-3</v>
      </c>
      <c r="H1012">
        <f>SQRT((SQRT(D1012)*Notes!$B$22)^2+(F1012*Notes!$E$4*1000)^2)</f>
        <v>1.8511703847865977</v>
      </c>
      <c r="I1012">
        <f>F1012*1000*Notes!$E$5</f>
        <v>-3.8465355344183054</v>
      </c>
      <c r="J1012">
        <f t="shared" si="60"/>
        <v>-9.4000466887780973</v>
      </c>
      <c r="K1012">
        <f t="shared" si="61"/>
        <v>1.7069756199414874</v>
      </c>
      <c r="L1012">
        <f t="shared" si="62"/>
        <v>-5.5535111543597928</v>
      </c>
      <c r="M1012">
        <f t="shared" si="63"/>
        <v>5.5535111543597928</v>
      </c>
      <c r="N1012">
        <f>-Notes!$B$15*SQRT(D1012)+F1012*Notes!$E$6*1000</f>
        <v>-13.386516755672876</v>
      </c>
      <c r="O1012">
        <f>Notes!$B$15*SQRT(D1012)-F1012*Notes!$E$6*1000</f>
        <v>13.386516755672876</v>
      </c>
    </row>
    <row r="1013" spans="1:15" x14ac:dyDescent="0.25">
      <c r="A1013" t="s">
        <v>9</v>
      </c>
      <c r="B1013">
        <v>1890.625</v>
      </c>
      <c r="C1013">
        <v>14.463570000000001</v>
      </c>
      <c r="D1013">
        <v>17.574999999999999</v>
      </c>
      <c r="E1013">
        <v>-1.2663599999999999</v>
      </c>
      <c r="F1013">
        <v>-1.23491</v>
      </c>
      <c r="G1013">
        <v>-8.0420000000000005E-2</v>
      </c>
      <c r="H1013">
        <f>SQRT((SQRT(D1013)*Notes!$B$22)^2+(F1013*Notes!$E$4*1000)^2)</f>
        <v>2.2490526670811777</v>
      </c>
      <c r="I1013">
        <f>F1013*1000*Notes!$E$5</f>
        <v>-4.5373680107828989</v>
      </c>
      <c r="J1013">
        <f t="shared" si="60"/>
        <v>-11.284526012026433</v>
      </c>
      <c r="K1013">
        <f t="shared" si="61"/>
        <v>2.2097899904606342</v>
      </c>
      <c r="L1013">
        <f t="shared" si="62"/>
        <v>-6.747158001243533</v>
      </c>
      <c r="M1013">
        <f t="shared" si="63"/>
        <v>6.747158001243533</v>
      </c>
      <c r="N1013">
        <f>-Notes!$B$15*SQRT(D1013)+F1013*Notes!$E$6*1000</f>
        <v>-16.138635300905264</v>
      </c>
      <c r="O1013">
        <f>Notes!$B$15*SQRT(D1013)-F1013*Notes!$E$6*1000</f>
        <v>16.138635300905264</v>
      </c>
    </row>
    <row r="1014" spans="1:15" x14ac:dyDescent="0.25">
      <c r="A1014" t="s">
        <v>696</v>
      </c>
      <c r="B1014">
        <v>1891.0060000000001</v>
      </c>
      <c r="C1014">
        <v>14.46693</v>
      </c>
      <c r="D1014">
        <v>18.562000000000001</v>
      </c>
      <c r="E1014">
        <v>-1.32281</v>
      </c>
      <c r="F1014">
        <v>-1.26556</v>
      </c>
      <c r="G1014">
        <v>-8.0420000000000005E-2</v>
      </c>
      <c r="H1014">
        <f>SQRT((SQRT(D1014)*Notes!$B$22)^2+(F1014*Notes!$E$4*1000)^2)</f>
        <v>2.3108057220959828</v>
      </c>
      <c r="I1014">
        <f>F1014*1000*Notes!$E$5</f>
        <v>-4.6499837718752017</v>
      </c>
      <c r="J1014">
        <f t="shared" si="60"/>
        <v>-11.582400938163151</v>
      </c>
      <c r="K1014">
        <f t="shared" si="61"/>
        <v>2.2824333944127462</v>
      </c>
      <c r="L1014">
        <f t="shared" si="62"/>
        <v>-6.9324171662879479</v>
      </c>
      <c r="M1014">
        <f t="shared" si="63"/>
        <v>6.9324171662879479</v>
      </c>
      <c r="N1014">
        <f>-Notes!$B$15*SQRT(D1014)+F1014*Notes!$E$6*1000</f>
        <v>-16.570696118119926</v>
      </c>
      <c r="O1014">
        <f>Notes!$B$15*SQRT(D1014)-F1014*Notes!$E$6*1000</f>
        <v>16.570696118119926</v>
      </c>
    </row>
    <row r="1015" spans="1:15" x14ac:dyDescent="0.25">
      <c r="A1015" t="s">
        <v>697</v>
      </c>
      <c r="B1015">
        <v>1891.876</v>
      </c>
      <c r="C1015">
        <v>14.47395</v>
      </c>
      <c r="D1015">
        <v>20.975999999999999</v>
      </c>
      <c r="E1015">
        <v>-1.4516899999999999</v>
      </c>
      <c r="F1015">
        <v>-1.33552</v>
      </c>
      <c r="G1015">
        <v>-8.0420000000000005E-2</v>
      </c>
      <c r="H1015">
        <f>SQRT((SQRT(D1015)*Notes!$B$22)^2+(F1015*Notes!$E$4*1000)^2)</f>
        <v>2.4549977963809657</v>
      </c>
      <c r="I1015">
        <f>F1015*1000*Notes!$E$5</f>
        <v>-4.9070342986620705</v>
      </c>
      <c r="J1015">
        <f t="shared" si="60"/>
        <v>-12.272027687804968</v>
      </c>
      <c r="K1015">
        <f t="shared" si="61"/>
        <v>2.4579590904808271</v>
      </c>
      <c r="L1015">
        <f t="shared" si="62"/>
        <v>-7.3649933891428976</v>
      </c>
      <c r="M1015">
        <f t="shared" si="63"/>
        <v>7.3649933891428976</v>
      </c>
      <c r="N1015">
        <f>-Notes!$B$15*SQRT(D1015)+F1015*Notes!$E$6*1000</f>
        <v>-17.574054005701171</v>
      </c>
      <c r="O1015">
        <f>Notes!$B$15*SQRT(D1015)-F1015*Notes!$E$6*1000</f>
        <v>17.574054005701171</v>
      </c>
    </row>
    <row r="1016" spans="1:15" x14ac:dyDescent="0.25">
      <c r="A1016" t="s">
        <v>698</v>
      </c>
      <c r="B1016">
        <v>1896.452</v>
      </c>
      <c r="C1016">
        <v>14.500080000000001</v>
      </c>
      <c r="D1016">
        <v>37.366999999999997</v>
      </c>
      <c r="E1016">
        <v>-2.1297100000000002</v>
      </c>
      <c r="F1016">
        <v>-1.7035899999999999</v>
      </c>
      <c r="G1016">
        <v>-8.0420000000000005E-2</v>
      </c>
      <c r="H1016">
        <f>SQRT((SQRT(D1016)*Notes!$B$22)^2+(F1016*Notes!$E$4*1000)^2)</f>
        <v>3.2650847168319155</v>
      </c>
      <c r="I1016">
        <f>F1016*1000*Notes!$E$5</f>
        <v>-6.2594154792573056</v>
      </c>
      <c r="J1016">
        <f t="shared" si="60"/>
        <v>-16.054669629753054</v>
      </c>
      <c r="K1016">
        <f t="shared" si="61"/>
        <v>3.5358386712384418</v>
      </c>
      <c r="L1016">
        <f t="shared" si="62"/>
        <v>-9.7952541504957473</v>
      </c>
      <c r="M1016">
        <f t="shared" si="63"/>
        <v>9.7952541504957473</v>
      </c>
      <c r="N1016">
        <f>-Notes!$B$15*SQRT(D1016)+F1016*Notes!$E$6*1000</f>
        <v>-23.12461381636205</v>
      </c>
      <c r="O1016">
        <f>Notes!$B$15*SQRT(D1016)-F1016*Notes!$E$6*1000</f>
        <v>23.12461381636205</v>
      </c>
    </row>
    <row r="1017" spans="1:15" x14ac:dyDescent="0.25">
      <c r="A1017" t="s">
        <v>699</v>
      </c>
      <c r="B1017">
        <v>1897.3219999999999</v>
      </c>
      <c r="C1017">
        <v>14.50361</v>
      </c>
      <c r="D1017">
        <v>41.185000000000002</v>
      </c>
      <c r="E1017">
        <v>-2.2585899999999999</v>
      </c>
      <c r="F1017">
        <v>-1.77355</v>
      </c>
      <c r="G1017">
        <v>-8.0420000000000005E-2</v>
      </c>
      <c r="H1017">
        <f>SQRT((SQRT(D1017)*Notes!$B$22)^2+(F1017*Notes!$E$4*1000)^2)</f>
        <v>3.4256918543855792</v>
      </c>
      <c r="I1017">
        <f>F1017*1000*Notes!$E$5</f>
        <v>-6.5164660060441735</v>
      </c>
      <c r="J1017">
        <f t="shared" si="60"/>
        <v>-16.793541569200912</v>
      </c>
      <c r="K1017">
        <f t="shared" si="61"/>
        <v>3.7606095571125637</v>
      </c>
      <c r="L1017">
        <f t="shared" si="62"/>
        <v>-10.277075563156737</v>
      </c>
      <c r="M1017">
        <f t="shared" si="63"/>
        <v>10.277075563156737</v>
      </c>
      <c r="N1017">
        <f>-Notes!$B$15*SQRT(D1017)+F1017*Notes!$E$6*1000</f>
        <v>-24.214467056232227</v>
      </c>
      <c r="O1017">
        <f>Notes!$B$15*SQRT(D1017)-F1017*Notes!$E$6*1000</f>
        <v>24.214467056232227</v>
      </c>
    </row>
    <row r="1018" spans="1:15" x14ac:dyDescent="0.25">
      <c r="A1018" t="s">
        <v>700</v>
      </c>
      <c r="B1018">
        <v>1897.703</v>
      </c>
      <c r="C1018">
        <v>14.505050000000001</v>
      </c>
      <c r="D1018">
        <v>42.927</v>
      </c>
      <c r="E1018">
        <v>-2.3150300000000001</v>
      </c>
      <c r="F1018">
        <v>-1.80419</v>
      </c>
      <c r="G1018">
        <v>-8.0420000000000005E-2</v>
      </c>
      <c r="H1018">
        <f>SQRT((SQRT(D1018)*Notes!$B$22)^2+(F1018*Notes!$E$4*1000)^2)</f>
        <v>3.4964665260114338</v>
      </c>
      <c r="I1018">
        <f>F1018*1000*Notes!$E$5</f>
        <v>-6.6290450246369366</v>
      </c>
      <c r="J1018">
        <f t="shared" si="60"/>
        <v>-17.118444602671239</v>
      </c>
      <c r="K1018">
        <f t="shared" si="61"/>
        <v>3.8603545533973653</v>
      </c>
      <c r="L1018">
        <f t="shared" si="62"/>
        <v>-10.489399578034302</v>
      </c>
      <c r="M1018">
        <f t="shared" si="63"/>
        <v>10.489399578034302</v>
      </c>
      <c r="N1018">
        <f>-Notes!$B$15*SQRT(D1018)+F1018*Notes!$E$6*1000</f>
        <v>-24.694053650773263</v>
      </c>
      <c r="O1018">
        <f>Notes!$B$15*SQRT(D1018)-F1018*Notes!$E$6*1000</f>
        <v>24.694053650773263</v>
      </c>
    </row>
    <row r="1019" spans="1:15" x14ac:dyDescent="0.25">
      <c r="A1019" t="s">
        <v>9</v>
      </c>
      <c r="B1019">
        <v>1902.1990000000001</v>
      </c>
      <c r="C1019">
        <v>14.51937</v>
      </c>
      <c r="D1019">
        <v>53.999000000000002</v>
      </c>
      <c r="E1019">
        <v>-4.5900000000000003E-3</v>
      </c>
      <c r="F1019">
        <v>-1.98828</v>
      </c>
      <c r="G1019">
        <v>-1.8799999999999999E-3</v>
      </c>
      <c r="H1019">
        <f>SQRT((SQRT(D1019)*Notes!$B$22)^2+(F1019*Notes!$E$4*1000)^2)</f>
        <v>3.9165691284048916</v>
      </c>
      <c r="I1019">
        <f>F1019*1000*Notes!$E$5</f>
        <v>-7.3054376986820273</v>
      </c>
      <c r="J1019">
        <f t="shared" si="60"/>
        <v>-19.055145083896704</v>
      </c>
      <c r="K1019">
        <f t="shared" si="61"/>
        <v>4.4442696865326479</v>
      </c>
      <c r="L1019">
        <f t="shared" si="62"/>
        <v>-11.749707385214675</v>
      </c>
      <c r="M1019">
        <f t="shared" si="63"/>
        <v>11.749707385214675</v>
      </c>
      <c r="N1019">
        <f>-Notes!$B$15*SQRT(D1019)+F1019*Notes!$E$6*1000</f>
        <v>-27.548157558925663</v>
      </c>
      <c r="O1019">
        <f>Notes!$B$15*SQRT(D1019)-F1019*Notes!$E$6*1000</f>
        <v>27.548157558925663</v>
      </c>
    </row>
    <row r="1020" spans="1:15" x14ac:dyDescent="0.25">
      <c r="A1020" t="s">
        <v>701</v>
      </c>
      <c r="B1020">
        <v>1903.0709999999999</v>
      </c>
      <c r="C1020">
        <v>14.521940000000001</v>
      </c>
      <c r="D1020">
        <v>54.021000000000001</v>
      </c>
      <c r="E1020">
        <v>-2.0729999999999998E-2</v>
      </c>
      <c r="F1020">
        <v>-1.9899199999999999</v>
      </c>
      <c r="G1020">
        <v>-1.8799999999999999E-3</v>
      </c>
      <c r="H1020">
        <f>SQRT((SQRT(D1020)*Notes!$B$22)^2+(F1020*Notes!$E$4*1000)^2)</f>
        <v>3.9175397634297515</v>
      </c>
      <c r="I1020">
        <f>F1020*1000*Notes!$E$5</f>
        <v>-7.3114634686067053</v>
      </c>
      <c r="J1020">
        <f t="shared" si="60"/>
        <v>-19.06408275889596</v>
      </c>
      <c r="K1020">
        <f t="shared" si="61"/>
        <v>4.4411558216825497</v>
      </c>
      <c r="L1020">
        <f t="shared" si="62"/>
        <v>-11.752619290289255</v>
      </c>
      <c r="M1020">
        <f t="shared" si="63"/>
        <v>11.752619290289255</v>
      </c>
      <c r="N1020">
        <f>-Notes!$B$15*SQRT(D1020)+F1020*Notes!$E$6*1000</f>
        <v>-27.55895493082474</v>
      </c>
      <c r="O1020">
        <f>Notes!$B$15*SQRT(D1020)-F1020*Notes!$E$6*1000</f>
        <v>27.55895493082474</v>
      </c>
    </row>
    <row r="1021" spans="1:15" x14ac:dyDescent="0.25">
      <c r="A1021" t="s">
        <v>9</v>
      </c>
      <c r="B1021">
        <v>1903.223</v>
      </c>
      <c r="C1021">
        <v>14.52239</v>
      </c>
      <c r="D1021">
        <v>54.027999999999999</v>
      </c>
      <c r="E1021">
        <v>-2.3560000000000001E-2</v>
      </c>
      <c r="F1021">
        <v>-1.99021</v>
      </c>
      <c r="G1021">
        <v>-1.8799999999999999E-3</v>
      </c>
      <c r="H1021">
        <f>SQRT((SQRT(D1021)*Notes!$B$22)^2+(F1021*Notes!$E$4*1000)^2)</f>
        <v>3.9178161267710223</v>
      </c>
      <c r="I1021">
        <f>F1021*1000*Notes!$E$5</f>
        <v>-7.3125290010933863</v>
      </c>
      <c r="J1021">
        <f t="shared" si="60"/>
        <v>-19.065977381406455</v>
      </c>
      <c r="K1021">
        <f t="shared" si="61"/>
        <v>4.4409193792196806</v>
      </c>
      <c r="L1021">
        <f t="shared" si="62"/>
        <v>-11.753448380313067</v>
      </c>
      <c r="M1021">
        <f t="shared" si="63"/>
        <v>11.753448380313067</v>
      </c>
      <c r="N1021">
        <f>-Notes!$B$15*SQRT(D1021)+F1021*Notes!$E$6*1000</f>
        <v>-27.561416820071102</v>
      </c>
      <c r="O1021">
        <f>Notes!$B$15*SQRT(D1021)-F1021*Notes!$E$6*1000</f>
        <v>27.561416820071102</v>
      </c>
    </row>
    <row r="1022" spans="1:15" x14ac:dyDescent="0.25">
      <c r="A1022" t="s">
        <v>702</v>
      </c>
      <c r="B1022">
        <v>1903.4169999999999</v>
      </c>
      <c r="C1022">
        <v>14.522959999999999</v>
      </c>
      <c r="D1022">
        <v>54.037999999999997</v>
      </c>
      <c r="E1022">
        <v>-2.7140000000000001E-2</v>
      </c>
      <c r="F1022">
        <v>-1.99057</v>
      </c>
      <c r="G1022">
        <v>-1.8799999999999999E-3</v>
      </c>
      <c r="H1022">
        <f>SQRT((SQRT(D1022)*Notes!$B$22)^2+(F1022*Notes!$E$4*1000)^2)</f>
        <v>3.9182033053935084</v>
      </c>
      <c r="I1022">
        <f>F1022*1000*Notes!$E$5</f>
        <v>-7.313851731076852</v>
      </c>
      <c r="J1022">
        <f t="shared" si="60"/>
        <v>-19.068461647257379</v>
      </c>
      <c r="K1022">
        <f t="shared" si="61"/>
        <v>4.4407581851036735</v>
      </c>
      <c r="L1022">
        <f t="shared" si="62"/>
        <v>-11.754609916180526</v>
      </c>
      <c r="M1022">
        <f t="shared" si="63"/>
        <v>11.754609916180526</v>
      </c>
      <c r="N1022">
        <f>-Notes!$B$15*SQRT(D1022)+F1022*Notes!$E$6*1000</f>
        <v>-27.56470570359258</v>
      </c>
      <c r="O1022">
        <f>Notes!$B$15*SQRT(D1022)-F1022*Notes!$E$6*1000</f>
        <v>27.56470570359258</v>
      </c>
    </row>
    <row r="1023" spans="1:15" x14ac:dyDescent="0.25">
      <c r="A1023" t="s">
        <v>9</v>
      </c>
      <c r="B1023">
        <v>1907.913</v>
      </c>
      <c r="C1023">
        <v>14.5373</v>
      </c>
      <c r="D1023">
        <v>42.78</v>
      </c>
      <c r="E1023">
        <v>2.2839200000000002</v>
      </c>
      <c r="F1023">
        <v>-1.8137099999999999</v>
      </c>
      <c r="G1023">
        <v>7.7049999999999993E-2</v>
      </c>
      <c r="H1023">
        <f>SQRT((SQRT(D1023)*Notes!$B$22)^2+(F1023*Notes!$E$4*1000)^2)</f>
        <v>3.492274478152861</v>
      </c>
      <c r="I1023">
        <f>F1023*1000*Notes!$E$5</f>
        <v>-6.6640238841997004</v>
      </c>
      <c r="J1023">
        <f t="shared" si="60"/>
        <v>-17.140847318658281</v>
      </c>
      <c r="K1023">
        <f t="shared" si="61"/>
        <v>3.8127995502588821</v>
      </c>
      <c r="L1023">
        <f t="shared" si="62"/>
        <v>-10.476823434458582</v>
      </c>
      <c r="M1023">
        <f t="shared" si="63"/>
        <v>10.476823434458582</v>
      </c>
      <c r="N1023">
        <f>-Notes!$B$15*SQRT(D1023)+F1023*Notes!$E$6*1000</f>
        <v>-24.704696580227846</v>
      </c>
      <c r="O1023">
        <f>Notes!$B$15*SQRT(D1023)-F1023*Notes!$E$6*1000</f>
        <v>24.704696580227846</v>
      </c>
    </row>
    <row r="1024" spans="1:15" x14ac:dyDescent="0.25">
      <c r="A1024" t="s">
        <v>703</v>
      </c>
      <c r="B1024">
        <v>1909.164</v>
      </c>
      <c r="C1024">
        <v>14.542289999999999</v>
      </c>
      <c r="D1024">
        <v>37.293999999999997</v>
      </c>
      <c r="E1024">
        <v>2.10215</v>
      </c>
      <c r="F1024">
        <v>-1.71733</v>
      </c>
      <c r="G1024">
        <v>7.7049999999999993E-2</v>
      </c>
      <c r="H1024">
        <f>SQRT((SQRT(D1024)*Notes!$B$22)^2+(F1024*Notes!$E$4*1000)^2)</f>
        <v>3.2641187916088406</v>
      </c>
      <c r="I1024">
        <f>F1024*1000*Notes!$E$5</f>
        <v>-6.3098996736262531</v>
      </c>
      <c r="J1024">
        <f t="shared" si="60"/>
        <v>-16.102256048452773</v>
      </c>
      <c r="K1024">
        <f t="shared" si="61"/>
        <v>3.4824567012002685</v>
      </c>
      <c r="L1024">
        <f t="shared" si="62"/>
        <v>-9.7923563748265217</v>
      </c>
      <c r="M1024">
        <f t="shared" si="63"/>
        <v>9.7923563748265217</v>
      </c>
      <c r="N1024">
        <f>-Notes!$B$15*SQRT(D1024)+F1024*Notes!$E$6*1000</f>
        <v>-23.166704207588964</v>
      </c>
      <c r="O1024">
        <f>Notes!$B$15*SQRT(D1024)-F1024*Notes!$E$6*1000</f>
        <v>23.166704207588964</v>
      </c>
    </row>
    <row r="1025" spans="1:15" x14ac:dyDescent="0.25">
      <c r="A1025" t="s">
        <v>704</v>
      </c>
      <c r="B1025">
        <v>1913.741</v>
      </c>
      <c r="C1025">
        <v>14.56837</v>
      </c>
      <c r="D1025">
        <v>21.094999999999999</v>
      </c>
      <c r="E1025">
        <v>1.4371</v>
      </c>
      <c r="F1025">
        <v>-1.36467</v>
      </c>
      <c r="G1025">
        <v>7.7049999999999993E-2</v>
      </c>
      <c r="H1025">
        <f>SQRT((SQRT(D1025)*Notes!$B$22)^2+(F1025*Notes!$E$4*1000)^2)</f>
        <v>2.4657888516553021</v>
      </c>
      <c r="I1025">
        <f>F1025*1000*Notes!$E$5</f>
        <v>-5.0141386848232656</v>
      </c>
      <c r="J1025">
        <f t="shared" si="60"/>
        <v>-12.411505239789172</v>
      </c>
      <c r="K1025">
        <f t="shared" si="61"/>
        <v>2.3832278701426404</v>
      </c>
      <c r="L1025">
        <f t="shared" si="62"/>
        <v>-7.397366554965906</v>
      </c>
      <c r="M1025">
        <f t="shared" si="63"/>
        <v>7.397366554965906</v>
      </c>
      <c r="N1025">
        <f>-Notes!$B$15*SQRT(D1025)+F1025*Notes!$E$6*1000</f>
        <v>-17.730357183514485</v>
      </c>
      <c r="O1025">
        <f>Notes!$B$15*SQRT(D1025)-F1025*Notes!$E$6*1000</f>
        <v>17.730357183514485</v>
      </c>
    </row>
    <row r="1026" spans="1:15" x14ac:dyDescent="0.25">
      <c r="A1026" t="s">
        <v>705</v>
      </c>
      <c r="B1026">
        <v>1914.992</v>
      </c>
      <c r="C1026">
        <v>14.57868</v>
      </c>
      <c r="D1026">
        <v>17.727</v>
      </c>
      <c r="E1026">
        <v>1.25532</v>
      </c>
      <c r="F1026">
        <v>-1.2682800000000001</v>
      </c>
      <c r="G1026">
        <v>7.7049999999999993E-2</v>
      </c>
      <c r="H1026">
        <f>SQRT((SQRT(D1026)*Notes!$B$22)^2+(F1026*Notes!$E$4*1000)^2)</f>
        <v>2.2630456624381718</v>
      </c>
      <c r="I1026">
        <f>F1026*1000*Notes!$E$5</f>
        <v>-4.6599777317502777</v>
      </c>
      <c r="J1026">
        <f t="shared" si="60"/>
        <v>-11.449114719064793</v>
      </c>
      <c r="K1026">
        <f t="shared" si="61"/>
        <v>2.1291592555642378</v>
      </c>
      <c r="L1026">
        <f t="shared" si="62"/>
        <v>-6.7891369873145155</v>
      </c>
      <c r="M1026">
        <f t="shared" si="63"/>
        <v>6.7891369873145155</v>
      </c>
      <c r="N1026">
        <f>-Notes!$B$15*SQRT(D1026)+F1026*Notes!$E$6*1000</f>
        <v>-16.326027417800084</v>
      </c>
      <c r="O1026">
        <f>Notes!$B$15*SQRT(D1026)-F1026*Notes!$E$6*1000</f>
        <v>16.326027417800084</v>
      </c>
    </row>
    <row r="1027" spans="1:15" x14ac:dyDescent="0.25">
      <c r="A1027" t="s">
        <v>9</v>
      </c>
      <c r="B1027">
        <v>1919.4870000000001</v>
      </c>
      <c r="C1027">
        <v>14.63016</v>
      </c>
      <c r="D1027">
        <v>12.14</v>
      </c>
      <c r="E1027">
        <v>8.6230000000000001E-2</v>
      </c>
      <c r="F1027">
        <v>-1.1023799999999999</v>
      </c>
      <c r="G1027">
        <v>-1.2800000000000001E-3</v>
      </c>
      <c r="H1027">
        <f>SQRT((SQRT(D1027)*Notes!$B$22)^2+(F1027*Notes!$E$4*1000)^2)</f>
        <v>1.8811196556651988</v>
      </c>
      <c r="I1027">
        <f>F1027*1000*Notes!$E$5</f>
        <v>-4.0504196643697528</v>
      </c>
      <c r="J1027">
        <f t="shared" ref="J1027:J1090" si="64">I1027-3*H1027</f>
        <v>-9.6937786313653493</v>
      </c>
      <c r="K1027">
        <f t="shared" ref="K1027:K1090" si="65">I1027+3*H1027</f>
        <v>1.5929393026258438</v>
      </c>
      <c r="L1027">
        <f t="shared" ref="L1027:L1090" si="66">-3*H1027</f>
        <v>-5.6433589669955966</v>
      </c>
      <c r="M1027">
        <f t="shared" ref="M1027:M1090" si="67">3*H1027</f>
        <v>5.6433589669955966</v>
      </c>
      <c r="N1027">
        <f>-Notes!$B$15*SQRT(D1027)+F1027*Notes!$E$6*1000</f>
        <v>-13.732336014466679</v>
      </c>
      <c r="O1027">
        <f>Notes!$B$15*SQRT(D1027)-F1027*Notes!$E$6*1000</f>
        <v>13.732336014466679</v>
      </c>
    </row>
    <row r="1028" spans="1:15" x14ac:dyDescent="0.25">
      <c r="A1028" t="s">
        <v>706</v>
      </c>
      <c r="B1028">
        <v>1920.3589999999999</v>
      </c>
      <c r="C1028">
        <v>14.641640000000001</v>
      </c>
      <c r="D1028">
        <v>12.053000000000001</v>
      </c>
      <c r="E1028">
        <v>1.389E-2</v>
      </c>
      <c r="F1028">
        <v>-1.1034999999999999</v>
      </c>
      <c r="G1028">
        <v>-1.2800000000000001E-3</v>
      </c>
      <c r="H1028">
        <f>SQRT((SQRT(D1028)*Notes!$B$22)^2+(F1028*Notes!$E$4*1000)^2)</f>
        <v>1.8751890222777869</v>
      </c>
      <c r="I1028">
        <f>F1028*1000*Notes!$E$5</f>
        <v>-4.0545348243183144</v>
      </c>
      <c r="J1028">
        <f t="shared" si="64"/>
        <v>-9.6801018911516756</v>
      </c>
      <c r="K1028">
        <f t="shared" si="65"/>
        <v>1.571032242515046</v>
      </c>
      <c r="L1028">
        <f t="shared" si="66"/>
        <v>-5.6255670668333604</v>
      </c>
      <c r="M1028">
        <f t="shared" si="67"/>
        <v>5.6255670668333604</v>
      </c>
      <c r="N1028">
        <f>-Notes!$B$15*SQRT(D1028)+F1028*Notes!$E$6*1000</f>
        <v>-13.704362283851609</v>
      </c>
      <c r="O1028">
        <f>Notes!$B$15*SQRT(D1028)-F1028*Notes!$E$6*1000</f>
        <v>13.704362283851609</v>
      </c>
    </row>
    <row r="1029" spans="1:15" x14ac:dyDescent="0.25">
      <c r="A1029" t="s">
        <v>9</v>
      </c>
      <c r="B1029">
        <v>1920.511</v>
      </c>
      <c r="C1029">
        <v>14.643649999999999</v>
      </c>
      <c r="D1029">
        <v>12.05</v>
      </c>
      <c r="E1029">
        <v>1.24E-3</v>
      </c>
      <c r="F1029">
        <v>-1.1036900000000001</v>
      </c>
      <c r="G1029">
        <v>-1.2800000000000001E-3</v>
      </c>
      <c r="H1029">
        <f>SQRT((SQRT(D1029)*Notes!$B$22)^2+(F1029*Notes!$E$4*1000)^2)</f>
        <v>1.8750087484047582</v>
      </c>
      <c r="I1029">
        <f>F1029*1000*Notes!$E$5</f>
        <v>-4.0552329318095879</v>
      </c>
      <c r="J1029">
        <f t="shared" si="64"/>
        <v>-9.6802591770238635</v>
      </c>
      <c r="K1029">
        <f t="shared" si="65"/>
        <v>1.5697933134046869</v>
      </c>
      <c r="L1029">
        <f t="shared" si="66"/>
        <v>-5.6250262452142747</v>
      </c>
      <c r="M1029">
        <f t="shared" si="67"/>
        <v>5.6250262452142747</v>
      </c>
      <c r="N1029">
        <f>-Notes!$B$15*SQRT(D1029)+F1029*Notes!$E$6*1000</f>
        <v>-13.704031257767308</v>
      </c>
      <c r="O1029">
        <f>Notes!$B$15*SQRT(D1029)-F1029*Notes!$E$6*1000</f>
        <v>13.704031257767308</v>
      </c>
    </row>
    <row r="1030" spans="1:15" x14ac:dyDescent="0.25">
      <c r="A1030" t="s">
        <v>707</v>
      </c>
      <c r="B1030">
        <v>1920.7049999999999</v>
      </c>
      <c r="C1030">
        <v>14.64621</v>
      </c>
      <c r="D1030">
        <v>12.053000000000001</v>
      </c>
      <c r="E1030">
        <v>-1.4829999999999999E-2</v>
      </c>
      <c r="F1030">
        <v>-1.1039399999999999</v>
      </c>
      <c r="G1030">
        <v>-1.2800000000000001E-3</v>
      </c>
      <c r="H1030">
        <f>SQRT((SQRT(D1030)*Notes!$B$22)^2+(F1030*Notes!$E$4*1000)^2)</f>
        <v>1.8752604125282688</v>
      </c>
      <c r="I1030">
        <f>F1030*1000*Notes!$E$5</f>
        <v>-4.0561514942981054</v>
      </c>
      <c r="J1030">
        <f t="shared" si="64"/>
        <v>-9.6819327318829131</v>
      </c>
      <c r="K1030">
        <f t="shared" si="65"/>
        <v>1.5696297432867015</v>
      </c>
      <c r="L1030">
        <f t="shared" si="66"/>
        <v>-5.6257812375848069</v>
      </c>
      <c r="M1030">
        <f t="shared" si="67"/>
        <v>5.6257812375848069</v>
      </c>
      <c r="N1030">
        <f>-Notes!$B$15*SQRT(D1030)+F1030*Notes!$E$6*1000</f>
        <v>-13.706209970328512</v>
      </c>
      <c r="O1030">
        <f>Notes!$B$15*SQRT(D1030)-F1030*Notes!$E$6*1000</f>
        <v>13.706209970328512</v>
      </c>
    </row>
    <row r="1031" spans="1:15" x14ac:dyDescent="0.25">
      <c r="A1031" t="s">
        <v>9</v>
      </c>
      <c r="B1031">
        <v>1925.201</v>
      </c>
      <c r="C1031">
        <v>14.699120000000001</v>
      </c>
      <c r="D1031">
        <v>16.933</v>
      </c>
      <c r="E1031">
        <v>-1.1459699999999999</v>
      </c>
      <c r="F1031">
        <v>-1.28424</v>
      </c>
      <c r="G1031">
        <v>-8.004E-2</v>
      </c>
      <c r="H1031">
        <f>SQRT((SQRT(D1031)*Notes!$B$22)^2+(F1031*Notes!$E$4*1000)^2)</f>
        <v>2.2188010023844149</v>
      </c>
      <c r="I1031">
        <f>F1031*1000*Notes!$E$5</f>
        <v>-4.7186187610172645</v>
      </c>
      <c r="J1031">
        <f t="shared" si="64"/>
        <v>-11.375021768170509</v>
      </c>
      <c r="K1031">
        <f t="shared" si="65"/>
        <v>1.9377842461359798</v>
      </c>
      <c r="L1031">
        <f t="shared" si="66"/>
        <v>-6.6564030071532443</v>
      </c>
      <c r="M1031">
        <f t="shared" si="67"/>
        <v>6.6564030071532443</v>
      </c>
      <c r="N1031">
        <f>-Notes!$B$15*SQRT(D1031)+F1031*Notes!$E$6*1000</f>
        <v>-16.143875087531661</v>
      </c>
      <c r="O1031">
        <f>Notes!$B$15*SQRT(D1031)-F1031*Notes!$E$6*1000</f>
        <v>16.143875087531661</v>
      </c>
    </row>
    <row r="1032" spans="1:15" x14ac:dyDescent="0.25">
      <c r="A1032" t="s">
        <v>708</v>
      </c>
      <c r="B1032">
        <v>1925.5820000000001</v>
      </c>
      <c r="C1032">
        <v>14.70261</v>
      </c>
      <c r="D1032">
        <v>17.826000000000001</v>
      </c>
      <c r="E1032">
        <v>-1.19801</v>
      </c>
      <c r="F1032">
        <v>-1.31473</v>
      </c>
      <c r="G1032">
        <v>-8.004E-2</v>
      </c>
      <c r="H1032">
        <f>SQRT((SQRT(D1032)*Notes!$B$22)^2+(F1032*Notes!$E$4*1000)^2)</f>
        <v>2.2760876775328742</v>
      </c>
      <c r="I1032">
        <f>F1032*1000*Notes!$E$5</f>
        <v>-4.8306466421169159</v>
      </c>
      <c r="J1032">
        <f t="shared" si="64"/>
        <v>-11.658909674715538</v>
      </c>
      <c r="K1032">
        <f t="shared" si="65"/>
        <v>1.9976163904817064</v>
      </c>
      <c r="L1032">
        <f t="shared" si="66"/>
        <v>-6.8282630325986222</v>
      </c>
      <c r="M1032">
        <f t="shared" si="67"/>
        <v>6.8282630325986222</v>
      </c>
      <c r="N1032">
        <f>-Notes!$B$15*SQRT(D1032)+F1032*Notes!$E$6*1000</f>
        <v>-16.551757844099896</v>
      </c>
      <c r="O1032">
        <f>Notes!$B$15*SQRT(D1032)-F1032*Notes!$E$6*1000</f>
        <v>16.551757844099896</v>
      </c>
    </row>
    <row r="1033" spans="1:15" x14ac:dyDescent="0.25">
      <c r="A1033" t="s">
        <v>709</v>
      </c>
      <c r="B1033">
        <v>1926.452</v>
      </c>
      <c r="C1033">
        <v>14.70994</v>
      </c>
      <c r="D1033">
        <v>20.013999999999999</v>
      </c>
      <c r="E1033">
        <v>-1.3168599999999999</v>
      </c>
      <c r="F1033">
        <v>-1.3843700000000001</v>
      </c>
      <c r="G1033">
        <v>-8.004E-2</v>
      </c>
      <c r="H1033">
        <f>SQRT((SQRT(D1033)*Notes!$B$22)^2+(F1033*Notes!$E$4*1000)^2)</f>
        <v>2.4103484327427469</v>
      </c>
      <c r="I1033">
        <f>F1033*1000*Notes!$E$5</f>
        <v>-5.0865214089184816</v>
      </c>
      <c r="J1033">
        <f t="shared" si="64"/>
        <v>-12.317566707146721</v>
      </c>
      <c r="K1033">
        <f t="shared" si="65"/>
        <v>2.1445238893097587</v>
      </c>
      <c r="L1033">
        <f t="shared" si="66"/>
        <v>-7.2310452982282403</v>
      </c>
      <c r="M1033">
        <f t="shared" si="67"/>
        <v>7.2310452982282403</v>
      </c>
      <c r="N1033">
        <f>-Notes!$B$15*SQRT(D1033)+F1033*Notes!$E$6*1000</f>
        <v>-17.501581048710211</v>
      </c>
      <c r="O1033">
        <f>Notes!$B$15*SQRT(D1033)-F1033*Notes!$E$6*1000</f>
        <v>17.501581048710211</v>
      </c>
    </row>
    <row r="1034" spans="1:15" x14ac:dyDescent="0.25">
      <c r="A1034" t="s">
        <v>710</v>
      </c>
      <c r="B1034">
        <v>1931.029</v>
      </c>
      <c r="C1034">
        <v>14.737629999999999</v>
      </c>
      <c r="D1034">
        <v>34.93</v>
      </c>
      <c r="E1034">
        <v>-1.94211</v>
      </c>
      <c r="F1034">
        <v>-1.75071</v>
      </c>
      <c r="G1034">
        <v>-8.004E-2</v>
      </c>
      <c r="H1034">
        <f>SQRT((SQRT(D1034)*Notes!$B$22)^2+(F1034*Notes!$E$4*1000)^2)</f>
        <v>3.172152218513653</v>
      </c>
      <c r="I1034">
        <f>F1034*1000*Notes!$E$5</f>
        <v>-6.4325461370931727</v>
      </c>
      <c r="J1034">
        <f t="shared" si="64"/>
        <v>-15.949002792634133</v>
      </c>
      <c r="K1034">
        <f t="shared" si="65"/>
        <v>3.0839105184477873</v>
      </c>
      <c r="L1034">
        <f t="shared" si="66"/>
        <v>-9.51645665554096</v>
      </c>
      <c r="M1034">
        <f t="shared" si="67"/>
        <v>9.51645665554096</v>
      </c>
      <c r="N1034">
        <f>-Notes!$B$15*SQRT(D1034)+F1034*Notes!$E$6*1000</f>
        <v>-22.792914343864503</v>
      </c>
      <c r="O1034">
        <f>Notes!$B$15*SQRT(D1034)-F1034*Notes!$E$6*1000</f>
        <v>22.792914343864503</v>
      </c>
    </row>
    <row r="1035" spans="1:15" x14ac:dyDescent="0.25">
      <c r="A1035" t="s">
        <v>711</v>
      </c>
      <c r="B1035">
        <v>1931.8989999999999</v>
      </c>
      <c r="C1035">
        <v>14.74141</v>
      </c>
      <c r="D1035">
        <v>38.411999999999999</v>
      </c>
      <c r="E1035">
        <v>-2.06094</v>
      </c>
      <c r="F1035">
        <v>-1.82033</v>
      </c>
      <c r="G1035">
        <v>-8.004E-2</v>
      </c>
      <c r="H1035">
        <f>SQRT((SQRT(D1035)*Notes!$B$22)^2+(F1035*Notes!$E$4*1000)^2)</f>
        <v>3.3241458568638489</v>
      </c>
      <c r="I1035">
        <f>F1035*1000*Notes!$E$5</f>
        <v>-6.6883474188956562</v>
      </c>
      <c r="J1035">
        <f t="shared" si="64"/>
        <v>-16.660784989487205</v>
      </c>
      <c r="K1035">
        <f t="shared" si="65"/>
        <v>3.2840901516958905</v>
      </c>
      <c r="L1035">
        <f t="shared" si="66"/>
        <v>-9.9724375705915467</v>
      </c>
      <c r="M1035">
        <f t="shared" si="67"/>
        <v>9.9724375705915467</v>
      </c>
      <c r="N1035">
        <f>-Notes!$B$15*SQRT(D1035)+F1035*Notes!$E$6*1000</f>
        <v>-23.836616585455264</v>
      </c>
      <c r="O1035">
        <f>Notes!$B$15*SQRT(D1035)-F1035*Notes!$E$6*1000</f>
        <v>23.836616585455264</v>
      </c>
    </row>
    <row r="1036" spans="1:15" x14ac:dyDescent="0.25">
      <c r="A1036" t="s">
        <v>712</v>
      </c>
      <c r="B1036">
        <v>1932.28</v>
      </c>
      <c r="C1036">
        <v>14.74296</v>
      </c>
      <c r="D1036">
        <v>40.003</v>
      </c>
      <c r="E1036">
        <v>-2.113</v>
      </c>
      <c r="F1036">
        <v>-1.85084</v>
      </c>
      <c r="G1036">
        <v>-8.004E-2</v>
      </c>
      <c r="H1036">
        <f>SQRT((SQRT(D1036)*Notes!$B$22)^2+(F1036*Notes!$E$4*1000)^2)</f>
        <v>3.3912637037369682</v>
      </c>
      <c r="I1036">
        <f>F1036*1000*Notes!$E$5</f>
        <v>-6.8004487849943898</v>
      </c>
      <c r="J1036">
        <f t="shared" si="64"/>
        <v>-16.974239896205294</v>
      </c>
      <c r="K1036">
        <f t="shared" si="65"/>
        <v>3.3733423262165152</v>
      </c>
      <c r="L1036">
        <f t="shared" si="66"/>
        <v>-10.173791111210905</v>
      </c>
      <c r="M1036">
        <f t="shared" si="67"/>
        <v>10.173791111210905</v>
      </c>
      <c r="N1036">
        <f>-Notes!$B$15*SQRT(D1036)+F1036*Notes!$E$6*1000</f>
        <v>-24.296676507458621</v>
      </c>
      <c r="O1036">
        <f>Notes!$B$15*SQRT(D1036)-F1036*Notes!$E$6*1000</f>
        <v>24.296676507458621</v>
      </c>
    </row>
    <row r="1037" spans="1:15" x14ac:dyDescent="0.25">
      <c r="A1037" t="s">
        <v>9</v>
      </c>
      <c r="B1037">
        <v>1936.7760000000001</v>
      </c>
      <c r="C1037">
        <v>14.758380000000001</v>
      </c>
      <c r="D1037">
        <v>49.988</v>
      </c>
      <c r="E1037">
        <v>2.155E-2</v>
      </c>
      <c r="F1037">
        <v>-2.0285500000000001</v>
      </c>
      <c r="G1037">
        <v>5.6999999999999998E-4</v>
      </c>
      <c r="H1037">
        <f>SQRT((SQRT(D1037)*Notes!$B$22)^2+(F1037*Notes!$E$4*1000)^2)</f>
        <v>3.7849234929524926</v>
      </c>
      <c r="I1037">
        <f>F1037*1000*Notes!$E$5</f>
        <v>-7.4533997443325024</v>
      </c>
      <c r="J1037">
        <f t="shared" si="64"/>
        <v>-18.808170223189983</v>
      </c>
      <c r="K1037">
        <f t="shared" si="65"/>
        <v>3.901370734524976</v>
      </c>
      <c r="L1037">
        <f t="shared" si="66"/>
        <v>-11.354770478857478</v>
      </c>
      <c r="M1037">
        <f t="shared" si="67"/>
        <v>11.354770478857478</v>
      </c>
      <c r="N1037">
        <f>-Notes!$B$15*SQRT(D1037)+F1037*Notes!$E$6*1000</f>
        <v>-26.990470860241167</v>
      </c>
      <c r="O1037">
        <f>Notes!$B$15*SQRT(D1037)-F1037*Notes!$E$6*1000</f>
        <v>26.990470860241167</v>
      </c>
    </row>
    <row r="1038" spans="1:15" x14ac:dyDescent="0.25">
      <c r="A1038" t="s">
        <v>713</v>
      </c>
      <c r="B1038">
        <v>1937.6469999999999</v>
      </c>
      <c r="C1038">
        <v>14.76116</v>
      </c>
      <c r="D1038">
        <v>49.966000000000001</v>
      </c>
      <c r="E1038">
        <v>4.1000000000000003E-3</v>
      </c>
      <c r="F1038">
        <v>-2.0280499999999999</v>
      </c>
      <c r="G1038">
        <v>5.6999999999999998E-4</v>
      </c>
      <c r="H1038">
        <f>SQRT((SQRT(D1038)*Notes!$B$22)^2+(F1038*Notes!$E$4*1000)^2)</f>
        <v>3.7840826047663794</v>
      </c>
      <c r="I1038">
        <f>F1038*1000*Notes!$E$5</f>
        <v>-7.4515626193554656</v>
      </c>
      <c r="J1038">
        <f t="shared" si="64"/>
        <v>-18.803810433654604</v>
      </c>
      <c r="K1038">
        <f t="shared" si="65"/>
        <v>3.9006851949436729</v>
      </c>
      <c r="L1038">
        <f t="shared" si="66"/>
        <v>-11.352247814299139</v>
      </c>
      <c r="M1038">
        <f t="shared" si="67"/>
        <v>11.352247814299139</v>
      </c>
      <c r="N1038">
        <f>-Notes!$B$15*SQRT(D1038)+F1038*Notes!$E$6*1000</f>
        <v>-26.984305952237808</v>
      </c>
      <c r="O1038">
        <f>Notes!$B$15*SQRT(D1038)-F1038*Notes!$E$6*1000</f>
        <v>26.984305952237808</v>
      </c>
    </row>
    <row r="1039" spans="1:15" x14ac:dyDescent="0.25">
      <c r="A1039" t="s">
        <v>9</v>
      </c>
      <c r="B1039">
        <v>1937.8</v>
      </c>
      <c r="C1039">
        <v>14.76164</v>
      </c>
      <c r="D1039">
        <v>49.965000000000003</v>
      </c>
      <c r="E1039">
        <v>1.0499999999999999E-3</v>
      </c>
      <c r="F1039">
        <v>-2.0279600000000002</v>
      </c>
      <c r="G1039">
        <v>5.6999999999999998E-4</v>
      </c>
      <c r="H1039">
        <f>SQRT((SQRT(D1039)*Notes!$B$22)^2+(F1039*Notes!$E$4*1000)^2)</f>
        <v>3.7840344398454575</v>
      </c>
      <c r="I1039">
        <f>F1039*1000*Notes!$E$5</f>
        <v>-7.4512319368596005</v>
      </c>
      <c r="J1039">
        <f t="shared" si="64"/>
        <v>-18.803335256395972</v>
      </c>
      <c r="K1039">
        <f t="shared" si="65"/>
        <v>3.9008713826767716</v>
      </c>
      <c r="L1039">
        <f t="shared" si="66"/>
        <v>-11.352103319536372</v>
      </c>
      <c r="M1039">
        <f t="shared" si="67"/>
        <v>11.352103319536372</v>
      </c>
      <c r="N1039">
        <f>-Notes!$B$15*SQRT(D1039)+F1039*Notes!$E$6*1000</f>
        <v>-26.983743210364977</v>
      </c>
      <c r="O1039">
        <f>Notes!$B$15*SQRT(D1039)-F1039*Notes!$E$6*1000</f>
        <v>26.983743210364977</v>
      </c>
    </row>
    <row r="1040" spans="1:15" x14ac:dyDescent="0.25">
      <c r="A1040" t="s">
        <v>714</v>
      </c>
      <c r="B1040">
        <v>1937.9929999999999</v>
      </c>
      <c r="C1040">
        <v>14.762259999999999</v>
      </c>
      <c r="D1040">
        <v>49.965000000000003</v>
      </c>
      <c r="E1040">
        <v>-2.82E-3</v>
      </c>
      <c r="F1040">
        <v>-2.0278499999999999</v>
      </c>
      <c r="G1040">
        <v>5.6999999999999998E-4</v>
      </c>
      <c r="H1040">
        <f>SQRT((SQRT(D1040)*Notes!$B$22)^2+(F1040*Notes!$E$4*1000)^2)</f>
        <v>3.7840181893435463</v>
      </c>
      <c r="I1040">
        <f>F1040*1000*Notes!$E$5</f>
        <v>-7.4508277693646514</v>
      </c>
      <c r="J1040">
        <f t="shared" si="64"/>
        <v>-18.802882337395289</v>
      </c>
      <c r="K1040">
        <f t="shared" si="65"/>
        <v>3.901226798665987</v>
      </c>
      <c r="L1040">
        <f t="shared" si="66"/>
        <v>-11.352054568030638</v>
      </c>
      <c r="M1040">
        <f t="shared" si="67"/>
        <v>11.352054568030638</v>
      </c>
      <c r="N1040">
        <f>-Notes!$B$15*SQRT(D1040)+F1040*Notes!$E$6*1000</f>
        <v>-26.983281288745747</v>
      </c>
      <c r="O1040">
        <f>Notes!$B$15*SQRT(D1040)-F1040*Notes!$E$6*1000</f>
        <v>26.983281288745747</v>
      </c>
    </row>
    <row r="1041" spans="1:15" x14ac:dyDescent="0.25">
      <c r="A1041" t="s">
        <v>9</v>
      </c>
      <c r="B1041">
        <v>1942.489</v>
      </c>
      <c r="C1041">
        <v>14.77779</v>
      </c>
      <c r="D1041">
        <v>39.43</v>
      </c>
      <c r="E1041">
        <v>2.1138400000000002</v>
      </c>
      <c r="F1041">
        <v>-1.8358300000000001</v>
      </c>
      <c r="G1041">
        <v>8.1110000000000002E-2</v>
      </c>
      <c r="H1041">
        <f>SQRT((SQRT(D1041)*Notes!$B$22)^2+(F1041*Notes!$E$4*1000)^2)</f>
        <v>3.3666313580619751</v>
      </c>
      <c r="I1041">
        <f>F1041*1000*Notes!$E$5</f>
        <v>-6.7452982931837706</v>
      </c>
      <c r="J1041">
        <f t="shared" si="64"/>
        <v>-16.845192367369698</v>
      </c>
      <c r="K1041">
        <f t="shared" si="65"/>
        <v>3.3545957810021552</v>
      </c>
      <c r="L1041">
        <f t="shared" si="66"/>
        <v>-10.099894074185926</v>
      </c>
      <c r="M1041">
        <f t="shared" si="67"/>
        <v>10.099894074185926</v>
      </c>
      <c r="N1041">
        <f>-Notes!$B$15*SQRT(D1041)+F1041*Notes!$E$6*1000</f>
        <v>-24.114870718379557</v>
      </c>
      <c r="O1041">
        <f>Notes!$B$15*SQRT(D1041)-F1041*Notes!$E$6*1000</f>
        <v>24.114870718379557</v>
      </c>
    </row>
    <row r="1042" spans="1:15" x14ac:dyDescent="0.25">
      <c r="A1042" t="s">
        <v>715</v>
      </c>
      <c r="B1042">
        <v>1943.74</v>
      </c>
      <c r="C1042">
        <v>14.78321</v>
      </c>
      <c r="D1042">
        <v>34.357999999999997</v>
      </c>
      <c r="E1042">
        <v>1.94034</v>
      </c>
      <c r="F1042">
        <v>-1.7343599999999999</v>
      </c>
      <c r="G1042">
        <v>8.1110000000000002E-2</v>
      </c>
      <c r="H1042">
        <f>SQRT((SQRT(D1042)*Notes!$B$22)^2+(F1042*Notes!$E$4*1000)^2)</f>
        <v>3.1457745617111899</v>
      </c>
      <c r="I1042">
        <f>F1042*1000*Notes!$E$5</f>
        <v>-6.3724721503440964</v>
      </c>
      <c r="J1042">
        <f t="shared" si="64"/>
        <v>-15.809795835477667</v>
      </c>
      <c r="K1042">
        <f t="shared" si="65"/>
        <v>3.064851534789474</v>
      </c>
      <c r="L1042">
        <f t="shared" si="66"/>
        <v>-9.4373236851335705</v>
      </c>
      <c r="M1042">
        <f t="shared" si="67"/>
        <v>9.4373236851335705</v>
      </c>
      <c r="N1042">
        <f>-Notes!$B$15*SQRT(D1042)+F1042*Notes!$E$6*1000</f>
        <v>-22.597304766248659</v>
      </c>
      <c r="O1042">
        <f>Notes!$B$15*SQRT(D1042)-F1042*Notes!$E$6*1000</f>
        <v>22.597304766248659</v>
      </c>
    </row>
    <row r="1043" spans="1:15" x14ac:dyDescent="0.25">
      <c r="A1043" t="s">
        <v>716</v>
      </c>
      <c r="B1043">
        <v>1948.317</v>
      </c>
      <c r="C1043">
        <v>14.811500000000001</v>
      </c>
      <c r="D1043">
        <v>19.501999999999999</v>
      </c>
      <c r="E1043">
        <v>1.30559</v>
      </c>
      <c r="F1043">
        <v>-1.3631200000000001</v>
      </c>
      <c r="G1043">
        <v>8.1110000000000002E-2</v>
      </c>
      <c r="H1043">
        <f>SQRT((SQRT(D1043)*Notes!$B$22)^2+(F1043*Notes!$E$4*1000)^2)</f>
        <v>2.3787757295068817</v>
      </c>
      <c r="I1043">
        <f>F1043*1000*Notes!$E$5</f>
        <v>-5.0084435973944545</v>
      </c>
      <c r="J1043">
        <f t="shared" si="64"/>
        <v>-12.1447707859151</v>
      </c>
      <c r="K1043">
        <f t="shared" si="65"/>
        <v>2.1278835911261904</v>
      </c>
      <c r="L1043">
        <f t="shared" si="66"/>
        <v>-7.136327188520645</v>
      </c>
      <c r="M1043">
        <f t="shared" si="67"/>
        <v>7.136327188520645</v>
      </c>
      <c r="N1043">
        <f>-Notes!$B$15*SQRT(D1043)+F1043*Notes!$E$6*1000</f>
        <v>-17.261873122224696</v>
      </c>
      <c r="O1043">
        <f>Notes!$B$15*SQRT(D1043)-F1043*Notes!$E$6*1000</f>
        <v>17.261873122224696</v>
      </c>
    </row>
    <row r="1044" spans="1:15" x14ac:dyDescent="0.25">
      <c r="A1044" t="s">
        <v>717</v>
      </c>
      <c r="B1044">
        <v>1949.568</v>
      </c>
      <c r="C1044">
        <v>14.822620000000001</v>
      </c>
      <c r="D1044">
        <v>16.452000000000002</v>
      </c>
      <c r="E1044">
        <v>1.13212</v>
      </c>
      <c r="F1044">
        <v>-1.26166</v>
      </c>
      <c r="G1044">
        <v>8.1110000000000002E-2</v>
      </c>
      <c r="H1044">
        <f>SQRT((SQRT(D1044)*Notes!$B$22)^2+(F1044*Notes!$E$4*1000)^2)</f>
        <v>2.186389792783753</v>
      </c>
      <c r="I1044">
        <f>F1044*1000*Notes!$E$5</f>
        <v>-4.6356541970543219</v>
      </c>
      <c r="J1044">
        <f t="shared" si="64"/>
        <v>-11.19482357540558</v>
      </c>
      <c r="K1044">
        <f t="shared" si="65"/>
        <v>1.9235151812969367</v>
      </c>
      <c r="L1044">
        <f t="shared" si="66"/>
        <v>-6.5591693783512586</v>
      </c>
      <c r="M1044">
        <f t="shared" si="67"/>
        <v>6.5591693783512586</v>
      </c>
      <c r="N1044">
        <f>-Notes!$B$15*SQRT(D1044)+F1044*Notes!$E$6*1000</f>
        <v>-15.895258537614843</v>
      </c>
      <c r="O1044">
        <f>Notes!$B$15*SQRT(D1044)-F1044*Notes!$E$6*1000</f>
        <v>15.895258537614843</v>
      </c>
    </row>
    <row r="1045" spans="1:15" x14ac:dyDescent="0.25">
      <c r="A1045" t="s">
        <v>9</v>
      </c>
      <c r="B1045">
        <v>1954.0640000000001</v>
      </c>
      <c r="C1045">
        <v>14.877190000000001</v>
      </c>
      <c r="D1045">
        <v>11.686999999999999</v>
      </c>
      <c r="E1045">
        <v>1.197E-2</v>
      </c>
      <c r="F1045">
        <v>-1.07578</v>
      </c>
      <c r="G1045">
        <v>3.63E-3</v>
      </c>
      <c r="H1045">
        <f>SQRT((SQRT(D1045)*Notes!$B$22)^2+(F1045*Notes!$E$4*1000)^2)</f>
        <v>1.844748685695349</v>
      </c>
      <c r="I1045">
        <f>F1045*1000*Notes!$E$5</f>
        <v>-3.9526846155914415</v>
      </c>
      <c r="J1045">
        <f t="shared" si="64"/>
        <v>-9.486930672677488</v>
      </c>
      <c r="K1045">
        <f t="shared" si="65"/>
        <v>1.581561441494606</v>
      </c>
      <c r="L1045">
        <f t="shared" si="66"/>
        <v>-5.5342460570860474</v>
      </c>
      <c r="M1045">
        <f t="shared" si="67"/>
        <v>5.5342460570860474</v>
      </c>
      <c r="N1045">
        <f>-Notes!$B$15*SQRT(D1045)+F1045*Notes!$E$6*1000</f>
        <v>-13.449180292139541</v>
      </c>
      <c r="O1045">
        <f>Notes!$B$15*SQRT(D1045)-F1045*Notes!$E$6*1000</f>
        <v>13.449180292139541</v>
      </c>
    </row>
    <row r="1046" spans="1:15" x14ac:dyDescent="0.25">
      <c r="A1046" t="s">
        <v>718</v>
      </c>
      <c r="B1046">
        <v>1954.9349999999999</v>
      </c>
      <c r="C1046">
        <v>14.889060000000001</v>
      </c>
      <c r="D1046">
        <v>11.731</v>
      </c>
      <c r="E1046">
        <v>-6.2640000000000001E-2</v>
      </c>
      <c r="F1046">
        <v>-1.0726199999999999</v>
      </c>
      <c r="G1046">
        <v>3.63E-3</v>
      </c>
      <c r="H1046">
        <f>SQRT((SQRT(D1046)*Notes!$B$22)^2+(F1046*Notes!$E$4*1000)^2)</f>
        <v>1.8473866295235275</v>
      </c>
      <c r="I1046">
        <f>F1046*1000*Notes!$E$5</f>
        <v>-3.941073985736574</v>
      </c>
      <c r="J1046">
        <f t="shared" si="64"/>
        <v>-9.4832338743071567</v>
      </c>
      <c r="K1046">
        <f t="shared" si="65"/>
        <v>1.6010859028340083</v>
      </c>
      <c r="L1046">
        <f t="shared" si="66"/>
        <v>-5.5421598885705823</v>
      </c>
      <c r="M1046">
        <f t="shared" si="67"/>
        <v>5.5421598885705823</v>
      </c>
      <c r="N1046">
        <f>-Notes!$B$15*SQRT(D1046)+F1046*Notes!$E$6*1000</f>
        <v>-13.452708024751306</v>
      </c>
      <c r="O1046">
        <f>Notes!$B$15*SQRT(D1046)-F1046*Notes!$E$6*1000</f>
        <v>13.452708024751306</v>
      </c>
    </row>
    <row r="1047" spans="1:15" x14ac:dyDescent="0.25">
      <c r="A1047" t="s">
        <v>9</v>
      </c>
      <c r="B1047">
        <v>1955.088</v>
      </c>
      <c r="C1047">
        <v>14.891120000000001</v>
      </c>
      <c r="D1047">
        <v>11.752000000000001</v>
      </c>
      <c r="E1047">
        <v>-7.5679999999999997E-2</v>
      </c>
      <c r="F1047">
        <v>-1.07206</v>
      </c>
      <c r="G1047">
        <v>3.63E-3</v>
      </c>
      <c r="H1047">
        <f>SQRT((SQRT(D1047)*Notes!$B$22)^2+(F1047*Notes!$E$4*1000)^2)</f>
        <v>1.8487963514348376</v>
      </c>
      <c r="I1047">
        <f>F1047*1000*Notes!$E$5</f>
        <v>-3.9390164057622941</v>
      </c>
      <c r="J1047">
        <f t="shared" si="64"/>
        <v>-9.4854054600668061</v>
      </c>
      <c r="K1047">
        <f t="shared" si="65"/>
        <v>1.6073726485422184</v>
      </c>
      <c r="L1047">
        <f t="shared" si="66"/>
        <v>-5.5463890543045125</v>
      </c>
      <c r="M1047">
        <f t="shared" si="67"/>
        <v>5.5463890543045125</v>
      </c>
      <c r="N1047">
        <f>-Notes!$B$15*SQRT(D1047)+F1047*Notes!$E$6*1000</f>
        <v>-13.45836229756345</v>
      </c>
      <c r="O1047">
        <f>Notes!$B$15*SQRT(D1047)-F1047*Notes!$E$6*1000</f>
        <v>13.45836229756345</v>
      </c>
    </row>
    <row r="1048" spans="1:15" x14ac:dyDescent="0.25">
      <c r="A1048" t="s">
        <v>719</v>
      </c>
      <c r="B1048">
        <v>1955.2809999999999</v>
      </c>
      <c r="C1048">
        <v>14.893739999999999</v>
      </c>
      <c r="D1048">
        <v>11.784000000000001</v>
      </c>
      <c r="E1048">
        <v>-9.2249999999999999E-2</v>
      </c>
      <c r="F1048">
        <v>-1.0713600000000001</v>
      </c>
      <c r="G1048">
        <v>3.63E-3</v>
      </c>
      <c r="H1048">
        <f>SQRT((SQRT(D1048)*Notes!$B$22)^2+(F1048*Notes!$E$4*1000)^2)</f>
        <v>1.8509669882454844</v>
      </c>
      <c r="I1048">
        <f>F1048*1000*Notes!$E$5</f>
        <v>-3.9364444307944444</v>
      </c>
      <c r="J1048">
        <f t="shared" si="64"/>
        <v>-9.4893453955308971</v>
      </c>
      <c r="K1048">
        <f t="shared" si="65"/>
        <v>1.6164565339420092</v>
      </c>
      <c r="L1048">
        <f t="shared" si="66"/>
        <v>-5.5529009647364536</v>
      </c>
      <c r="M1048">
        <f t="shared" si="67"/>
        <v>5.5529009647364536</v>
      </c>
      <c r="N1048">
        <f>-Notes!$B$15*SQRT(D1048)+F1048*Notes!$E$6*1000</f>
        <v>-13.467608481164564</v>
      </c>
      <c r="O1048">
        <f>Notes!$B$15*SQRT(D1048)-F1048*Notes!$E$6*1000</f>
        <v>13.467608481164564</v>
      </c>
    </row>
    <row r="1049" spans="1:15" x14ac:dyDescent="0.25">
      <c r="A1049" t="s">
        <v>9</v>
      </c>
      <c r="B1049">
        <v>1959.777</v>
      </c>
      <c r="C1049">
        <v>14.94642</v>
      </c>
      <c r="D1049">
        <v>17.471</v>
      </c>
      <c r="E1049">
        <v>-1.2570600000000001</v>
      </c>
      <c r="F1049">
        <v>-1.2253700000000001</v>
      </c>
      <c r="G1049">
        <v>-7.2760000000000005E-2</v>
      </c>
      <c r="H1049">
        <f>SQRT((SQRT(D1049)*Notes!$B$22)^2+(F1049*Notes!$E$4*1000)^2)</f>
        <v>2.2415002356368023</v>
      </c>
      <c r="I1049">
        <f>F1049*1000*Notes!$E$5</f>
        <v>-4.5023156662210537</v>
      </c>
      <c r="J1049">
        <f t="shared" si="64"/>
        <v>-11.226816373131459</v>
      </c>
      <c r="K1049">
        <f t="shared" si="65"/>
        <v>2.2221850406893529</v>
      </c>
      <c r="L1049">
        <f t="shared" si="66"/>
        <v>-6.7245007069104066</v>
      </c>
      <c r="M1049">
        <f t="shared" si="67"/>
        <v>6.7245007069104066</v>
      </c>
      <c r="N1049">
        <f>-Notes!$B$15*SQRT(D1049)+F1049*Notes!$E$6*1000</f>
        <v>-16.066119161025487</v>
      </c>
      <c r="O1049">
        <f>Notes!$B$15*SQRT(D1049)-F1049*Notes!$E$6*1000</f>
        <v>16.066119161025487</v>
      </c>
    </row>
    <row r="1050" spans="1:15" x14ac:dyDescent="0.25">
      <c r="A1050" t="s">
        <v>720</v>
      </c>
      <c r="B1050">
        <v>1960.1579999999999</v>
      </c>
      <c r="C1050">
        <v>14.9498</v>
      </c>
      <c r="D1050">
        <v>18.45</v>
      </c>
      <c r="E1050">
        <v>-1.31334</v>
      </c>
      <c r="F1050">
        <v>-1.2531000000000001</v>
      </c>
      <c r="G1050">
        <v>-7.2760000000000005E-2</v>
      </c>
      <c r="H1050">
        <f>SQRT((SQRT(D1050)*Notes!$B$22)^2+(F1050*Notes!$E$4*1000)^2)</f>
        <v>2.3025239369844694</v>
      </c>
      <c r="I1050">
        <f>F1050*1000*Notes!$E$5</f>
        <v>-4.6042026174474673</v>
      </c>
      <c r="J1050">
        <f t="shared" si="64"/>
        <v>-11.511774428400877</v>
      </c>
      <c r="K1050">
        <f t="shared" si="65"/>
        <v>2.303369193505941</v>
      </c>
      <c r="L1050">
        <f t="shared" si="66"/>
        <v>-6.9075718109534083</v>
      </c>
      <c r="M1050">
        <f t="shared" si="67"/>
        <v>6.9075718109534083</v>
      </c>
      <c r="N1050">
        <f>-Notes!$B$15*SQRT(D1050)+F1050*Notes!$E$6*1000</f>
        <v>-16.484362463933806</v>
      </c>
      <c r="O1050">
        <f>Notes!$B$15*SQRT(D1050)-F1050*Notes!$E$6*1000</f>
        <v>16.484362463933806</v>
      </c>
    </row>
    <row r="1051" spans="1:15" x14ac:dyDescent="0.25">
      <c r="A1051" t="s">
        <v>721</v>
      </c>
      <c r="B1051">
        <v>1961.028</v>
      </c>
      <c r="C1051">
        <v>14.956860000000001</v>
      </c>
      <c r="D1051">
        <v>20.847000000000001</v>
      </c>
      <c r="E1051">
        <v>-1.4418299999999999</v>
      </c>
      <c r="F1051">
        <v>-1.3164</v>
      </c>
      <c r="G1051">
        <v>-7.2760000000000005E-2</v>
      </c>
      <c r="H1051">
        <f>SQRT((SQRT(D1051)*Notes!$B$22)^2+(F1051*Notes!$E$4*1000)^2)</f>
        <v>2.4451983597603739</v>
      </c>
      <c r="I1051">
        <f>F1051*1000*Notes!$E$5</f>
        <v>-4.8367826395402167</v>
      </c>
      <c r="J1051">
        <f t="shared" si="64"/>
        <v>-12.172377718821338</v>
      </c>
      <c r="K1051">
        <f t="shared" si="65"/>
        <v>2.4988124397409051</v>
      </c>
      <c r="L1051">
        <f t="shared" si="66"/>
        <v>-7.3355950792811218</v>
      </c>
      <c r="M1051">
        <f t="shared" si="67"/>
        <v>7.3355950792811218</v>
      </c>
      <c r="N1051">
        <f>-Notes!$B$15*SQRT(D1051)+F1051*Notes!$E$6*1000</f>
        <v>-17.456912668047099</v>
      </c>
      <c r="O1051">
        <f>Notes!$B$15*SQRT(D1051)-F1051*Notes!$E$6*1000</f>
        <v>17.456912668047099</v>
      </c>
    </row>
    <row r="1052" spans="1:15" x14ac:dyDescent="0.25">
      <c r="A1052" t="s">
        <v>722</v>
      </c>
      <c r="B1052">
        <v>1965.605</v>
      </c>
      <c r="C1052">
        <v>14.98316</v>
      </c>
      <c r="D1052">
        <v>37.139000000000003</v>
      </c>
      <c r="E1052">
        <v>-2.1177600000000001</v>
      </c>
      <c r="F1052">
        <v>-1.6494</v>
      </c>
      <c r="G1052">
        <v>-7.2760000000000005E-2</v>
      </c>
      <c r="H1052">
        <f>SQRT((SQRT(D1052)*Notes!$B$22)^2+(F1052*Notes!$E$4*1000)^2)</f>
        <v>3.2481569710080844</v>
      </c>
      <c r="I1052">
        <f>F1052*1000*Notes!$E$5</f>
        <v>-6.0603078742461509</v>
      </c>
      <c r="J1052">
        <f t="shared" si="64"/>
        <v>-15.804778787270404</v>
      </c>
      <c r="K1052">
        <f t="shared" si="65"/>
        <v>3.6841630387781024</v>
      </c>
      <c r="L1052">
        <f t="shared" si="66"/>
        <v>-9.7444709130242533</v>
      </c>
      <c r="M1052">
        <f t="shared" si="67"/>
        <v>9.7444709130242533</v>
      </c>
      <c r="N1052">
        <f>-Notes!$B$15*SQRT(D1052)+F1052*Notes!$E$6*1000</f>
        <v>-22.848255991540903</v>
      </c>
      <c r="O1052">
        <f>Notes!$B$15*SQRT(D1052)-F1052*Notes!$E$6*1000</f>
        <v>22.848255991540903</v>
      </c>
    </row>
    <row r="1053" spans="1:15" x14ac:dyDescent="0.25">
      <c r="A1053" t="s">
        <v>723</v>
      </c>
      <c r="B1053">
        <v>1966.4749999999999</v>
      </c>
      <c r="C1053">
        <v>14.98671</v>
      </c>
      <c r="D1053">
        <v>40.935000000000002</v>
      </c>
      <c r="E1053">
        <v>-2.2462499999999999</v>
      </c>
      <c r="F1053">
        <v>-1.7126999999999999</v>
      </c>
      <c r="G1053">
        <v>-7.2760000000000005E-2</v>
      </c>
      <c r="H1053">
        <f>SQRT((SQRT(D1053)*Notes!$B$22)^2+(F1053*Notes!$E$4*1000)^2)</f>
        <v>3.40747904757762</v>
      </c>
      <c r="I1053">
        <f>F1053*1000*Notes!$E$5</f>
        <v>-6.2928878963388994</v>
      </c>
      <c r="J1053">
        <f t="shared" si="64"/>
        <v>-16.515325039071758</v>
      </c>
      <c r="K1053">
        <f t="shared" si="65"/>
        <v>3.9295492463939601</v>
      </c>
      <c r="L1053">
        <f t="shared" si="66"/>
        <v>-10.22243714273286</v>
      </c>
      <c r="M1053">
        <f t="shared" si="67"/>
        <v>10.22243714273286</v>
      </c>
      <c r="N1053">
        <f>-Notes!$B$15*SQRT(D1053)+F1053*Notes!$E$6*1000</f>
        <v>-23.907974217734711</v>
      </c>
      <c r="O1053">
        <f>Notes!$B$15*SQRT(D1053)-F1053*Notes!$E$6*1000</f>
        <v>23.907974217734711</v>
      </c>
    </row>
    <row r="1054" spans="1:15" x14ac:dyDescent="0.25">
      <c r="A1054" t="s">
        <v>724</v>
      </c>
      <c r="B1054">
        <v>1966.856</v>
      </c>
      <c r="C1054">
        <v>14.988160000000001</v>
      </c>
      <c r="D1054">
        <v>42.667999999999999</v>
      </c>
      <c r="E1054">
        <v>-2.3025199999999999</v>
      </c>
      <c r="F1054">
        <v>-1.7404200000000001</v>
      </c>
      <c r="G1054">
        <v>-7.2760000000000005E-2</v>
      </c>
      <c r="H1054">
        <f>SQRT((SQRT(D1054)*Notes!$B$22)^2+(F1054*Notes!$E$4*1000)^2)</f>
        <v>3.477731991672063</v>
      </c>
      <c r="I1054">
        <f>F1054*1000*Notes!$E$5</f>
        <v>-6.3947381050657732</v>
      </c>
      <c r="J1054">
        <f t="shared" si="64"/>
        <v>-16.827934080081963</v>
      </c>
      <c r="K1054">
        <f t="shared" si="65"/>
        <v>4.0384578699504168</v>
      </c>
      <c r="L1054">
        <f t="shared" si="66"/>
        <v>-10.43319597501619</v>
      </c>
      <c r="M1054">
        <f t="shared" si="67"/>
        <v>10.43319597501619</v>
      </c>
      <c r="N1054">
        <f>-Notes!$B$15*SQRT(D1054)+F1054*Notes!$E$6*1000</f>
        <v>-24.374547027011591</v>
      </c>
      <c r="O1054">
        <f>Notes!$B$15*SQRT(D1054)-F1054*Notes!$E$6*1000</f>
        <v>24.374547027011591</v>
      </c>
    </row>
    <row r="1055" spans="1:15" x14ac:dyDescent="0.25">
      <c r="A1055" t="s">
        <v>9</v>
      </c>
      <c r="B1055">
        <v>1971.3520000000001</v>
      </c>
      <c r="C1055">
        <v>15.00257</v>
      </c>
      <c r="D1055">
        <v>53.622999999999998</v>
      </c>
      <c r="E1055">
        <v>-7.1399999999999996E-3</v>
      </c>
      <c r="F1055">
        <v>-1.8975299999999999</v>
      </c>
      <c r="G1055">
        <v>1.7600000000000001E-3</v>
      </c>
      <c r="H1055">
        <f>SQRT((SQRT(D1055)*Notes!$B$22)^2+(F1055*Notes!$E$4*1000)^2)</f>
        <v>3.8914113057208031</v>
      </c>
      <c r="I1055">
        <f>F1055*1000*Notes!$E$5</f>
        <v>-6.9719995153500047</v>
      </c>
      <c r="J1055">
        <f t="shared" si="64"/>
        <v>-18.646233432512414</v>
      </c>
      <c r="K1055">
        <f t="shared" si="65"/>
        <v>4.7022344018124045</v>
      </c>
      <c r="L1055">
        <f t="shared" si="66"/>
        <v>-11.674233917162409</v>
      </c>
      <c r="M1055">
        <f t="shared" si="67"/>
        <v>11.674233917162409</v>
      </c>
      <c r="N1055">
        <f>-Notes!$B$15*SQRT(D1055)+F1055*Notes!$E$6*1000</f>
        <v>-27.100113961721569</v>
      </c>
      <c r="O1055">
        <f>Notes!$B$15*SQRT(D1055)-F1055*Notes!$E$6*1000</f>
        <v>27.100113961721569</v>
      </c>
    </row>
    <row r="1056" spans="1:15" x14ac:dyDescent="0.25">
      <c r="A1056" t="s">
        <v>725</v>
      </c>
      <c r="B1056">
        <v>1972.57</v>
      </c>
      <c r="C1056">
        <v>15.006180000000001</v>
      </c>
      <c r="D1056">
        <v>53.667999999999999</v>
      </c>
      <c r="E1056">
        <v>-2.9850000000000002E-2</v>
      </c>
      <c r="F1056">
        <v>-1.8953800000000001</v>
      </c>
      <c r="G1056">
        <v>1.7600000000000001E-3</v>
      </c>
      <c r="H1056">
        <f>SQRT((SQRT(D1056)*Notes!$B$22)^2+(F1056*Notes!$E$4*1000)^2)</f>
        <v>3.8926480677049411</v>
      </c>
      <c r="I1056">
        <f>F1056*1000*Notes!$E$5</f>
        <v>-6.9640998779487511</v>
      </c>
      <c r="J1056">
        <f t="shared" si="64"/>
        <v>-18.642044081063574</v>
      </c>
      <c r="K1056">
        <f t="shared" si="65"/>
        <v>4.7138443251660718</v>
      </c>
      <c r="L1056">
        <f t="shared" si="66"/>
        <v>-11.677944203114823</v>
      </c>
      <c r="M1056">
        <f t="shared" si="67"/>
        <v>11.677944203114823</v>
      </c>
      <c r="N1056">
        <f>-Notes!$B$15*SQRT(D1056)+F1056*Notes!$E$6*1000</f>
        <v>-27.099111455107092</v>
      </c>
      <c r="O1056">
        <f>Notes!$B$15*SQRT(D1056)-F1056*Notes!$E$6*1000</f>
        <v>27.099111455107092</v>
      </c>
    </row>
    <row r="1057" spans="1:15" x14ac:dyDescent="0.25">
      <c r="A1057" t="s">
        <v>9</v>
      </c>
      <c r="B1057">
        <v>1977.066</v>
      </c>
      <c r="C1057">
        <v>15.020619999999999</v>
      </c>
      <c r="D1057">
        <v>42.514000000000003</v>
      </c>
      <c r="E1057">
        <v>2.2651400000000002</v>
      </c>
      <c r="F1057">
        <v>-1.7138</v>
      </c>
      <c r="G1057">
        <v>7.5539999999999996E-2</v>
      </c>
      <c r="H1057">
        <f>SQRT((SQRT(D1057)*Notes!$B$22)^2+(F1057*Notes!$E$4*1000)^2)</f>
        <v>3.4682319983461403</v>
      </c>
      <c r="I1057">
        <f>F1057*1000*Notes!$E$5</f>
        <v>-6.2969295712883788</v>
      </c>
      <c r="J1057">
        <f t="shared" si="64"/>
        <v>-16.701625566326797</v>
      </c>
      <c r="K1057">
        <f t="shared" si="65"/>
        <v>4.1077664237500411</v>
      </c>
      <c r="L1057">
        <f t="shared" si="66"/>
        <v>-10.40469599503842</v>
      </c>
      <c r="M1057">
        <f t="shared" si="67"/>
        <v>10.40469599503842</v>
      </c>
      <c r="N1057">
        <f>-Notes!$B$15*SQRT(D1057)+F1057*Notes!$E$6*1000</f>
        <v>-24.231936279241463</v>
      </c>
      <c r="O1057">
        <f>Notes!$B$15*SQRT(D1057)-F1057*Notes!$E$6*1000</f>
        <v>24.231936279241463</v>
      </c>
    </row>
    <row r="1058" spans="1:15" x14ac:dyDescent="0.25">
      <c r="A1058" t="s">
        <v>726</v>
      </c>
      <c r="B1058">
        <v>1978.316</v>
      </c>
      <c r="C1058">
        <v>15.02563</v>
      </c>
      <c r="D1058">
        <v>37.073</v>
      </c>
      <c r="E1058">
        <v>2.0847500000000001</v>
      </c>
      <c r="F1058">
        <v>-1.61931</v>
      </c>
      <c r="G1058">
        <v>7.5539999999999996E-2</v>
      </c>
      <c r="H1058">
        <f>SQRT((SQRT(D1058)*Notes!$B$22)^2+(F1058*Notes!$E$4*1000)^2)</f>
        <v>3.2412951011205839</v>
      </c>
      <c r="I1058">
        <f>F1058*1000*Notes!$E$5</f>
        <v>-5.949749693128128</v>
      </c>
      <c r="J1058">
        <f t="shared" si="64"/>
        <v>-15.673634996489879</v>
      </c>
      <c r="K1058">
        <f t="shared" si="65"/>
        <v>3.774135610233623</v>
      </c>
      <c r="L1058">
        <f t="shared" si="66"/>
        <v>-9.7238853033617509</v>
      </c>
      <c r="M1058">
        <f t="shared" si="67"/>
        <v>9.7238853033617509</v>
      </c>
      <c r="N1058">
        <f>-Notes!$B$15*SQRT(D1058)+F1058*Notes!$E$6*1000</f>
        <v>-22.707745630751837</v>
      </c>
      <c r="O1058">
        <f>Notes!$B$15*SQRT(D1058)-F1058*Notes!$E$6*1000</f>
        <v>22.707745630751837</v>
      </c>
    </row>
    <row r="1059" spans="1:15" x14ac:dyDescent="0.25">
      <c r="A1059" t="s">
        <v>727</v>
      </c>
      <c r="B1059">
        <v>1982.893</v>
      </c>
      <c r="C1059">
        <v>15.05185</v>
      </c>
      <c r="D1059">
        <v>21.010999999999999</v>
      </c>
      <c r="E1059">
        <v>1.4247300000000001</v>
      </c>
      <c r="F1059">
        <v>-1.27356</v>
      </c>
      <c r="G1059">
        <v>7.5539999999999996E-2</v>
      </c>
      <c r="H1059">
        <f>SQRT((SQRT(D1059)*Notes!$B$22)^2+(F1059*Notes!$E$4*1000)^2)</f>
        <v>2.4477922255988203</v>
      </c>
      <c r="I1059">
        <f>F1059*1000*Notes!$E$5</f>
        <v>-4.6793777715077773</v>
      </c>
      <c r="J1059">
        <f t="shared" si="64"/>
        <v>-12.022754448304237</v>
      </c>
      <c r="K1059">
        <f t="shared" si="65"/>
        <v>2.6639989052886834</v>
      </c>
      <c r="L1059">
        <f t="shared" si="66"/>
        <v>-7.3433766767964608</v>
      </c>
      <c r="M1059">
        <f t="shared" si="67"/>
        <v>7.3433766767964608</v>
      </c>
      <c r="N1059">
        <f>-Notes!$B$15*SQRT(D1059)+F1059*Notes!$E$6*1000</f>
        <v>-17.323844921699664</v>
      </c>
      <c r="O1059">
        <f>Notes!$B$15*SQRT(D1059)-F1059*Notes!$E$6*1000</f>
        <v>17.323844921699664</v>
      </c>
    </row>
    <row r="1060" spans="1:15" x14ac:dyDescent="0.25">
      <c r="A1060" t="s">
        <v>728</v>
      </c>
      <c r="B1060">
        <v>1984.144</v>
      </c>
      <c r="C1060">
        <v>15.062189999999999</v>
      </c>
      <c r="D1060">
        <v>17.672000000000001</v>
      </c>
      <c r="E1060">
        <v>1.2443299999999999</v>
      </c>
      <c r="F1060">
        <v>-1.17906</v>
      </c>
      <c r="G1060">
        <v>7.5539999999999996E-2</v>
      </c>
      <c r="H1060">
        <f>SQRT((SQRT(D1060)*Notes!$B$22)^2+(F1060*Notes!$E$4*1000)^2)</f>
        <v>2.2464794677662319</v>
      </c>
      <c r="I1060">
        <f>F1060*1000*Notes!$E$5</f>
        <v>-4.3321611508479849</v>
      </c>
      <c r="J1060">
        <f t="shared" si="64"/>
        <v>-11.07159955414668</v>
      </c>
      <c r="K1060">
        <f t="shared" si="65"/>
        <v>2.4072772524507107</v>
      </c>
      <c r="L1060">
        <f t="shared" si="66"/>
        <v>-6.7394384032986956</v>
      </c>
      <c r="M1060">
        <f t="shared" si="67"/>
        <v>6.7394384032986956</v>
      </c>
      <c r="N1060">
        <f>-Notes!$B$15*SQRT(D1060)+F1060*Notes!$E$6*1000</f>
        <v>-15.934289129195186</v>
      </c>
      <c r="O1060">
        <f>Notes!$B$15*SQRT(D1060)-F1060*Notes!$E$6*1000</f>
        <v>15.934289129195186</v>
      </c>
    </row>
    <row r="1061" spans="1:15" x14ac:dyDescent="0.25">
      <c r="A1061" t="s">
        <v>9</v>
      </c>
      <c r="B1061">
        <v>1988.64</v>
      </c>
      <c r="C1061">
        <v>15.113709999999999</v>
      </c>
      <c r="D1061">
        <v>12.16</v>
      </c>
      <c r="E1061">
        <v>7.8350000000000003E-2</v>
      </c>
      <c r="F1061">
        <v>-1.0098800000000001</v>
      </c>
      <c r="G1061">
        <v>1.6000000000000001E-3</v>
      </c>
      <c r="H1061">
        <f>SQRT((SQRT(D1061)*Notes!$B$22)^2+(F1061*Notes!$E$4*1000)^2)</f>
        <v>1.8681618018153912</v>
      </c>
      <c r="I1061">
        <f>F1061*1000*Notes!$E$5</f>
        <v>-3.7105515436181054</v>
      </c>
      <c r="J1061">
        <f t="shared" si="64"/>
        <v>-9.3150369490642788</v>
      </c>
      <c r="K1061">
        <f t="shared" si="65"/>
        <v>1.8939338618280677</v>
      </c>
      <c r="L1061">
        <f t="shared" si="66"/>
        <v>-5.604485405446173</v>
      </c>
      <c r="M1061">
        <f t="shared" si="67"/>
        <v>5.604485405446173</v>
      </c>
      <c r="N1061">
        <f>-Notes!$B$15*SQRT(D1061)+F1061*Notes!$E$6*1000</f>
        <v>-13.351397295732944</v>
      </c>
      <c r="O1061">
        <f>Notes!$B$15*SQRT(D1061)-F1061*Notes!$E$6*1000</f>
        <v>13.351397295732944</v>
      </c>
    </row>
    <row r="1062" spans="1:15" x14ac:dyDescent="0.25">
      <c r="A1062" t="s">
        <v>729</v>
      </c>
      <c r="B1062">
        <v>1989.5119999999999</v>
      </c>
      <c r="C1062">
        <v>15.125159999999999</v>
      </c>
      <c r="D1062">
        <v>12.086</v>
      </c>
      <c r="E1062">
        <v>6.2199999999999998E-3</v>
      </c>
      <c r="F1062">
        <v>-1.0084900000000001</v>
      </c>
      <c r="G1062">
        <v>1.6000000000000001E-3</v>
      </c>
      <c r="H1062">
        <f>SQRT((SQRT(D1062)*Notes!$B$22)^2+(F1062*Notes!$E$4*1000)^2)</f>
        <v>1.8627204156019219</v>
      </c>
      <c r="I1062">
        <f>F1062*1000*Notes!$E$5</f>
        <v>-3.7054443361819458</v>
      </c>
      <c r="J1062">
        <f t="shared" si="64"/>
        <v>-9.2936055829877109</v>
      </c>
      <c r="K1062">
        <f t="shared" si="65"/>
        <v>1.8827169106238197</v>
      </c>
      <c r="L1062">
        <f t="shared" si="66"/>
        <v>-5.5881612468057655</v>
      </c>
      <c r="M1062">
        <f t="shared" si="67"/>
        <v>5.5881612468057655</v>
      </c>
      <c r="N1062">
        <f>-Notes!$B$15*SQRT(D1062)+F1062*Notes!$E$6*1000</f>
        <v>-13.317796520857144</v>
      </c>
      <c r="O1062">
        <f>Notes!$B$15*SQRT(D1062)-F1062*Notes!$E$6*1000</f>
        <v>13.317796520857144</v>
      </c>
    </row>
    <row r="1063" spans="1:15" x14ac:dyDescent="0.25">
      <c r="A1063" t="s">
        <v>9</v>
      </c>
      <c r="B1063">
        <v>1989.664</v>
      </c>
      <c r="C1063">
        <v>15.12717</v>
      </c>
      <c r="D1063">
        <v>12.086</v>
      </c>
      <c r="E1063">
        <v>-6.3899999999999998E-3</v>
      </c>
      <c r="F1063">
        <v>-1.0082500000000001</v>
      </c>
      <c r="G1063">
        <v>1.6000000000000001E-3</v>
      </c>
      <c r="H1063">
        <f>SQRT((SQRT(D1063)*Notes!$B$22)^2+(F1063*Notes!$E$4*1000)^2)</f>
        <v>1.8626846003265443</v>
      </c>
      <c r="I1063">
        <f>F1063*1000*Notes!$E$5</f>
        <v>-3.7045625161929685</v>
      </c>
      <c r="J1063">
        <f t="shared" si="64"/>
        <v>-9.2926163171726017</v>
      </c>
      <c r="K1063">
        <f t="shared" si="65"/>
        <v>1.8834912847866647</v>
      </c>
      <c r="L1063">
        <f t="shared" si="66"/>
        <v>-5.5880538009796332</v>
      </c>
      <c r="M1063">
        <f t="shared" si="67"/>
        <v>5.5880538009796332</v>
      </c>
      <c r="N1063">
        <f>-Notes!$B$15*SQRT(D1063)+F1063*Notes!$E$6*1000</f>
        <v>-13.316788691869741</v>
      </c>
      <c r="O1063">
        <f>Notes!$B$15*SQRT(D1063)-F1063*Notes!$E$6*1000</f>
        <v>13.316788691869741</v>
      </c>
    </row>
    <row r="1064" spans="1:15" x14ac:dyDescent="0.25">
      <c r="A1064" t="s">
        <v>730</v>
      </c>
      <c r="B1064">
        <v>1989.8579999999999</v>
      </c>
      <c r="C1064">
        <v>15.129720000000001</v>
      </c>
      <c r="D1064">
        <v>12.092000000000001</v>
      </c>
      <c r="E1064">
        <v>-2.2419999999999999E-2</v>
      </c>
      <c r="F1064">
        <v>-1.0079400000000001</v>
      </c>
      <c r="G1064">
        <v>1.6000000000000001E-3</v>
      </c>
      <c r="H1064">
        <f>SQRT((SQRT(D1064)*Notes!$B$22)^2+(F1064*Notes!$E$4*1000)^2)</f>
        <v>1.8630633265644103</v>
      </c>
      <c r="I1064">
        <f>F1064*1000*Notes!$E$5</f>
        <v>-3.7034234987072057</v>
      </c>
      <c r="J1064">
        <f t="shared" si="64"/>
        <v>-9.2926134784004368</v>
      </c>
      <c r="K1064">
        <f t="shared" si="65"/>
        <v>1.8857664809860251</v>
      </c>
      <c r="L1064">
        <f t="shared" si="66"/>
        <v>-5.5891899796932307</v>
      </c>
      <c r="M1064">
        <f t="shared" si="67"/>
        <v>5.5891899796932307</v>
      </c>
      <c r="N1064">
        <f>-Notes!$B$15*SQRT(D1064)+F1064*Notes!$E$6*1000</f>
        <v>-13.317741189641122</v>
      </c>
      <c r="O1064">
        <f>Notes!$B$15*SQRT(D1064)-F1064*Notes!$E$6*1000</f>
        <v>13.317741189641122</v>
      </c>
    </row>
    <row r="1065" spans="1:15" x14ac:dyDescent="0.25">
      <c r="A1065" t="s">
        <v>9</v>
      </c>
      <c r="B1065">
        <v>1994.354</v>
      </c>
      <c r="C1065">
        <v>15.18234</v>
      </c>
      <c r="D1065">
        <v>17.056000000000001</v>
      </c>
      <c r="E1065">
        <v>-1.1580600000000001</v>
      </c>
      <c r="F1065">
        <v>-1.1638500000000001</v>
      </c>
      <c r="G1065">
        <v>-7.1870000000000003E-2</v>
      </c>
      <c r="H1065">
        <f>SQRT((SQRT(D1065)*Notes!$B$22)^2+(F1065*Notes!$E$4*1000)^2)</f>
        <v>2.2077796311126101</v>
      </c>
      <c r="I1065">
        <f>F1065*1000*Notes!$E$5</f>
        <v>-4.2762758090465525</v>
      </c>
      <c r="J1065">
        <f t="shared" si="64"/>
        <v>-10.899614702384383</v>
      </c>
      <c r="K1065">
        <f t="shared" si="65"/>
        <v>2.3470630842912783</v>
      </c>
      <c r="L1065">
        <f t="shared" si="66"/>
        <v>-6.6233388933378308</v>
      </c>
      <c r="M1065">
        <f t="shared" si="67"/>
        <v>6.6233388933378308</v>
      </c>
      <c r="N1065">
        <f>-Notes!$B$15*SQRT(D1065)+F1065*Notes!$E$6*1000</f>
        <v>-15.677299369991694</v>
      </c>
      <c r="O1065">
        <f>Notes!$B$15*SQRT(D1065)-F1065*Notes!$E$6*1000</f>
        <v>15.677299369991694</v>
      </c>
    </row>
    <row r="1066" spans="1:15" x14ac:dyDescent="0.25">
      <c r="A1066" t="s">
        <v>731</v>
      </c>
      <c r="B1066">
        <v>1994.7349999999999</v>
      </c>
      <c r="C1066">
        <v>15.18581</v>
      </c>
      <c r="D1066">
        <v>17.959</v>
      </c>
      <c r="E1066">
        <v>-1.21035</v>
      </c>
      <c r="F1066">
        <v>-1.19123</v>
      </c>
      <c r="G1066">
        <v>-7.1870000000000003E-2</v>
      </c>
      <c r="H1066">
        <f>SQRT((SQRT(D1066)*Notes!$B$22)^2+(F1066*Notes!$E$4*1000)^2)</f>
        <v>2.2650293754845623</v>
      </c>
      <c r="I1066">
        <f>F1066*1000*Notes!$E$5</f>
        <v>-4.3768767727890401</v>
      </c>
      <c r="J1066">
        <f t="shared" si="64"/>
        <v>-11.171964899242727</v>
      </c>
      <c r="K1066">
        <f t="shared" si="65"/>
        <v>2.4182113536646463</v>
      </c>
      <c r="L1066">
        <f t="shared" si="66"/>
        <v>-6.7950881264536864</v>
      </c>
      <c r="M1066">
        <f t="shared" si="67"/>
        <v>6.7950881264536864</v>
      </c>
      <c r="N1066">
        <f>-Notes!$B$15*SQRT(D1066)+F1066*Notes!$E$6*1000</f>
        <v>-16.074219945636671</v>
      </c>
      <c r="O1066">
        <f>Notes!$B$15*SQRT(D1066)-F1066*Notes!$E$6*1000</f>
        <v>16.074219945636671</v>
      </c>
    </row>
    <row r="1067" spans="1:15" x14ac:dyDescent="0.25">
      <c r="A1067" t="s">
        <v>732</v>
      </c>
      <c r="B1067">
        <v>1995.605</v>
      </c>
      <c r="C1067">
        <v>15.19309</v>
      </c>
      <c r="D1067">
        <v>20.167999999999999</v>
      </c>
      <c r="E1067">
        <v>-1.3297600000000001</v>
      </c>
      <c r="F1067">
        <v>-1.2537499999999999</v>
      </c>
      <c r="G1067">
        <v>-7.1870000000000003E-2</v>
      </c>
      <c r="H1067">
        <f>SQRT((SQRT(D1067)*Notes!$B$22)^2+(F1067*Notes!$E$4*1000)^2)</f>
        <v>2.3990470912899573</v>
      </c>
      <c r="I1067">
        <f>F1067*1000*Notes!$E$5</f>
        <v>-4.6065908799176132</v>
      </c>
      <c r="J1067">
        <f t="shared" si="64"/>
        <v>-11.803732153787486</v>
      </c>
      <c r="K1067">
        <f t="shared" si="65"/>
        <v>2.5905503939522587</v>
      </c>
      <c r="L1067">
        <f t="shared" si="66"/>
        <v>-7.1971412738698719</v>
      </c>
      <c r="M1067">
        <f t="shared" si="67"/>
        <v>7.1971412738698719</v>
      </c>
      <c r="N1067">
        <f>-Notes!$B$15*SQRT(D1067)+F1067*Notes!$E$6*1000</f>
        <v>-16.997952094619617</v>
      </c>
      <c r="O1067">
        <f>Notes!$B$15*SQRT(D1067)-F1067*Notes!$E$6*1000</f>
        <v>16.997952094619617</v>
      </c>
    </row>
    <row r="1068" spans="1:15" x14ac:dyDescent="0.25">
      <c r="A1068" t="s">
        <v>733</v>
      </c>
      <c r="B1068">
        <v>2000.182</v>
      </c>
      <c r="C1068">
        <v>15.220549999999999</v>
      </c>
      <c r="D1068">
        <v>35.216000000000001</v>
      </c>
      <c r="E1068">
        <v>-1.95797</v>
      </c>
      <c r="F1068">
        <v>-1.5827</v>
      </c>
      <c r="G1068">
        <v>-7.1870000000000003E-2</v>
      </c>
      <c r="H1068">
        <f>SQRT((SQRT(D1068)*Notes!$B$22)^2+(F1068*Notes!$E$4*1000)^2)</f>
        <v>3.1596894090859187</v>
      </c>
      <c r="I1068">
        <f>F1068*1000*Notes!$E$5</f>
        <v>-5.8152354023095567</v>
      </c>
      <c r="J1068">
        <f t="shared" si="64"/>
        <v>-15.294303629567313</v>
      </c>
      <c r="K1068">
        <f t="shared" si="65"/>
        <v>3.6638328249481988</v>
      </c>
      <c r="L1068">
        <f t="shared" si="66"/>
        <v>-9.4790682272577556</v>
      </c>
      <c r="M1068">
        <f t="shared" si="67"/>
        <v>9.4790682272577556</v>
      </c>
      <c r="N1068">
        <f>-Notes!$B$15*SQRT(D1068)+F1068*Notes!$E$6*1000</f>
        <v>-22.150477867823096</v>
      </c>
      <c r="O1068">
        <f>Notes!$B$15*SQRT(D1068)-F1068*Notes!$E$6*1000</f>
        <v>22.150477867823096</v>
      </c>
    </row>
    <row r="1069" spans="1:15" x14ac:dyDescent="0.25">
      <c r="A1069" t="s">
        <v>734</v>
      </c>
      <c r="B1069">
        <v>2001.0509999999999</v>
      </c>
      <c r="C1069">
        <v>15.224299999999999</v>
      </c>
      <c r="D1069">
        <v>38.725999999999999</v>
      </c>
      <c r="E1069">
        <v>-2.0773700000000002</v>
      </c>
      <c r="F1069">
        <v>-1.6452100000000001</v>
      </c>
      <c r="G1069">
        <v>-7.1870000000000003E-2</v>
      </c>
      <c r="H1069">
        <f>SQRT((SQRT(D1069)*Notes!$B$22)^2+(F1069*Notes!$E$4*1000)^2)</f>
        <v>3.3114211675550278</v>
      </c>
      <c r="I1069">
        <f>F1069*1000*Notes!$E$5</f>
        <v>-6.0449127669385891</v>
      </c>
      <c r="J1069">
        <f t="shared" si="64"/>
        <v>-15.979176269603672</v>
      </c>
      <c r="K1069">
        <f t="shared" si="65"/>
        <v>3.8893507357264934</v>
      </c>
      <c r="L1069">
        <f t="shared" si="66"/>
        <v>-9.9342635026650825</v>
      </c>
      <c r="M1069">
        <f t="shared" si="67"/>
        <v>9.9342635026650825</v>
      </c>
      <c r="N1069">
        <f>-Notes!$B$15*SQRT(D1069)+F1069*Notes!$E$6*1000</f>
        <v>-23.167285805478233</v>
      </c>
      <c r="O1069">
        <f>Notes!$B$15*SQRT(D1069)-F1069*Notes!$E$6*1000</f>
        <v>23.167285805478233</v>
      </c>
    </row>
    <row r="1070" spans="1:15" x14ac:dyDescent="0.25">
      <c r="A1070" t="s">
        <v>735</v>
      </c>
      <c r="B1070">
        <v>2001.432</v>
      </c>
      <c r="C1070">
        <v>15.22584</v>
      </c>
      <c r="D1070">
        <v>40.33</v>
      </c>
      <c r="E1070">
        <v>-2.12968</v>
      </c>
      <c r="F1070">
        <v>-1.6726000000000001</v>
      </c>
      <c r="G1070">
        <v>-7.1870000000000003E-2</v>
      </c>
      <c r="H1070">
        <f>SQRT((SQRT(D1070)*Notes!$B$22)^2+(F1070*Notes!$E$4*1000)^2)</f>
        <v>3.3784373661221481</v>
      </c>
      <c r="I1070">
        <f>F1070*1000*Notes!$E$5</f>
        <v>-6.1455504731806183</v>
      </c>
      <c r="J1070">
        <f t="shared" si="64"/>
        <v>-16.280862571547061</v>
      </c>
      <c r="K1070">
        <f t="shared" si="65"/>
        <v>3.9897616251858263</v>
      </c>
      <c r="L1070">
        <f t="shared" si="66"/>
        <v>-10.135312098366445</v>
      </c>
      <c r="M1070">
        <f t="shared" si="67"/>
        <v>10.135312098366445</v>
      </c>
      <c r="N1070">
        <f>-Notes!$B$15*SQRT(D1070)+F1070*Notes!$E$6*1000</f>
        <v>-23.615596747016639</v>
      </c>
      <c r="O1070">
        <f>Notes!$B$15*SQRT(D1070)-F1070*Notes!$E$6*1000</f>
        <v>23.615596747016639</v>
      </c>
    </row>
    <row r="1071" spans="1:15" x14ac:dyDescent="0.25">
      <c r="A1071" t="s">
        <v>9</v>
      </c>
      <c r="B1071">
        <v>2005.9280000000001</v>
      </c>
      <c r="C1071">
        <v>15.241149999999999</v>
      </c>
      <c r="D1071">
        <v>50.316000000000003</v>
      </c>
      <c r="E1071">
        <v>2.3189999999999999E-2</v>
      </c>
      <c r="F1071">
        <v>-1.8344</v>
      </c>
      <c r="G1071">
        <v>-1.0300000000000001E-3</v>
      </c>
      <c r="H1071">
        <f>SQRT((SQRT(D1071)*Notes!$B$22)^2+(F1071*Notes!$E$4*1000)^2)</f>
        <v>3.7690125278645548</v>
      </c>
      <c r="I1071">
        <f>F1071*1000*Notes!$E$5</f>
        <v>-6.7400441157494475</v>
      </c>
      <c r="J1071">
        <f t="shared" si="64"/>
        <v>-18.047081699343114</v>
      </c>
      <c r="K1071">
        <f t="shared" si="65"/>
        <v>4.5669934678442177</v>
      </c>
      <c r="L1071">
        <f t="shared" si="66"/>
        <v>-11.307037583593665</v>
      </c>
      <c r="M1071">
        <f t="shared" si="67"/>
        <v>11.307037583593665</v>
      </c>
      <c r="N1071">
        <f>-Notes!$B$15*SQRT(D1071)+F1071*Notes!$E$6*1000</f>
        <v>-26.235682840144356</v>
      </c>
      <c r="O1071">
        <f>Notes!$B$15*SQRT(D1071)-F1071*Notes!$E$6*1000</f>
        <v>26.235682840144356</v>
      </c>
    </row>
    <row r="1072" spans="1:15" x14ac:dyDescent="0.25">
      <c r="A1072" t="s">
        <v>736</v>
      </c>
      <c r="B1072">
        <v>2007.146</v>
      </c>
      <c r="C1072">
        <v>15.244999999999999</v>
      </c>
      <c r="D1072">
        <v>50.289000000000001</v>
      </c>
      <c r="E1072">
        <v>-1.0200000000000001E-3</v>
      </c>
      <c r="F1072">
        <v>-1.83565</v>
      </c>
      <c r="G1072">
        <v>-1.0300000000000001E-3</v>
      </c>
      <c r="H1072">
        <f>SQRT((SQRT(D1072)*Notes!$B$22)^2+(F1072*Notes!$E$4*1000)^2)</f>
        <v>3.7682350059423668</v>
      </c>
      <c r="I1072">
        <f>F1072*1000*Notes!$E$5</f>
        <v>-6.7446369281920378</v>
      </c>
      <c r="J1072">
        <f t="shared" si="64"/>
        <v>-18.049341946019137</v>
      </c>
      <c r="K1072">
        <f t="shared" si="65"/>
        <v>4.5600680896350623</v>
      </c>
      <c r="L1072">
        <f t="shared" si="66"/>
        <v>-11.3047050178271</v>
      </c>
      <c r="M1072">
        <f t="shared" si="67"/>
        <v>11.3047050178271</v>
      </c>
      <c r="N1072">
        <f>-Notes!$B$15*SQRT(D1072)+F1072*Notes!$E$6*1000</f>
        <v>-26.235958929804642</v>
      </c>
      <c r="O1072">
        <f>Notes!$B$15*SQRT(D1072)-F1072*Notes!$E$6*1000</f>
        <v>26.235958929804642</v>
      </c>
    </row>
    <row r="1073" spans="1:15" x14ac:dyDescent="0.25">
      <c r="A1073" t="s">
        <v>9</v>
      </c>
      <c r="B1073">
        <v>2011.6420000000001</v>
      </c>
      <c r="C1073">
        <v>15.260439999999999</v>
      </c>
      <c r="D1073">
        <v>39.658999999999999</v>
      </c>
      <c r="E1073">
        <v>2.1283400000000001</v>
      </c>
      <c r="F1073">
        <v>-1.67269</v>
      </c>
      <c r="G1073">
        <v>7.0110000000000006E-2</v>
      </c>
      <c r="H1073">
        <f>SQRT((SQRT(D1073)*Notes!$B$22)^2+(F1073*Notes!$E$4*1000)^2)</f>
        <v>3.352141482821799</v>
      </c>
      <c r="I1073">
        <f>F1073*1000*Notes!$E$5</f>
        <v>-6.1458811556764852</v>
      </c>
      <c r="J1073">
        <f t="shared" si="64"/>
        <v>-16.20230560414188</v>
      </c>
      <c r="K1073">
        <f t="shared" si="65"/>
        <v>3.910543292788911</v>
      </c>
      <c r="L1073">
        <f t="shared" si="66"/>
        <v>-10.056424448465396</v>
      </c>
      <c r="M1073">
        <f t="shared" si="67"/>
        <v>10.056424448465396</v>
      </c>
      <c r="N1073">
        <f>-Notes!$B$15*SQRT(D1073)+F1073*Notes!$E$6*1000</f>
        <v>-23.477370161818545</v>
      </c>
      <c r="O1073">
        <f>Notes!$B$15*SQRT(D1073)-F1073*Notes!$E$6*1000</f>
        <v>23.477370161818545</v>
      </c>
    </row>
    <row r="1074" spans="1:15" x14ac:dyDescent="0.25">
      <c r="A1074" t="s">
        <v>737</v>
      </c>
      <c r="B1074">
        <v>2012.893</v>
      </c>
      <c r="C1074">
        <v>15.26582</v>
      </c>
      <c r="D1074">
        <v>34.552</v>
      </c>
      <c r="E1074">
        <v>1.95391</v>
      </c>
      <c r="F1074">
        <v>-1.5849899999999999</v>
      </c>
      <c r="G1074">
        <v>7.0110000000000006E-2</v>
      </c>
      <c r="H1074">
        <f>SQRT((SQRT(D1074)*Notes!$B$22)^2+(F1074*Notes!$E$4*1000)^2)</f>
        <v>3.1321581289946878</v>
      </c>
      <c r="I1074">
        <f>F1074*1000*Notes!$E$5</f>
        <v>-5.8236494347043815</v>
      </c>
      <c r="J1074">
        <f t="shared" si="64"/>
        <v>-15.220123821688446</v>
      </c>
      <c r="K1074">
        <f t="shared" si="65"/>
        <v>3.5728249522796824</v>
      </c>
      <c r="L1074">
        <f t="shared" si="66"/>
        <v>-9.3964743869840639</v>
      </c>
      <c r="M1074">
        <f t="shared" si="67"/>
        <v>9.3964743869840639</v>
      </c>
      <c r="N1074">
        <f>-Notes!$B$15*SQRT(D1074)+F1074*Notes!$E$6*1000</f>
        <v>-22.013231691099687</v>
      </c>
      <c r="O1074">
        <f>Notes!$B$15*SQRT(D1074)-F1074*Notes!$E$6*1000</f>
        <v>22.013231691099687</v>
      </c>
    </row>
    <row r="1075" spans="1:15" x14ac:dyDescent="0.25">
      <c r="A1075" t="s">
        <v>738</v>
      </c>
      <c r="B1075">
        <v>2017.47</v>
      </c>
      <c r="C1075">
        <v>15.29397</v>
      </c>
      <c r="D1075">
        <v>19.587</v>
      </c>
      <c r="E1075">
        <v>1.31572</v>
      </c>
      <c r="F1075">
        <v>-1.2641199999999999</v>
      </c>
      <c r="G1075">
        <v>7.0110000000000006E-2</v>
      </c>
      <c r="H1075">
        <f>SQRT((SQRT(D1075)*Notes!$B$22)^2+(F1075*Notes!$E$4*1000)^2)</f>
        <v>2.368397163913714</v>
      </c>
      <c r="I1075">
        <f>F1075*1000*Notes!$E$5</f>
        <v>-4.644692851941338</v>
      </c>
      <c r="J1075">
        <f t="shared" si="64"/>
        <v>-11.74988434368248</v>
      </c>
      <c r="K1075">
        <f t="shared" si="65"/>
        <v>2.4604986397998037</v>
      </c>
      <c r="L1075">
        <f t="shared" si="66"/>
        <v>-7.1051914917411416</v>
      </c>
      <c r="M1075">
        <f t="shared" si="67"/>
        <v>7.1051914917411416</v>
      </c>
      <c r="N1075">
        <f>-Notes!$B$15*SQRT(D1075)+F1075*Notes!$E$6*1000</f>
        <v>-16.871260105473585</v>
      </c>
      <c r="O1075">
        <f>Notes!$B$15*SQRT(D1075)-F1075*Notes!$E$6*1000</f>
        <v>16.871260105473585</v>
      </c>
    </row>
    <row r="1076" spans="1:15" x14ac:dyDescent="0.25">
      <c r="A1076" t="s">
        <v>739</v>
      </c>
      <c r="B1076">
        <v>2018.721</v>
      </c>
      <c r="C1076">
        <v>15.30505</v>
      </c>
      <c r="D1076">
        <v>16.513999999999999</v>
      </c>
      <c r="E1076">
        <v>1.14131</v>
      </c>
      <c r="F1076">
        <v>-1.1764300000000001</v>
      </c>
      <c r="G1076">
        <v>7.0110000000000006E-2</v>
      </c>
      <c r="H1076">
        <f>SQRT((SQRT(D1076)*Notes!$B$22)^2+(F1076*Notes!$E$4*1000)^2)</f>
        <v>2.177011443576264</v>
      </c>
      <c r="I1076">
        <f>F1076*1000*Notes!$E$5</f>
        <v>-4.3224978734687758</v>
      </c>
      <c r="J1076">
        <f t="shared" si="64"/>
        <v>-10.853532204197567</v>
      </c>
      <c r="K1076">
        <f t="shared" si="65"/>
        <v>2.2085364572600161</v>
      </c>
      <c r="L1076">
        <f t="shared" si="66"/>
        <v>-6.5310343307287919</v>
      </c>
      <c r="M1076">
        <f t="shared" si="67"/>
        <v>6.5310343307287919</v>
      </c>
      <c r="N1076">
        <f>-Notes!$B$15*SQRT(D1076)+F1076*Notes!$E$6*1000</f>
        <v>-15.557302443651526</v>
      </c>
      <c r="O1076">
        <f>Notes!$B$15*SQRT(D1076)-F1076*Notes!$E$6*1000</f>
        <v>15.557302443651526</v>
      </c>
    </row>
    <row r="1077" spans="1:15" x14ac:dyDescent="0.25">
      <c r="A1077" t="s">
        <v>9</v>
      </c>
      <c r="B1077">
        <v>2023.2159999999999</v>
      </c>
      <c r="C1077">
        <v>15.35951</v>
      </c>
      <c r="D1077">
        <v>11.689</v>
      </c>
      <c r="E1077">
        <v>1.7610000000000001E-2</v>
      </c>
      <c r="F1077">
        <v>-1.0323599999999999</v>
      </c>
      <c r="G1077">
        <v>-4.28E-3</v>
      </c>
      <c r="H1077">
        <f>SQRT((SQRT(D1077)*Notes!$B$22)^2+(F1077*Notes!$E$4*1000)^2)</f>
        <v>1.838040378318315</v>
      </c>
      <c r="I1077">
        <f>F1077*1000*Notes!$E$5</f>
        <v>-3.7931486825856404</v>
      </c>
      <c r="J1077">
        <f t="shared" si="64"/>
        <v>-9.3072698175405861</v>
      </c>
      <c r="K1077">
        <f t="shared" si="65"/>
        <v>1.7209724523693049</v>
      </c>
      <c r="L1077">
        <f t="shared" si="66"/>
        <v>-5.5141211349549453</v>
      </c>
      <c r="M1077">
        <f t="shared" si="67"/>
        <v>5.5141211349549453</v>
      </c>
      <c r="N1077">
        <f>-Notes!$B$15*SQRT(D1077)+F1077*Notes!$E$6*1000</f>
        <v>-13.267611438300957</v>
      </c>
      <c r="O1077">
        <f>Notes!$B$15*SQRT(D1077)-F1077*Notes!$E$6*1000</f>
        <v>13.267611438300957</v>
      </c>
    </row>
    <row r="1078" spans="1:15" x14ac:dyDescent="0.25">
      <c r="A1078" t="s">
        <v>740</v>
      </c>
      <c r="B1078">
        <v>2024.0989999999999</v>
      </c>
      <c r="C1078">
        <v>15.37153</v>
      </c>
      <c r="D1078">
        <v>11.725</v>
      </c>
      <c r="E1078">
        <v>-5.7950000000000002E-2</v>
      </c>
      <c r="F1078">
        <v>-1.03613</v>
      </c>
      <c r="G1078">
        <v>-4.28E-3</v>
      </c>
      <c r="H1078">
        <f>SQRT((SQRT(D1078)*Notes!$B$22)^2+(F1078*Notes!$E$4*1000)^2)</f>
        <v>1.8412067031832109</v>
      </c>
      <c r="I1078">
        <f>F1078*1000*Notes!$E$5</f>
        <v>-3.807000604912492</v>
      </c>
      <c r="J1078">
        <f t="shared" si="64"/>
        <v>-9.3306207144621247</v>
      </c>
      <c r="K1078">
        <f t="shared" si="65"/>
        <v>1.7166195046371406</v>
      </c>
      <c r="L1078">
        <f t="shared" si="66"/>
        <v>-5.5236201095496327</v>
      </c>
      <c r="M1078">
        <f t="shared" si="67"/>
        <v>5.5236201095496327</v>
      </c>
      <c r="N1078">
        <f>-Notes!$B$15*SQRT(D1078)+F1078*Notes!$E$6*1000</f>
        <v>-13.297187317372124</v>
      </c>
      <c r="O1078">
        <f>Notes!$B$15*SQRT(D1078)-F1078*Notes!$E$6*1000</f>
        <v>13.297187317372124</v>
      </c>
    </row>
    <row r="1079" spans="1:15" x14ac:dyDescent="0.25">
      <c r="A1079" t="s">
        <v>741</v>
      </c>
      <c r="B1079">
        <v>2024.434</v>
      </c>
      <c r="C1079">
        <v>15.37607</v>
      </c>
      <c r="D1079">
        <v>11.773</v>
      </c>
      <c r="E1079">
        <v>-8.6610000000000006E-2</v>
      </c>
      <c r="F1079">
        <v>-1.0375700000000001</v>
      </c>
      <c r="G1079">
        <v>-4.28E-3</v>
      </c>
      <c r="H1079">
        <f>SQRT((SQRT(D1079)*Notes!$B$22)^2+(F1079*Notes!$E$4*1000)^2)</f>
        <v>1.8448663811864361</v>
      </c>
      <c r="I1079">
        <f>F1079*1000*Notes!$E$5</f>
        <v>-3.8122915248463558</v>
      </c>
      <c r="J1079">
        <f t="shared" si="64"/>
        <v>-9.3468906684056634</v>
      </c>
      <c r="K1079">
        <f t="shared" si="65"/>
        <v>1.7223076187129527</v>
      </c>
      <c r="L1079">
        <f t="shared" si="66"/>
        <v>-5.5345991435593085</v>
      </c>
      <c r="M1079">
        <f t="shared" si="67"/>
        <v>5.5345991435593085</v>
      </c>
      <c r="N1079">
        <f>-Notes!$B$15*SQRT(D1079)+F1079*Notes!$E$6*1000</f>
        <v>-13.321527597503817</v>
      </c>
      <c r="O1079">
        <f>Notes!$B$15*SQRT(D1079)-F1079*Notes!$E$6*1000</f>
        <v>13.321527597503817</v>
      </c>
    </row>
    <row r="1080" spans="1:15" x14ac:dyDescent="0.25">
      <c r="A1080" t="s">
        <v>9</v>
      </c>
      <c r="B1080">
        <v>2028.93</v>
      </c>
      <c r="C1080">
        <v>15.428890000000001</v>
      </c>
      <c r="D1080">
        <v>17.388000000000002</v>
      </c>
      <c r="E1080">
        <v>-1.24959</v>
      </c>
      <c r="F1080">
        <v>-1.2242</v>
      </c>
      <c r="G1080">
        <v>-7.9939999999999997E-2</v>
      </c>
      <c r="H1080">
        <f>SQRT((SQRT(D1080)*Notes!$B$22)^2+(F1080*Notes!$E$4*1000)^2)</f>
        <v>2.236432531289176</v>
      </c>
      <c r="I1080">
        <f>F1080*1000*Notes!$E$5</f>
        <v>-4.4980167937747897</v>
      </c>
      <c r="J1080">
        <f t="shared" si="64"/>
        <v>-11.207314387642317</v>
      </c>
      <c r="K1080">
        <f t="shared" si="65"/>
        <v>2.2112808000927382</v>
      </c>
      <c r="L1080">
        <f t="shared" si="66"/>
        <v>-6.7092975938675279</v>
      </c>
      <c r="M1080">
        <f t="shared" si="67"/>
        <v>6.7092975938675279</v>
      </c>
      <c r="N1080">
        <f>-Notes!$B$15*SQRT(D1080)+F1080*Notes!$E$6*1000</f>
        <v>-16.035235087070255</v>
      </c>
      <c r="O1080">
        <f>Notes!$B$15*SQRT(D1080)-F1080*Notes!$E$6*1000</f>
        <v>16.035235087070255</v>
      </c>
    </row>
    <row r="1081" spans="1:15" x14ac:dyDescent="0.25">
      <c r="A1081" t="s">
        <v>742</v>
      </c>
      <c r="B1081">
        <v>2029.2349999999999</v>
      </c>
      <c r="C1081">
        <v>15.431620000000001</v>
      </c>
      <c r="D1081">
        <v>18.163</v>
      </c>
      <c r="E1081">
        <v>-1.2945</v>
      </c>
      <c r="F1081">
        <v>-1.24857</v>
      </c>
      <c r="G1081">
        <v>-7.9939999999999997E-2</v>
      </c>
      <c r="H1081">
        <f>SQRT((SQRT(D1081)*Notes!$B$22)^2+(F1081*Notes!$E$4*1000)^2)</f>
        <v>2.2853350642752988</v>
      </c>
      <c r="I1081">
        <f>F1081*1000*Notes!$E$5</f>
        <v>-4.5875582651555211</v>
      </c>
      <c r="J1081">
        <f t="shared" si="64"/>
        <v>-11.443563457981417</v>
      </c>
      <c r="K1081">
        <f t="shared" si="65"/>
        <v>2.2684469276703751</v>
      </c>
      <c r="L1081">
        <f t="shared" si="66"/>
        <v>-6.8560051928258963</v>
      </c>
      <c r="M1081">
        <f t="shared" si="67"/>
        <v>6.8560051928258963</v>
      </c>
      <c r="N1081">
        <f>-Notes!$B$15*SQRT(D1081)+F1081*Notes!$E$6*1000</f>
        <v>-16.377713534963085</v>
      </c>
      <c r="O1081">
        <f>Notes!$B$15*SQRT(D1081)-F1081*Notes!$E$6*1000</f>
        <v>16.377713534963085</v>
      </c>
    </row>
    <row r="1082" spans="1:15" x14ac:dyDescent="0.25">
      <c r="A1082" t="s">
        <v>9</v>
      </c>
      <c r="B1082">
        <v>2029.3869999999999</v>
      </c>
      <c r="C1082">
        <v>15.43294</v>
      </c>
      <c r="D1082">
        <v>18.561</v>
      </c>
      <c r="E1082">
        <v>-1.3169500000000001</v>
      </c>
      <c r="F1082">
        <v>-1.26075</v>
      </c>
      <c r="G1082">
        <v>-7.9939999999999997E-2</v>
      </c>
      <c r="H1082">
        <f>SQRT((SQRT(D1082)*Notes!$B$22)^2+(F1082*Notes!$E$4*1000)^2)</f>
        <v>2.3100236896208437</v>
      </c>
      <c r="I1082">
        <f>F1082*1000*Notes!$E$5</f>
        <v>-4.6323106295961161</v>
      </c>
      <c r="J1082">
        <f t="shared" si="64"/>
        <v>-11.562381698458648</v>
      </c>
      <c r="K1082">
        <f t="shared" si="65"/>
        <v>2.2977604392664155</v>
      </c>
      <c r="L1082">
        <f t="shared" si="66"/>
        <v>-6.9300710688625315</v>
      </c>
      <c r="M1082">
        <f t="shared" si="67"/>
        <v>6.9300710688625315</v>
      </c>
      <c r="N1082">
        <f>-Notes!$B$15*SQRT(D1082)+F1082*Notes!$E$6*1000</f>
        <v>-16.550194334703757</v>
      </c>
      <c r="O1082">
        <f>Notes!$B$15*SQRT(D1082)-F1082*Notes!$E$6*1000</f>
        <v>16.550194334703757</v>
      </c>
    </row>
    <row r="1083" spans="1:15" x14ac:dyDescent="0.25">
      <c r="A1083" t="s">
        <v>743</v>
      </c>
      <c r="B1083">
        <v>2030.181</v>
      </c>
      <c r="C1083">
        <v>15.43938</v>
      </c>
      <c r="D1083">
        <v>20.745000000000001</v>
      </c>
      <c r="E1083">
        <v>-1.4338900000000001</v>
      </c>
      <c r="F1083">
        <v>-1.3242100000000001</v>
      </c>
      <c r="G1083">
        <v>-7.9939999999999997E-2</v>
      </c>
      <c r="H1083">
        <f>SQRT((SQRT(D1083)*Notes!$B$22)^2+(F1083*Notes!$E$4*1000)^2)</f>
        <v>2.4408530093354202</v>
      </c>
      <c r="I1083">
        <f>F1083*1000*Notes!$E$5</f>
        <v>-4.8654785316815179</v>
      </c>
      <c r="J1083">
        <f t="shared" si="64"/>
        <v>-12.188037559687778</v>
      </c>
      <c r="K1083">
        <f t="shared" si="65"/>
        <v>2.4570804963247426</v>
      </c>
      <c r="L1083">
        <f t="shared" si="66"/>
        <v>-7.3225590280062605</v>
      </c>
      <c r="M1083">
        <f t="shared" si="67"/>
        <v>7.3225590280062605</v>
      </c>
      <c r="N1083">
        <f>-Notes!$B$15*SQRT(D1083)+F1083*Notes!$E$6*1000</f>
        <v>-17.460490342697373</v>
      </c>
      <c r="O1083">
        <f>Notes!$B$15*SQRT(D1083)-F1083*Notes!$E$6*1000</f>
        <v>17.460490342697373</v>
      </c>
    </row>
    <row r="1084" spans="1:15" x14ac:dyDescent="0.25">
      <c r="A1084" t="s">
        <v>744</v>
      </c>
      <c r="B1084">
        <v>2034.758</v>
      </c>
      <c r="C1084">
        <v>15.465809999999999</v>
      </c>
      <c r="D1084">
        <v>36.956000000000003</v>
      </c>
      <c r="E1084">
        <v>-2.1081099999999999</v>
      </c>
      <c r="F1084">
        <v>-1.6900900000000001</v>
      </c>
      <c r="G1084">
        <v>-7.9939999999999997E-2</v>
      </c>
      <c r="H1084">
        <f>SQRT((SQRT(D1084)*Notes!$B$22)^2+(F1084*Notes!$E$4*1000)^2)</f>
        <v>3.2464889278351245</v>
      </c>
      <c r="I1084">
        <f>F1084*1000*Notes!$E$5</f>
        <v>-6.2098131048773357</v>
      </c>
      <c r="J1084">
        <f t="shared" si="64"/>
        <v>-15.94927988838271</v>
      </c>
      <c r="K1084">
        <f t="shared" si="65"/>
        <v>3.5296536786280388</v>
      </c>
      <c r="L1084">
        <f t="shared" si="66"/>
        <v>-9.7394667835053745</v>
      </c>
      <c r="M1084">
        <f t="shared" si="67"/>
        <v>9.7394667835053745</v>
      </c>
      <c r="N1084">
        <f>-Notes!$B$15*SQRT(D1084)+F1084*Notes!$E$6*1000</f>
        <v>-22.979849367829384</v>
      </c>
      <c r="O1084">
        <f>Notes!$B$15*SQRT(D1084)-F1084*Notes!$E$6*1000</f>
        <v>22.979849367829384</v>
      </c>
    </row>
    <row r="1085" spans="1:15" x14ac:dyDescent="0.25">
      <c r="A1085" t="s">
        <v>745</v>
      </c>
      <c r="B1085">
        <v>2035.6279999999999</v>
      </c>
      <c r="C1085">
        <v>15.469379999999999</v>
      </c>
      <c r="D1085">
        <v>40.735999999999997</v>
      </c>
      <c r="E1085">
        <v>-2.2362799999999998</v>
      </c>
      <c r="F1085">
        <v>-1.75963</v>
      </c>
      <c r="G1085">
        <v>-7.9939999999999997E-2</v>
      </c>
      <c r="H1085">
        <f>SQRT((SQRT(D1085)*Notes!$B$22)^2+(F1085*Notes!$E$4*1000)^2)</f>
        <v>3.4063647539534774</v>
      </c>
      <c r="I1085">
        <f>F1085*1000*Notes!$E$5</f>
        <v>-6.4653204466834939</v>
      </c>
      <c r="J1085">
        <f t="shared" si="64"/>
        <v>-16.684414708543926</v>
      </c>
      <c r="K1085">
        <f t="shared" si="65"/>
        <v>3.7537738151769382</v>
      </c>
      <c r="L1085">
        <f t="shared" si="66"/>
        <v>-10.219094261860432</v>
      </c>
      <c r="M1085">
        <f t="shared" si="67"/>
        <v>10.219094261860432</v>
      </c>
      <c r="N1085">
        <f>-Notes!$B$15*SQRT(D1085)+F1085*Notes!$E$6*1000</f>
        <v>-24.064366336680344</v>
      </c>
      <c r="O1085">
        <f>Notes!$B$15*SQRT(D1085)-F1085*Notes!$E$6*1000</f>
        <v>24.064366336680344</v>
      </c>
    </row>
    <row r="1086" spans="1:15" x14ac:dyDescent="0.25">
      <c r="A1086" t="s">
        <v>746</v>
      </c>
      <c r="B1086">
        <v>2036.009</v>
      </c>
      <c r="C1086">
        <v>15.470840000000001</v>
      </c>
      <c r="D1086">
        <v>42.460999999999999</v>
      </c>
      <c r="E1086">
        <v>-2.2924000000000002</v>
      </c>
      <c r="F1086">
        <v>-1.79009</v>
      </c>
      <c r="G1086">
        <v>-7.9939999999999997E-2</v>
      </c>
      <c r="H1086">
        <f>SQRT((SQRT(D1086)*Notes!$B$22)^2+(F1086*Notes!$E$4*1000)^2)</f>
        <v>3.4768283546832293</v>
      </c>
      <c r="I1086">
        <f>F1086*1000*Notes!$E$5</f>
        <v>-6.5772381002845224</v>
      </c>
      <c r="J1086">
        <f t="shared" si="64"/>
        <v>-17.007723164334209</v>
      </c>
      <c r="K1086">
        <f t="shared" si="65"/>
        <v>3.853246963765165</v>
      </c>
      <c r="L1086">
        <f t="shared" si="66"/>
        <v>-10.430485064049687</v>
      </c>
      <c r="M1086">
        <f t="shared" si="67"/>
        <v>10.430485064049687</v>
      </c>
      <c r="N1086">
        <f>-Notes!$B$15*SQRT(D1086)+F1086*Notes!$E$6*1000</f>
        <v>-24.541678158375682</v>
      </c>
      <c r="O1086">
        <f>Notes!$B$15*SQRT(D1086)-F1086*Notes!$E$6*1000</f>
        <v>24.541678158375682</v>
      </c>
    </row>
    <row r="1087" spans="1:15" x14ac:dyDescent="0.25">
      <c r="A1087" t="s">
        <v>9</v>
      </c>
      <c r="B1087">
        <v>2040.5050000000001</v>
      </c>
      <c r="C1087">
        <v>15.48531</v>
      </c>
      <c r="D1087">
        <v>53.463000000000001</v>
      </c>
      <c r="E1087">
        <v>-1.187E-2</v>
      </c>
      <c r="F1087">
        <v>-1.9740599999999999</v>
      </c>
      <c r="G1087">
        <v>-2.2599999999999999E-3</v>
      </c>
      <c r="H1087">
        <f>SQRT((SQRT(D1087)*Notes!$B$22)^2+(F1087*Notes!$E$4*1000)^2)</f>
        <v>3.8964775214438601</v>
      </c>
      <c r="I1087">
        <f>F1087*1000*Notes!$E$5</f>
        <v>-7.2531898643351251</v>
      </c>
      <c r="J1087">
        <f t="shared" si="64"/>
        <v>-18.942622428666706</v>
      </c>
      <c r="K1087">
        <f t="shared" si="65"/>
        <v>4.4362426999964555</v>
      </c>
      <c r="L1087">
        <f t="shared" si="66"/>
        <v>-11.689432564331581</v>
      </c>
      <c r="M1087">
        <f t="shared" si="67"/>
        <v>11.689432564331581</v>
      </c>
      <c r="N1087">
        <f>-Notes!$B$15*SQRT(D1087)+F1087*Notes!$E$6*1000</f>
        <v>-27.392921369506432</v>
      </c>
      <c r="O1087">
        <f>Notes!$B$15*SQRT(D1087)-F1087*Notes!$E$6*1000</f>
        <v>27.392921369506432</v>
      </c>
    </row>
    <row r="1088" spans="1:15" x14ac:dyDescent="0.25">
      <c r="A1088" t="s">
        <v>747</v>
      </c>
      <c r="B1088">
        <v>2041.722</v>
      </c>
      <c r="C1088">
        <v>15.48893</v>
      </c>
      <c r="D1088">
        <v>53.518999999999998</v>
      </c>
      <c r="E1088">
        <v>-3.4660000000000003E-2</v>
      </c>
      <c r="F1088">
        <v>-1.97681</v>
      </c>
      <c r="G1088">
        <v>-2.2599999999999999E-3</v>
      </c>
      <c r="H1088">
        <f>SQRT((SQRT(D1088)*Notes!$B$22)^2+(F1088*Notes!$E$4*1000)^2)</f>
        <v>3.8987574844129949</v>
      </c>
      <c r="I1088">
        <f>F1088*1000*Notes!$E$5</f>
        <v>-7.2632940517088231</v>
      </c>
      <c r="J1088">
        <f t="shared" si="64"/>
        <v>-18.959566504947809</v>
      </c>
      <c r="K1088">
        <f t="shared" si="65"/>
        <v>4.4329784015301614</v>
      </c>
      <c r="L1088">
        <f t="shared" si="66"/>
        <v>-11.696272453238985</v>
      </c>
      <c r="M1088">
        <f t="shared" si="67"/>
        <v>11.696272453238985</v>
      </c>
      <c r="N1088">
        <f>-Notes!$B$15*SQRT(D1088)+F1088*Notes!$E$6*1000</f>
        <v>-27.414471686935947</v>
      </c>
      <c r="O1088">
        <f>Notes!$B$15*SQRT(D1088)-F1088*Notes!$E$6*1000</f>
        <v>27.414471686935947</v>
      </c>
    </row>
    <row r="1089" spans="1:15" x14ac:dyDescent="0.25">
      <c r="A1089" t="s">
        <v>9</v>
      </c>
      <c r="B1089">
        <v>2046.2180000000001</v>
      </c>
      <c r="C1089">
        <v>15.503399999999999</v>
      </c>
      <c r="D1089">
        <v>42.427</v>
      </c>
      <c r="E1089">
        <v>2.25732</v>
      </c>
      <c r="F1089">
        <v>-1.80301</v>
      </c>
      <c r="G1089">
        <v>7.6090000000000005E-2</v>
      </c>
      <c r="H1089">
        <f>SQRT((SQRT(D1089)*Notes!$B$22)^2+(F1089*Notes!$E$4*1000)^2)</f>
        <v>3.477378367177816</v>
      </c>
      <c r="I1089">
        <f>F1089*1000*Notes!$E$5</f>
        <v>-6.624709409691131</v>
      </c>
      <c r="J1089">
        <f t="shared" si="64"/>
        <v>-17.056844511224579</v>
      </c>
      <c r="K1089">
        <f t="shared" si="65"/>
        <v>3.8074256918423162</v>
      </c>
      <c r="L1089">
        <f t="shared" si="66"/>
        <v>-10.432135101533447</v>
      </c>
      <c r="M1089">
        <f t="shared" si="67"/>
        <v>10.432135101533447</v>
      </c>
      <c r="N1089">
        <f>-Notes!$B$15*SQRT(D1089)+F1089*Notes!$E$6*1000</f>
        <v>-24.589115502144853</v>
      </c>
      <c r="O1089">
        <f>Notes!$B$15*SQRT(D1089)-F1089*Notes!$E$6*1000</f>
        <v>24.589115502144853</v>
      </c>
    </row>
    <row r="1090" spans="1:15" x14ac:dyDescent="0.25">
      <c r="A1090" t="s">
        <v>748</v>
      </c>
      <c r="B1090">
        <v>2047.4690000000001</v>
      </c>
      <c r="C1090">
        <v>15.508430000000001</v>
      </c>
      <c r="D1090">
        <v>37.003999999999998</v>
      </c>
      <c r="E1090">
        <v>2.0775999999999999</v>
      </c>
      <c r="F1090">
        <v>-1.70783</v>
      </c>
      <c r="G1090">
        <v>7.6090000000000005E-2</v>
      </c>
      <c r="H1090">
        <f>SQRT((SQRT(D1090)*Notes!$B$22)^2+(F1090*Notes!$E$4*1000)^2)</f>
        <v>3.2509958213393224</v>
      </c>
      <c r="I1090">
        <f>F1090*1000*Notes!$E$5</f>
        <v>-6.2749942990625698</v>
      </c>
      <c r="J1090">
        <f t="shared" si="64"/>
        <v>-16.027981763080536</v>
      </c>
      <c r="K1090">
        <f t="shared" si="65"/>
        <v>3.4779931649553966</v>
      </c>
      <c r="L1090">
        <f t="shared" si="66"/>
        <v>-9.7529874640179663</v>
      </c>
      <c r="M1090">
        <f t="shared" si="67"/>
        <v>9.7529874640179663</v>
      </c>
      <c r="N1090">
        <f>-Notes!$B$15*SQRT(D1090)+F1090*Notes!$E$6*1000</f>
        <v>-23.064655922118106</v>
      </c>
      <c r="O1090">
        <f>Notes!$B$15*SQRT(D1090)-F1090*Notes!$E$6*1000</f>
        <v>23.064655922118106</v>
      </c>
    </row>
    <row r="1091" spans="1:15" x14ac:dyDescent="0.25">
      <c r="A1091" t="s">
        <v>749</v>
      </c>
      <c r="B1091">
        <v>2052.0459999999998</v>
      </c>
      <c r="C1091">
        <v>15.53468</v>
      </c>
      <c r="D1091">
        <v>20.995999999999999</v>
      </c>
      <c r="E1091">
        <v>1.42005</v>
      </c>
      <c r="F1091">
        <v>-1.3595999999999999</v>
      </c>
      <c r="G1091">
        <v>7.6090000000000005E-2</v>
      </c>
      <c r="H1091">
        <f>SQRT((SQRT(D1091)*Notes!$B$22)^2+(F1091*Notes!$E$4*1000)^2)</f>
        <v>2.4597118045092348</v>
      </c>
      <c r="I1091">
        <f>F1091*1000*Notes!$E$5</f>
        <v>-4.9955102375561209</v>
      </c>
      <c r="J1091">
        <f t="shared" ref="J1091:J1154" si="68">I1091-3*H1091</f>
        <v>-12.374645651083824</v>
      </c>
      <c r="K1091">
        <f t="shared" ref="K1091:K1154" si="69">I1091+3*H1091</f>
        <v>2.3836251759715834</v>
      </c>
      <c r="L1091">
        <f t="shared" ref="L1091:L1154" si="70">-3*H1091</f>
        <v>-7.3791354135277043</v>
      </c>
      <c r="M1091">
        <f t="shared" ref="M1091:M1154" si="71">3*H1091</f>
        <v>7.3791354135277043</v>
      </c>
      <c r="N1091">
        <f>-Notes!$B$15*SQRT(D1091)+F1091*Notes!$E$6*1000</f>
        <v>-17.680876018074049</v>
      </c>
      <c r="O1091">
        <f>Notes!$B$15*SQRT(D1091)-F1091*Notes!$E$6*1000</f>
        <v>17.680876018074049</v>
      </c>
    </row>
    <row r="1092" spans="1:15" x14ac:dyDescent="0.25">
      <c r="A1092" t="s">
        <v>750</v>
      </c>
      <c r="B1092">
        <v>2053.297</v>
      </c>
      <c r="C1092">
        <v>15.545030000000001</v>
      </c>
      <c r="D1092">
        <v>17.667999999999999</v>
      </c>
      <c r="E1092">
        <v>1.2403200000000001</v>
      </c>
      <c r="F1092">
        <v>-1.2644200000000001</v>
      </c>
      <c r="G1092">
        <v>7.6090000000000005E-2</v>
      </c>
      <c r="H1092">
        <f>SQRT((SQRT(D1092)*Notes!$B$22)^2+(F1092*Notes!$E$4*1000)^2)</f>
        <v>2.2590066984915889</v>
      </c>
      <c r="I1092">
        <f>F1092*1000*Notes!$E$5</f>
        <v>-4.6457951269275606</v>
      </c>
      <c r="J1092">
        <f t="shared" si="68"/>
        <v>-11.422815222402328</v>
      </c>
      <c r="K1092">
        <f t="shared" si="69"/>
        <v>2.1312249685472056</v>
      </c>
      <c r="L1092">
        <f t="shared" si="70"/>
        <v>-6.7770200954747661</v>
      </c>
      <c r="M1092">
        <f t="shared" si="71"/>
        <v>6.7770200954747661</v>
      </c>
      <c r="N1092">
        <f>-Notes!$B$15*SQRT(D1092)+F1092*Notes!$E$6*1000</f>
        <v>-16.291497243374383</v>
      </c>
      <c r="O1092">
        <f>Notes!$B$15*SQRT(D1092)-F1092*Notes!$E$6*1000</f>
        <v>16.291497243374383</v>
      </c>
    </row>
    <row r="1093" spans="1:15" x14ac:dyDescent="0.25">
      <c r="A1093" t="s">
        <v>9</v>
      </c>
      <c r="B1093">
        <v>2057.7930000000001</v>
      </c>
      <c r="C1093">
        <v>15.596500000000001</v>
      </c>
      <c r="D1093">
        <v>12.180999999999999</v>
      </c>
      <c r="E1093">
        <v>7.5749999999999998E-2</v>
      </c>
      <c r="F1093">
        <v>-1.1023000000000001</v>
      </c>
      <c r="G1093">
        <v>-2.16E-3</v>
      </c>
      <c r="H1093">
        <f>SQRT((SQRT(D1093)*Notes!$B$22)^2+(F1093*Notes!$E$4*1000)^2)</f>
        <v>1.8839803574769285</v>
      </c>
      <c r="I1093">
        <f>F1093*1000*Notes!$E$5</f>
        <v>-4.0501257243734274</v>
      </c>
      <c r="J1093">
        <f t="shared" si="68"/>
        <v>-9.702066796804214</v>
      </c>
      <c r="K1093">
        <f t="shared" si="69"/>
        <v>1.6018153480573583</v>
      </c>
      <c r="L1093">
        <f t="shared" si="70"/>
        <v>-5.6519410724307857</v>
      </c>
      <c r="M1093">
        <f t="shared" si="71"/>
        <v>5.6519410724307857</v>
      </c>
      <c r="N1093">
        <f>-Notes!$B$15*SQRT(D1093)+F1093*Notes!$E$6*1000</f>
        <v>-13.747358949338913</v>
      </c>
      <c r="O1093">
        <f>Notes!$B$15*SQRT(D1093)-F1093*Notes!$E$6*1000</f>
        <v>13.747358949338913</v>
      </c>
    </row>
    <row r="1094" spans="1:15" x14ac:dyDescent="0.25">
      <c r="A1094" t="s">
        <v>751</v>
      </c>
      <c r="B1094">
        <v>2058.6759999999999</v>
      </c>
      <c r="C1094">
        <v>15.608079999999999</v>
      </c>
      <c r="D1094">
        <v>12.112</v>
      </c>
      <c r="E1094">
        <v>2.8600000000000001E-3</v>
      </c>
      <c r="F1094">
        <v>-1.1042099999999999</v>
      </c>
      <c r="G1094">
        <v>-2.16E-3</v>
      </c>
      <c r="H1094">
        <f>SQRT((SQRT(D1094)*Notes!$B$22)^2+(F1094*Notes!$E$4*1000)^2)</f>
        <v>1.8794508284089586</v>
      </c>
      <c r="I1094">
        <f>F1094*1000*Notes!$E$5</f>
        <v>-4.0571435417857042</v>
      </c>
      <c r="J1094">
        <f t="shared" si="68"/>
        <v>-9.695496027012581</v>
      </c>
      <c r="K1094">
        <f t="shared" si="69"/>
        <v>1.5812089434411716</v>
      </c>
      <c r="L1094">
        <f t="shared" si="70"/>
        <v>-5.6383524852268758</v>
      </c>
      <c r="M1094">
        <f t="shared" si="71"/>
        <v>5.6383524852268758</v>
      </c>
      <c r="N1094">
        <f>-Notes!$B$15*SQRT(D1094)+F1094*Notes!$E$6*1000</f>
        <v>-13.729516812061728</v>
      </c>
      <c r="O1094">
        <f>Notes!$B$15*SQRT(D1094)-F1094*Notes!$E$6*1000</f>
        <v>13.729516812061728</v>
      </c>
    </row>
    <row r="1095" spans="1:15" x14ac:dyDescent="0.25">
      <c r="A1095" t="s">
        <v>752</v>
      </c>
      <c r="B1095">
        <v>2059.0100000000002</v>
      </c>
      <c r="C1095">
        <v>15.61248</v>
      </c>
      <c r="D1095">
        <v>12.119</v>
      </c>
      <c r="E1095">
        <v>-2.4799999999999999E-2</v>
      </c>
      <c r="F1095">
        <v>-1.10494</v>
      </c>
      <c r="G1095">
        <v>-2.16E-3</v>
      </c>
      <c r="H1095">
        <f>SQRT((SQRT(D1095)*Notes!$B$22)^2+(F1095*Notes!$E$4*1000)^2)</f>
        <v>1.8800604239254497</v>
      </c>
      <c r="I1095">
        <f>F1095*1000*Notes!$E$5</f>
        <v>-4.0598257442521781</v>
      </c>
      <c r="J1095">
        <f t="shared" si="68"/>
        <v>-9.7000070160285272</v>
      </c>
      <c r="K1095">
        <f t="shared" si="69"/>
        <v>1.580355527524171</v>
      </c>
      <c r="L1095">
        <f t="shared" si="70"/>
        <v>-5.6401812717763491</v>
      </c>
      <c r="M1095">
        <f t="shared" si="71"/>
        <v>5.6401812717763491</v>
      </c>
      <c r="N1095">
        <f>-Notes!$B$15*SQRT(D1095)+F1095*Notes!$E$6*1000</f>
        <v>-13.735209403761608</v>
      </c>
      <c r="O1095">
        <f>Notes!$B$15*SQRT(D1095)-F1095*Notes!$E$6*1000</f>
        <v>13.735209403761608</v>
      </c>
    </row>
    <row r="1096" spans="1:15" x14ac:dyDescent="0.25">
      <c r="A1096" t="s">
        <v>9</v>
      </c>
      <c r="B1096">
        <v>2063.5059999999999</v>
      </c>
      <c r="C1096">
        <v>15.664949999999999</v>
      </c>
      <c r="D1096">
        <v>17.111999999999998</v>
      </c>
      <c r="E1096">
        <v>-1.1619699999999999</v>
      </c>
      <c r="F1096">
        <v>-1.28952</v>
      </c>
      <c r="G1096">
        <v>-8.1040000000000001E-2</v>
      </c>
      <c r="H1096">
        <f>SQRT((SQRT(D1096)*Notes!$B$22)^2+(F1096*Notes!$E$4*1000)^2)</f>
        <v>2.2302601070791241</v>
      </c>
      <c r="I1096">
        <f>F1096*1000*Notes!$E$5</f>
        <v>-4.7380188007747641</v>
      </c>
      <c r="J1096">
        <f t="shared" si="68"/>
        <v>-11.428799122012137</v>
      </c>
      <c r="K1096">
        <f t="shared" si="69"/>
        <v>1.9527615204626088</v>
      </c>
      <c r="L1096">
        <f t="shared" si="70"/>
        <v>-6.6907803212373729</v>
      </c>
      <c r="M1096">
        <f t="shared" si="71"/>
        <v>6.6907803212373729</v>
      </c>
      <c r="N1096">
        <f>-Notes!$B$15*SQRT(D1096)+F1096*Notes!$E$6*1000</f>
        <v>-16.222722654564762</v>
      </c>
      <c r="O1096">
        <f>Notes!$B$15*SQRT(D1096)-F1096*Notes!$E$6*1000</f>
        <v>16.222722654564762</v>
      </c>
    </row>
    <row r="1097" spans="1:15" x14ac:dyDescent="0.25">
      <c r="A1097" t="s">
        <v>753</v>
      </c>
      <c r="B1097">
        <v>2063.8110000000001</v>
      </c>
      <c r="C1097">
        <v>15.667730000000001</v>
      </c>
      <c r="D1097">
        <v>17.832999999999998</v>
      </c>
      <c r="E1097">
        <v>-1.2038199999999999</v>
      </c>
      <c r="F1097">
        <v>-1.3142199999999999</v>
      </c>
      <c r="G1097">
        <v>-8.1040000000000001E-2</v>
      </c>
      <c r="H1097">
        <f>SQRT((SQRT(D1097)*Notes!$B$22)^2+(F1097*Notes!$E$4*1000)^2)</f>
        <v>2.276412251272264</v>
      </c>
      <c r="I1097">
        <f>F1097*1000*Notes!$E$5</f>
        <v>-4.8287727746403393</v>
      </c>
      <c r="J1097">
        <f t="shared" si="68"/>
        <v>-11.658009528457132</v>
      </c>
      <c r="K1097">
        <f t="shared" si="69"/>
        <v>2.0004639791764527</v>
      </c>
      <c r="L1097">
        <f t="shared" si="70"/>
        <v>-6.829236753816792</v>
      </c>
      <c r="M1097">
        <f t="shared" si="71"/>
        <v>6.829236753816792</v>
      </c>
      <c r="N1097">
        <f>-Notes!$B$15*SQRT(D1097)+F1097*Notes!$E$6*1000</f>
        <v>-16.551781814528681</v>
      </c>
      <c r="O1097">
        <f>Notes!$B$15*SQRT(D1097)-F1097*Notes!$E$6*1000</f>
        <v>16.551781814528681</v>
      </c>
    </row>
    <row r="1098" spans="1:15" x14ac:dyDescent="0.25">
      <c r="A1098" t="s">
        <v>9</v>
      </c>
      <c r="B1098">
        <v>2063.9630000000002</v>
      </c>
      <c r="C1098">
        <v>15.66907</v>
      </c>
      <c r="D1098">
        <v>18.202999999999999</v>
      </c>
      <c r="E1098">
        <v>-1.22475</v>
      </c>
      <c r="F1098">
        <v>-1.32657</v>
      </c>
      <c r="G1098">
        <v>-8.1040000000000001E-2</v>
      </c>
      <c r="H1098">
        <f>SQRT((SQRT(D1098)*Notes!$B$22)^2+(F1098*Notes!$E$4*1000)^2)</f>
        <v>2.2997134852966785</v>
      </c>
      <c r="I1098">
        <f>F1098*1000*Notes!$E$5</f>
        <v>-4.8741497615731273</v>
      </c>
      <c r="J1098">
        <f t="shared" si="68"/>
        <v>-11.773290217463163</v>
      </c>
      <c r="K1098">
        <f t="shared" si="69"/>
        <v>2.0249906943169087</v>
      </c>
      <c r="L1098">
        <f t="shared" si="70"/>
        <v>-6.899140455890036</v>
      </c>
      <c r="M1098">
        <f t="shared" si="71"/>
        <v>6.899140455890036</v>
      </c>
      <c r="N1098">
        <f>-Notes!$B$15*SQRT(D1098)+F1098*Notes!$E$6*1000</f>
        <v>-16.71751197290093</v>
      </c>
      <c r="O1098">
        <f>Notes!$B$15*SQRT(D1098)-F1098*Notes!$E$6*1000</f>
        <v>16.71751197290093</v>
      </c>
    </row>
    <row r="1099" spans="1:15" x14ac:dyDescent="0.25">
      <c r="A1099" t="s">
        <v>754</v>
      </c>
      <c r="B1099">
        <v>2064.7570000000001</v>
      </c>
      <c r="C1099">
        <v>15.675660000000001</v>
      </c>
      <c r="D1099">
        <v>20.234000000000002</v>
      </c>
      <c r="E1099">
        <v>-1.33379</v>
      </c>
      <c r="F1099">
        <v>-1.3909</v>
      </c>
      <c r="G1099">
        <v>-8.1040000000000001E-2</v>
      </c>
      <c r="H1099">
        <f>SQRT((SQRT(D1099)*Notes!$B$22)^2+(F1099*Notes!$E$4*1000)^2)</f>
        <v>2.4233924312930006</v>
      </c>
      <c r="I1099">
        <f>F1099*1000*Notes!$E$5</f>
        <v>-5.1105142611185714</v>
      </c>
      <c r="J1099">
        <f t="shared" si="68"/>
        <v>-12.380691554997572</v>
      </c>
      <c r="K1099">
        <f t="shared" si="69"/>
        <v>2.15966303276043</v>
      </c>
      <c r="L1099">
        <f t="shared" si="70"/>
        <v>-7.2701772938790015</v>
      </c>
      <c r="M1099">
        <f t="shared" si="71"/>
        <v>7.2701772938790015</v>
      </c>
      <c r="N1099">
        <f>-Notes!$B$15*SQRT(D1099)+F1099*Notes!$E$6*1000</f>
        <v>-17.593067028434227</v>
      </c>
      <c r="O1099">
        <f>Notes!$B$15*SQRT(D1099)-F1099*Notes!$E$6*1000</f>
        <v>17.593067028434227</v>
      </c>
    </row>
    <row r="1100" spans="1:15" x14ac:dyDescent="0.25">
      <c r="A1100" t="s">
        <v>755</v>
      </c>
      <c r="B1100">
        <v>2069.3339999999998</v>
      </c>
      <c r="C1100">
        <v>15.70304</v>
      </c>
      <c r="D1100">
        <v>35.319000000000003</v>
      </c>
      <c r="E1100">
        <v>-1.9623600000000001</v>
      </c>
      <c r="F1100">
        <v>-1.7618</v>
      </c>
      <c r="G1100">
        <v>-8.1040000000000001E-2</v>
      </c>
      <c r="H1100">
        <f>SQRT((SQRT(D1100)*Notes!$B$22)^2+(F1100*Notes!$E$4*1000)^2)</f>
        <v>3.1899750267607545</v>
      </c>
      <c r="I1100">
        <f>F1100*1000*Notes!$E$5</f>
        <v>-6.4732935690838289</v>
      </c>
      <c r="J1100">
        <f t="shared" si="68"/>
        <v>-16.043218649366093</v>
      </c>
      <c r="K1100">
        <f t="shared" si="69"/>
        <v>3.096631511198435</v>
      </c>
      <c r="L1100">
        <f t="shared" si="70"/>
        <v>-9.569925080282264</v>
      </c>
      <c r="M1100">
        <f t="shared" si="71"/>
        <v>9.569925080282264</v>
      </c>
      <c r="N1100">
        <f>-Notes!$B$15*SQRT(D1100)+F1100*Notes!$E$6*1000</f>
        <v>-22.925227186561898</v>
      </c>
      <c r="O1100">
        <f>Notes!$B$15*SQRT(D1100)-F1100*Notes!$E$6*1000</f>
        <v>22.925227186561898</v>
      </c>
    </row>
    <row r="1101" spans="1:15" x14ac:dyDescent="0.25">
      <c r="A1101" t="s">
        <v>756</v>
      </c>
      <c r="B1101">
        <v>2070.2040000000002</v>
      </c>
      <c r="C1101">
        <v>15.70678</v>
      </c>
      <c r="D1101">
        <v>38.838000000000001</v>
      </c>
      <c r="E1101">
        <v>-2.0818699999999999</v>
      </c>
      <c r="F1101">
        <v>-1.8323100000000001</v>
      </c>
      <c r="G1101">
        <v>-8.1040000000000001E-2</v>
      </c>
      <c r="H1101">
        <f>SQRT((SQRT(D1101)*Notes!$B$22)^2+(F1101*Notes!$E$4*1000)^2)</f>
        <v>3.3428169380899488</v>
      </c>
      <c r="I1101">
        <f>F1101*1000*Notes!$E$5</f>
        <v>-6.7323649333454378</v>
      </c>
      <c r="J1101">
        <f t="shared" si="68"/>
        <v>-16.760815747615283</v>
      </c>
      <c r="K1101">
        <f t="shared" si="69"/>
        <v>3.2960858809244078</v>
      </c>
      <c r="L1101">
        <f t="shared" si="70"/>
        <v>-10.028450814269846</v>
      </c>
      <c r="M1101">
        <f t="shared" si="71"/>
        <v>10.028450814269846</v>
      </c>
      <c r="N1101">
        <f>-Notes!$B$15*SQRT(D1101)+F1101*Notes!$E$6*1000</f>
        <v>-23.976466338813111</v>
      </c>
      <c r="O1101">
        <f>Notes!$B$15*SQRT(D1101)-F1101*Notes!$E$6*1000</f>
        <v>23.976466338813111</v>
      </c>
    </row>
    <row r="1102" spans="1:15" x14ac:dyDescent="0.25">
      <c r="A1102" t="s">
        <v>757</v>
      </c>
      <c r="B1102">
        <v>2070.585</v>
      </c>
      <c r="C1102">
        <v>15.708310000000001</v>
      </c>
      <c r="D1102">
        <v>40.444000000000003</v>
      </c>
      <c r="E1102">
        <v>-2.1341800000000002</v>
      </c>
      <c r="F1102">
        <v>-1.86317</v>
      </c>
      <c r="G1102">
        <v>-8.1040000000000001E-2</v>
      </c>
      <c r="H1102">
        <f>SQRT((SQRT(D1102)*Notes!$B$22)^2+(F1102*Notes!$E$4*1000)^2)</f>
        <v>3.4102299418071249</v>
      </c>
      <c r="I1102">
        <f>F1102*1000*Notes!$E$5</f>
        <v>-6.8457522869280956</v>
      </c>
      <c r="J1102">
        <f t="shared" si="68"/>
        <v>-17.076442112349472</v>
      </c>
      <c r="K1102">
        <f t="shared" si="69"/>
        <v>3.3849375384932801</v>
      </c>
      <c r="L1102">
        <f t="shared" si="70"/>
        <v>-10.230689825421376</v>
      </c>
      <c r="M1102">
        <f t="shared" si="71"/>
        <v>10.230689825421376</v>
      </c>
      <c r="N1102">
        <f>-Notes!$B$15*SQRT(D1102)+F1102*Notes!$E$6*1000</f>
        <v>-24.439288358500917</v>
      </c>
      <c r="O1102">
        <f>Notes!$B$15*SQRT(D1102)-F1102*Notes!$E$6*1000</f>
        <v>24.439288358500917</v>
      </c>
    </row>
    <row r="1103" spans="1:15" x14ac:dyDescent="0.25">
      <c r="A1103" t="s">
        <v>9</v>
      </c>
      <c r="B1103">
        <v>2075.0810000000001</v>
      </c>
      <c r="C1103">
        <v>15.72357</v>
      </c>
      <c r="D1103">
        <v>50.482999999999997</v>
      </c>
      <c r="E1103">
        <v>3.168E-2</v>
      </c>
      <c r="F1103">
        <v>-2.04325</v>
      </c>
      <c r="G1103">
        <v>5.2999999999999998E-4</v>
      </c>
      <c r="H1103">
        <f>SQRT((SQRT(D1103)*Notes!$B$22)^2+(F1103*Notes!$E$4*1000)^2)</f>
        <v>3.8043095188109328</v>
      </c>
      <c r="I1103">
        <f>F1103*1000*Notes!$E$5</f>
        <v>-7.5074112186573583</v>
      </c>
      <c r="J1103">
        <f t="shared" si="68"/>
        <v>-18.920339775090156</v>
      </c>
      <c r="K1103">
        <f t="shared" si="69"/>
        <v>3.9055173377754411</v>
      </c>
      <c r="L1103">
        <f t="shared" si="70"/>
        <v>-11.412928556432799</v>
      </c>
      <c r="M1103">
        <f t="shared" si="71"/>
        <v>11.412928556432799</v>
      </c>
      <c r="N1103">
        <f>-Notes!$B$15*SQRT(D1103)+F1103*Notes!$E$6*1000</f>
        <v>-27.143433467253004</v>
      </c>
      <c r="O1103">
        <f>Notes!$B$15*SQRT(D1103)-F1103*Notes!$E$6*1000</f>
        <v>27.143433467253004</v>
      </c>
    </row>
    <row r="1104" spans="1:15" x14ac:dyDescent="0.25">
      <c r="A1104" t="s">
        <v>758</v>
      </c>
      <c r="B1104">
        <v>2076.299</v>
      </c>
      <c r="C1104">
        <v>15.727410000000001</v>
      </c>
      <c r="D1104">
        <v>50.435000000000002</v>
      </c>
      <c r="E1104">
        <v>7.5399999999999998E-3</v>
      </c>
      <c r="F1104">
        <v>-2.0426099999999998</v>
      </c>
      <c r="G1104">
        <v>5.2999999999999998E-4</v>
      </c>
      <c r="H1104">
        <f>SQRT((SQRT(D1104)*Notes!$B$22)^2+(F1104*Notes!$E$4*1000)^2)</f>
        <v>3.8025495913622755</v>
      </c>
      <c r="I1104">
        <f>F1104*1000*Notes!$E$5</f>
        <v>-7.5050596986867522</v>
      </c>
      <c r="J1104">
        <f t="shared" si="68"/>
        <v>-18.912708472773581</v>
      </c>
      <c r="K1104">
        <f t="shared" si="69"/>
        <v>3.9025890754000745</v>
      </c>
      <c r="L1104">
        <f t="shared" si="70"/>
        <v>-11.407648774086827</v>
      </c>
      <c r="M1104">
        <f t="shared" si="71"/>
        <v>11.407648774086827</v>
      </c>
      <c r="N1104">
        <f>-Notes!$B$15*SQRT(D1104)+F1104*Notes!$E$6*1000</f>
        <v>-27.131918720129256</v>
      </c>
      <c r="O1104">
        <f>Notes!$B$15*SQRT(D1104)-F1104*Notes!$E$6*1000</f>
        <v>27.131918720129256</v>
      </c>
    </row>
    <row r="1105" spans="1:15" x14ac:dyDescent="0.25">
      <c r="A1105" t="s">
        <v>9</v>
      </c>
      <c r="B1105">
        <v>2080.7939999999999</v>
      </c>
      <c r="C1105">
        <v>15.74282</v>
      </c>
      <c r="D1105">
        <v>39.709000000000003</v>
      </c>
      <c r="E1105">
        <v>2.1430400000000001</v>
      </c>
      <c r="F1105">
        <v>-1.84894</v>
      </c>
      <c r="G1105">
        <v>8.1900000000000001E-2</v>
      </c>
      <c r="H1105">
        <f>SQRT((SQRT(D1105)*Notes!$B$22)^2+(F1105*Notes!$E$4*1000)^2)</f>
        <v>3.379518950990033</v>
      </c>
      <c r="I1105">
        <f>F1105*1000*Notes!$E$5</f>
        <v>-6.7934677100816527</v>
      </c>
      <c r="J1105">
        <f t="shared" si="68"/>
        <v>-16.932024563051751</v>
      </c>
      <c r="K1105">
        <f t="shared" si="69"/>
        <v>3.3450891428884466</v>
      </c>
      <c r="L1105">
        <f t="shared" si="70"/>
        <v>-10.138556852970099</v>
      </c>
      <c r="M1105">
        <f t="shared" si="71"/>
        <v>10.138556852970099</v>
      </c>
      <c r="N1105">
        <f>-Notes!$B$15*SQRT(D1105)+F1105*Notes!$E$6*1000</f>
        <v>-24.227863016317272</v>
      </c>
      <c r="O1105">
        <f>Notes!$B$15*SQRT(D1105)-F1105*Notes!$E$6*1000</f>
        <v>24.227863016317272</v>
      </c>
    </row>
    <row r="1106" spans="1:15" x14ac:dyDescent="0.25">
      <c r="A1106" t="s">
        <v>759</v>
      </c>
      <c r="B1106">
        <v>2082.0450000000001</v>
      </c>
      <c r="C1106">
        <v>15.748200000000001</v>
      </c>
      <c r="D1106">
        <v>34.567</v>
      </c>
      <c r="E1106">
        <v>1.9668399999999999</v>
      </c>
      <c r="F1106">
        <v>-1.74647</v>
      </c>
      <c r="G1106">
        <v>8.1900000000000001E-2</v>
      </c>
      <c r="H1106">
        <f>SQRT((SQRT(D1106)*Notes!$B$22)^2+(F1106*Notes!$E$4*1000)^2)</f>
        <v>3.1563698184904427</v>
      </c>
      <c r="I1106">
        <f>F1106*1000*Notes!$E$5</f>
        <v>-6.4169673172879076</v>
      </c>
      <c r="J1106">
        <f t="shared" si="68"/>
        <v>-15.886076772759235</v>
      </c>
      <c r="K1106">
        <f t="shared" si="69"/>
        <v>3.0521421381834202</v>
      </c>
      <c r="L1106">
        <f t="shared" si="70"/>
        <v>-9.4691094554713278</v>
      </c>
      <c r="M1106">
        <f t="shared" si="71"/>
        <v>9.4691094554713278</v>
      </c>
      <c r="N1106">
        <f>-Notes!$B$15*SQRT(D1106)+F1106*Notes!$E$6*1000</f>
        <v>-22.694665807824457</v>
      </c>
      <c r="O1106">
        <f>Notes!$B$15*SQRT(D1106)-F1106*Notes!$E$6*1000</f>
        <v>22.694665807824457</v>
      </c>
    </row>
    <row r="1107" spans="1:15" x14ac:dyDescent="0.25">
      <c r="A1107" t="s">
        <v>760</v>
      </c>
      <c r="B1107">
        <v>2086.6219999999998</v>
      </c>
      <c r="C1107">
        <v>15.776389999999999</v>
      </c>
      <c r="D1107">
        <v>19.513000000000002</v>
      </c>
      <c r="E1107">
        <v>1.32223</v>
      </c>
      <c r="F1107">
        <v>-1.37161</v>
      </c>
      <c r="G1107">
        <v>8.1900000000000001E-2</v>
      </c>
      <c r="H1107">
        <f>SQRT((SQRT(D1107)*Notes!$B$22)^2+(F1107*Notes!$E$4*1000)^2)</f>
        <v>2.3807303682439769</v>
      </c>
      <c r="I1107">
        <f>F1107*1000*Notes!$E$5</f>
        <v>-5.0396379795045236</v>
      </c>
      <c r="J1107">
        <f t="shared" si="68"/>
        <v>-12.181829084236455</v>
      </c>
      <c r="K1107">
        <f t="shared" si="69"/>
        <v>2.1025531252274066</v>
      </c>
      <c r="L1107">
        <f t="shared" si="70"/>
        <v>-7.1421911047319302</v>
      </c>
      <c r="M1107">
        <f t="shared" si="71"/>
        <v>7.1421911047319302</v>
      </c>
      <c r="N1107">
        <f>-Notes!$B$15*SQRT(D1107)+F1107*Notes!$E$6*1000</f>
        <v>-17.300778514690144</v>
      </c>
      <c r="O1107">
        <f>Notes!$B$15*SQRT(D1107)-F1107*Notes!$E$6*1000</f>
        <v>17.300778514690144</v>
      </c>
    </row>
    <row r="1108" spans="1:15" x14ac:dyDescent="0.25">
      <c r="A1108" t="s">
        <v>761</v>
      </c>
      <c r="B1108">
        <v>2087.873</v>
      </c>
      <c r="C1108">
        <v>15.787520000000001</v>
      </c>
      <c r="D1108">
        <v>16.425999999999998</v>
      </c>
      <c r="E1108">
        <v>1.1460399999999999</v>
      </c>
      <c r="F1108">
        <v>-1.26915</v>
      </c>
      <c r="G1108">
        <v>8.1900000000000001E-2</v>
      </c>
      <c r="H1108">
        <f>SQRT((SQRT(D1108)*Notes!$B$22)^2+(F1108*Notes!$E$4*1000)^2)</f>
        <v>2.1860157002626726</v>
      </c>
      <c r="I1108">
        <f>F1108*1000*Notes!$E$5</f>
        <v>-4.66317432921032</v>
      </c>
      <c r="J1108">
        <f t="shared" si="68"/>
        <v>-11.221221429998337</v>
      </c>
      <c r="K1108">
        <f t="shared" si="69"/>
        <v>1.8948727715776981</v>
      </c>
      <c r="L1108">
        <f t="shared" si="70"/>
        <v>-6.5580471007880181</v>
      </c>
      <c r="M1108">
        <f t="shared" si="71"/>
        <v>6.5580471007880181</v>
      </c>
      <c r="N1108">
        <f>-Notes!$B$15*SQRT(D1108)+F1108*Notes!$E$6*1000</f>
        <v>-15.918334232215948</v>
      </c>
      <c r="O1108">
        <f>Notes!$B$15*SQRT(D1108)-F1108*Notes!$E$6*1000</f>
        <v>15.918334232215948</v>
      </c>
    </row>
    <row r="1109" spans="1:15" x14ac:dyDescent="0.25">
      <c r="A1109" t="s">
        <v>9</v>
      </c>
      <c r="B1109">
        <v>2092.3690000000001</v>
      </c>
      <c r="C1109">
        <v>15.84247</v>
      </c>
      <c r="D1109">
        <v>11.555</v>
      </c>
      <c r="E1109">
        <v>2.1860000000000001E-2</v>
      </c>
      <c r="F1109">
        <v>-1.0804199999999999</v>
      </c>
      <c r="G1109">
        <v>4.0299999999999997E-3</v>
      </c>
      <c r="H1109">
        <f>SQRT((SQRT(D1109)*Notes!$B$22)^2+(F1109*Notes!$E$4*1000)^2)</f>
        <v>1.8360344018652119</v>
      </c>
      <c r="I1109">
        <f>F1109*1000*Notes!$E$5</f>
        <v>-3.9697331353783345</v>
      </c>
      <c r="J1109">
        <f t="shared" si="68"/>
        <v>-9.4778363409739708</v>
      </c>
      <c r="K1109">
        <f t="shared" si="69"/>
        <v>1.5383700702173013</v>
      </c>
      <c r="L1109">
        <f t="shared" si="70"/>
        <v>-5.5081032055956358</v>
      </c>
      <c r="M1109">
        <f t="shared" si="71"/>
        <v>5.5081032055956358</v>
      </c>
      <c r="N1109">
        <f>-Notes!$B$15*SQRT(D1109)+F1109*Notes!$E$6*1000</f>
        <v>-13.418081922937112</v>
      </c>
      <c r="O1109">
        <f>Notes!$B$15*SQRT(D1109)-F1109*Notes!$E$6*1000</f>
        <v>13.418081922937112</v>
      </c>
    </row>
    <row r="1110" spans="1:15" x14ac:dyDescent="0.25">
      <c r="A1110" t="s">
        <v>762</v>
      </c>
      <c r="B1110">
        <v>2093.241</v>
      </c>
      <c r="C1110">
        <v>15.854469999999999</v>
      </c>
      <c r="D1110">
        <v>11.583</v>
      </c>
      <c r="E1110">
        <v>-5.3609999999999998E-2</v>
      </c>
      <c r="F1110">
        <v>-1.07691</v>
      </c>
      <c r="G1110">
        <v>4.0299999999999997E-3</v>
      </c>
      <c r="H1110">
        <f>SQRT((SQRT(D1110)*Notes!$B$22)^2+(F1110*Notes!$E$4*1000)^2)</f>
        <v>1.8374775707465123</v>
      </c>
      <c r="I1110">
        <f>F1110*1000*Notes!$E$5</f>
        <v>-3.9568365180395433</v>
      </c>
      <c r="J1110">
        <f t="shared" si="68"/>
        <v>-9.46926923027908</v>
      </c>
      <c r="K1110">
        <f t="shared" si="69"/>
        <v>1.5555961941999938</v>
      </c>
      <c r="L1110">
        <f t="shared" si="70"/>
        <v>-5.5124327122395371</v>
      </c>
      <c r="M1110">
        <f t="shared" si="71"/>
        <v>5.5124327122395371</v>
      </c>
      <c r="N1110">
        <f>-Notes!$B$15*SQRT(D1110)+F1110*Notes!$E$6*1000</f>
        <v>-13.414096210058613</v>
      </c>
      <c r="O1110">
        <f>Notes!$B$15*SQRT(D1110)-F1110*Notes!$E$6*1000</f>
        <v>13.414096210058613</v>
      </c>
    </row>
    <row r="1111" spans="1:15" x14ac:dyDescent="0.25">
      <c r="A1111" t="s">
        <v>9</v>
      </c>
      <c r="B1111">
        <v>2093.393</v>
      </c>
      <c r="C1111">
        <v>15.85656</v>
      </c>
      <c r="D1111">
        <v>11.601000000000001</v>
      </c>
      <c r="E1111">
        <v>-6.6809999999999994E-2</v>
      </c>
      <c r="F1111">
        <v>-1.07629</v>
      </c>
      <c r="G1111">
        <v>4.0299999999999997E-3</v>
      </c>
      <c r="H1111">
        <f>SQRT((SQRT(D1111)*Notes!$B$22)^2+(F1111*Notes!$E$4*1000)^2)</f>
        <v>1.8386695780600739</v>
      </c>
      <c r="I1111">
        <f>F1111*1000*Notes!$E$5</f>
        <v>-3.954558483068018</v>
      </c>
      <c r="J1111">
        <f t="shared" si="68"/>
        <v>-9.4705672172482398</v>
      </c>
      <c r="K1111">
        <f t="shared" si="69"/>
        <v>1.5614502511122037</v>
      </c>
      <c r="L1111">
        <f t="shared" si="70"/>
        <v>-5.5160087341802218</v>
      </c>
      <c r="M1111">
        <f t="shared" si="71"/>
        <v>5.5160087341802218</v>
      </c>
      <c r="N1111">
        <f>-Notes!$B$15*SQRT(D1111)+F1111*Notes!$E$6*1000</f>
        <v>-13.418398937592979</v>
      </c>
      <c r="O1111">
        <f>Notes!$B$15*SQRT(D1111)-F1111*Notes!$E$6*1000</f>
        <v>13.418398937592979</v>
      </c>
    </row>
    <row r="1112" spans="1:15" x14ac:dyDescent="0.25">
      <c r="A1112" t="s">
        <v>763</v>
      </c>
      <c r="B1112">
        <v>2093.587</v>
      </c>
      <c r="C1112">
        <v>15.859220000000001</v>
      </c>
      <c r="D1112">
        <v>11.631</v>
      </c>
      <c r="E1112">
        <v>-8.3580000000000002E-2</v>
      </c>
      <c r="F1112">
        <v>-1.07551</v>
      </c>
      <c r="G1112">
        <v>4.0299999999999997E-3</v>
      </c>
      <c r="H1112">
        <f>SQRT((SQRT(D1112)*Notes!$B$22)^2+(F1112*Notes!$E$4*1000)^2)</f>
        <v>1.8406954693229731</v>
      </c>
      <c r="I1112">
        <f>F1112*1000*Notes!$E$5</f>
        <v>-3.9516925681038422</v>
      </c>
      <c r="J1112">
        <f t="shared" si="68"/>
        <v>-9.4737789760727615</v>
      </c>
      <c r="K1112">
        <f t="shared" si="69"/>
        <v>1.5703938398650767</v>
      </c>
      <c r="L1112">
        <f t="shared" si="70"/>
        <v>-5.5220864079689189</v>
      </c>
      <c r="M1112">
        <f t="shared" si="71"/>
        <v>5.5220864079689189</v>
      </c>
      <c r="N1112">
        <f>-Notes!$B$15*SQRT(D1112)+F1112*Notes!$E$6*1000</f>
        <v>-13.426622074031044</v>
      </c>
      <c r="O1112">
        <f>Notes!$B$15*SQRT(D1112)-F1112*Notes!$E$6*1000</f>
        <v>13.426622074031044</v>
      </c>
    </row>
    <row r="1113" spans="1:15" x14ac:dyDescent="0.25">
      <c r="A1113" t="s">
        <v>9</v>
      </c>
      <c r="B1113">
        <v>2098.0830000000001</v>
      </c>
      <c r="C1113">
        <v>15.91268</v>
      </c>
      <c r="D1113">
        <v>17.202999999999999</v>
      </c>
      <c r="E1113">
        <v>-1.24112</v>
      </c>
      <c r="F1113">
        <v>-1.22783</v>
      </c>
      <c r="G1113">
        <v>-7.2580000000000006E-2</v>
      </c>
      <c r="H1113">
        <f>SQRT((SQRT(D1113)*Notes!$B$22)^2+(F1113*Notes!$E$4*1000)^2)</f>
        <v>2.2260423752428955</v>
      </c>
      <c r="I1113">
        <f>F1113*1000*Notes!$E$5</f>
        <v>-4.5113543211080698</v>
      </c>
      <c r="J1113">
        <f t="shared" si="68"/>
        <v>-11.189481446836755</v>
      </c>
      <c r="K1113">
        <f t="shared" si="69"/>
        <v>2.1667728046206163</v>
      </c>
      <c r="L1113">
        <f t="shared" si="70"/>
        <v>-6.6781271257286861</v>
      </c>
      <c r="M1113">
        <f t="shared" si="71"/>
        <v>6.6781271257286861</v>
      </c>
      <c r="N1113">
        <f>-Notes!$B$15*SQRT(D1113)+F1113*Notes!$E$6*1000</f>
        <v>-15.992367558933596</v>
      </c>
      <c r="O1113">
        <f>Notes!$B$15*SQRT(D1113)-F1113*Notes!$E$6*1000</f>
        <v>15.992367558933596</v>
      </c>
    </row>
    <row r="1114" spans="1:15" x14ac:dyDescent="0.25">
      <c r="A1114" t="s">
        <v>764</v>
      </c>
      <c r="B1114">
        <v>2098.4639999999999</v>
      </c>
      <c r="C1114">
        <v>15.91611</v>
      </c>
      <c r="D1114">
        <v>18.169</v>
      </c>
      <c r="E1114">
        <v>-1.2973699999999999</v>
      </c>
      <c r="F1114">
        <v>-1.2554700000000001</v>
      </c>
      <c r="G1114">
        <v>-7.2580000000000006E-2</v>
      </c>
      <c r="H1114">
        <f>SQRT((SQRT(D1114)*Notes!$B$22)^2+(F1114*Notes!$E$4*1000)^2)</f>
        <v>2.2867231106403914</v>
      </c>
      <c r="I1114">
        <f>F1114*1000*Notes!$E$5</f>
        <v>-4.6129105898386173</v>
      </c>
      <c r="J1114">
        <f t="shared" si="68"/>
        <v>-11.473079921759791</v>
      </c>
      <c r="K1114">
        <f t="shared" si="69"/>
        <v>2.2472587420825567</v>
      </c>
      <c r="L1114">
        <f t="shared" si="70"/>
        <v>-6.8601693319211741</v>
      </c>
      <c r="M1114">
        <f t="shared" si="71"/>
        <v>6.8601693319211741</v>
      </c>
      <c r="N1114">
        <f>-Notes!$B$15*SQRT(D1114)+F1114*Notes!$E$6*1000</f>
        <v>-16.40852758049396</v>
      </c>
      <c r="O1114">
        <f>Notes!$B$15*SQRT(D1114)-F1114*Notes!$E$6*1000</f>
        <v>16.40852758049396</v>
      </c>
    </row>
    <row r="1115" spans="1:15" x14ac:dyDescent="0.25">
      <c r="A1115" t="s">
        <v>765</v>
      </c>
      <c r="B1115">
        <v>2099.3330000000001</v>
      </c>
      <c r="C1115">
        <v>15.92327</v>
      </c>
      <c r="D1115">
        <v>20.538</v>
      </c>
      <c r="E1115">
        <v>-1.4258299999999999</v>
      </c>
      <c r="F1115">
        <v>-1.3186100000000001</v>
      </c>
      <c r="G1115">
        <v>-7.2580000000000006E-2</v>
      </c>
      <c r="H1115">
        <f>SQRT((SQRT(D1115)*Notes!$B$22)^2+(F1115*Notes!$E$4*1000)^2)</f>
        <v>2.4287977719519414</v>
      </c>
      <c r="I1115">
        <f>F1115*1000*Notes!$E$5</f>
        <v>-4.8449027319387152</v>
      </c>
      <c r="J1115">
        <f t="shared" si="68"/>
        <v>-12.131296047794539</v>
      </c>
      <c r="K1115">
        <f t="shared" si="69"/>
        <v>2.4414905839171084</v>
      </c>
      <c r="L1115">
        <f t="shared" si="70"/>
        <v>-7.2863933158558236</v>
      </c>
      <c r="M1115">
        <f t="shared" si="71"/>
        <v>7.2863933158558236</v>
      </c>
      <c r="N1115">
        <f>-Notes!$B$15*SQRT(D1115)+F1115*Notes!$E$6*1000</f>
        <v>-17.377455792164845</v>
      </c>
      <c r="O1115">
        <f>Notes!$B$15*SQRT(D1115)-F1115*Notes!$E$6*1000</f>
        <v>17.377455792164845</v>
      </c>
    </row>
    <row r="1116" spans="1:15" x14ac:dyDescent="0.25">
      <c r="A1116" t="s">
        <v>766</v>
      </c>
      <c r="B1116">
        <v>2103.91</v>
      </c>
      <c r="C1116">
        <v>15.94994</v>
      </c>
      <c r="D1116">
        <v>36.683999999999997</v>
      </c>
      <c r="E1116">
        <v>-2.1017299999999999</v>
      </c>
      <c r="F1116">
        <v>-1.6508100000000001</v>
      </c>
      <c r="G1116">
        <v>-7.2580000000000006E-2</v>
      </c>
      <c r="H1116">
        <f>SQRT((SQRT(D1116)*Notes!$B$22)^2+(F1116*Notes!$E$4*1000)^2)</f>
        <v>3.2298199587674232</v>
      </c>
      <c r="I1116">
        <f>F1116*1000*Notes!$E$5</f>
        <v>-6.0654885666813927</v>
      </c>
      <c r="J1116">
        <f t="shared" si="68"/>
        <v>-15.754948442983661</v>
      </c>
      <c r="K1116">
        <f t="shared" si="69"/>
        <v>3.6239713096208765</v>
      </c>
      <c r="L1116">
        <f t="shared" si="70"/>
        <v>-9.6894598763022692</v>
      </c>
      <c r="M1116">
        <f t="shared" si="71"/>
        <v>9.6894598763022692</v>
      </c>
      <c r="N1116">
        <f>-Notes!$B$15*SQRT(D1116)+F1116*Notes!$E$6*1000</f>
        <v>-22.756344339930273</v>
      </c>
      <c r="O1116">
        <f>Notes!$B$15*SQRT(D1116)-F1116*Notes!$E$6*1000</f>
        <v>22.756344339930273</v>
      </c>
    </row>
    <row r="1117" spans="1:15" x14ac:dyDescent="0.25">
      <c r="A1117" t="s">
        <v>767</v>
      </c>
      <c r="B1117">
        <v>2104.7800000000002</v>
      </c>
      <c r="C1117">
        <v>15.953530000000001</v>
      </c>
      <c r="D1117">
        <v>40.451999999999998</v>
      </c>
      <c r="E1117">
        <v>-2.2301899999999999</v>
      </c>
      <c r="F1117">
        <v>-1.7139500000000001</v>
      </c>
      <c r="G1117">
        <v>-7.2580000000000006E-2</v>
      </c>
      <c r="H1117">
        <f>SQRT((SQRT(D1117)*Notes!$B$22)^2+(F1117*Notes!$E$4*1000)^2)</f>
        <v>3.3888989118037358</v>
      </c>
      <c r="I1117">
        <f>F1117*1000*Notes!$E$5</f>
        <v>-6.2974807087814906</v>
      </c>
      <c r="J1117">
        <f t="shared" si="68"/>
        <v>-16.4641774441927</v>
      </c>
      <c r="K1117">
        <f t="shared" si="69"/>
        <v>3.8692160266297169</v>
      </c>
      <c r="L1117">
        <f t="shared" si="70"/>
        <v>-10.166696735411207</v>
      </c>
      <c r="M1117">
        <f t="shared" si="71"/>
        <v>10.166696735411207</v>
      </c>
      <c r="N1117">
        <f>-Notes!$B$15*SQRT(D1117)+F1117*Notes!$E$6*1000</f>
        <v>-23.81431389401024</v>
      </c>
      <c r="O1117">
        <f>Notes!$B$15*SQRT(D1117)-F1117*Notes!$E$6*1000</f>
        <v>23.81431389401024</v>
      </c>
    </row>
    <row r="1118" spans="1:15" x14ac:dyDescent="0.25">
      <c r="A1118" t="s">
        <v>768</v>
      </c>
      <c r="B1118">
        <v>2105.1610000000001</v>
      </c>
      <c r="C1118">
        <v>15.955</v>
      </c>
      <c r="D1118">
        <v>42.173000000000002</v>
      </c>
      <c r="E1118">
        <v>-2.28647</v>
      </c>
      <c r="F1118">
        <v>-1.7416100000000001</v>
      </c>
      <c r="G1118">
        <v>-7.2580000000000006E-2</v>
      </c>
      <c r="H1118">
        <f>SQRT((SQRT(D1118)*Notes!$B$22)^2+(F1118*Notes!$E$4*1000)^2)</f>
        <v>3.4590659148590843</v>
      </c>
      <c r="I1118">
        <f>F1118*1000*Notes!$E$5</f>
        <v>-6.3991104625111186</v>
      </c>
      <c r="J1118">
        <f t="shared" si="68"/>
        <v>-16.77630820708837</v>
      </c>
      <c r="K1118">
        <f t="shared" si="69"/>
        <v>3.9780872820661335</v>
      </c>
      <c r="L1118">
        <f t="shared" si="70"/>
        <v>-10.377197744577252</v>
      </c>
      <c r="M1118">
        <f t="shared" si="71"/>
        <v>10.377197744577252</v>
      </c>
      <c r="N1118">
        <f>-Notes!$B$15*SQRT(D1118)+F1118*Notes!$E$6*1000</f>
        <v>-24.280262217923287</v>
      </c>
      <c r="O1118">
        <f>Notes!$B$15*SQRT(D1118)-F1118*Notes!$E$6*1000</f>
        <v>24.280262217923287</v>
      </c>
    </row>
    <row r="1119" spans="1:15" x14ac:dyDescent="0.25">
      <c r="A1119" t="s">
        <v>9</v>
      </c>
      <c r="B1119">
        <v>2109.6570000000002</v>
      </c>
      <c r="C1119">
        <v>15.969569999999999</v>
      </c>
      <c r="D1119">
        <v>53.076999999999998</v>
      </c>
      <c r="E1119">
        <v>-2.1309999999999999E-2</v>
      </c>
      <c r="F1119">
        <v>-1.8971499999999999</v>
      </c>
      <c r="G1119">
        <v>1.92E-3</v>
      </c>
      <c r="H1119">
        <f>SQRT((SQRT(D1119)*Notes!$B$22)^2+(F1119*Notes!$E$4*1000)^2)</f>
        <v>3.8728027396183364</v>
      </c>
      <c r="I1119">
        <f>F1119*1000*Notes!$E$5</f>
        <v>-6.9706033003674568</v>
      </c>
      <c r="J1119">
        <f t="shared" si="68"/>
        <v>-18.589011519222467</v>
      </c>
      <c r="K1119">
        <f t="shared" si="69"/>
        <v>4.6478049184875525</v>
      </c>
      <c r="L1119">
        <f t="shared" si="70"/>
        <v>-11.618408218855009</v>
      </c>
      <c r="M1119">
        <f t="shared" si="71"/>
        <v>11.618408218855009</v>
      </c>
      <c r="N1119">
        <f>-Notes!$B$15*SQRT(D1119)+F1119*Notes!$E$6*1000</f>
        <v>-27.000866929105577</v>
      </c>
      <c r="O1119">
        <f>Notes!$B$15*SQRT(D1119)-F1119*Notes!$E$6*1000</f>
        <v>27.000866929105577</v>
      </c>
    </row>
    <row r="1120" spans="1:15" x14ac:dyDescent="0.25">
      <c r="A1120" t="s">
        <v>769</v>
      </c>
      <c r="B1120">
        <v>2110.529</v>
      </c>
      <c r="C1120">
        <v>15.97218</v>
      </c>
      <c r="D1120">
        <v>53.128999999999998</v>
      </c>
      <c r="E1120">
        <v>-3.7740000000000003E-2</v>
      </c>
      <c r="F1120">
        <v>-1.89547</v>
      </c>
      <c r="G1120">
        <v>1.92E-3</v>
      </c>
      <c r="H1120">
        <f>SQRT((SQRT(D1120)*Notes!$B$22)^2+(F1120*Notes!$E$4*1000)^2)</f>
        <v>3.874347282305485</v>
      </c>
      <c r="I1120">
        <f>F1120*1000*Notes!$E$5</f>
        <v>-6.9644305604446171</v>
      </c>
      <c r="J1120">
        <f t="shared" si="68"/>
        <v>-18.587472407361069</v>
      </c>
      <c r="K1120">
        <f t="shared" si="69"/>
        <v>4.658611286471837</v>
      </c>
      <c r="L1120">
        <f t="shared" si="70"/>
        <v>-11.623041846916454</v>
      </c>
      <c r="M1120">
        <f t="shared" si="71"/>
        <v>11.623041846916454</v>
      </c>
      <c r="N1120">
        <f>-Notes!$B$15*SQRT(D1120)+F1120*Notes!$E$6*1000</f>
        <v>-27.003133824010973</v>
      </c>
      <c r="O1120">
        <f>Notes!$B$15*SQRT(D1120)-F1120*Notes!$E$6*1000</f>
        <v>27.003133824010973</v>
      </c>
    </row>
    <row r="1121" spans="1:15" x14ac:dyDescent="0.25">
      <c r="A1121" t="s">
        <v>9</v>
      </c>
      <c r="B1121">
        <v>2110.681</v>
      </c>
      <c r="C1121">
        <v>15.97264</v>
      </c>
      <c r="D1121">
        <v>53.140999999999998</v>
      </c>
      <c r="E1121">
        <v>-4.061E-2</v>
      </c>
      <c r="F1121">
        <v>-1.8951800000000001</v>
      </c>
      <c r="G1121">
        <v>1.92E-3</v>
      </c>
      <c r="H1121">
        <f>SQRT((SQRT(D1121)*Notes!$B$22)^2+(F1121*Notes!$E$4*1000)^2)</f>
        <v>3.8747168279901194</v>
      </c>
      <c r="I1121">
        <f>F1121*1000*Notes!$E$5</f>
        <v>-6.963365027957936</v>
      </c>
      <c r="J1121">
        <f t="shared" si="68"/>
        <v>-18.587515511928295</v>
      </c>
      <c r="K1121">
        <f t="shared" si="69"/>
        <v>4.6607854560124213</v>
      </c>
      <c r="L1121">
        <f t="shared" si="70"/>
        <v>-11.624150483970357</v>
      </c>
      <c r="M1121">
        <f t="shared" si="71"/>
        <v>11.624150483970357</v>
      </c>
      <c r="N1121">
        <f>-Notes!$B$15*SQRT(D1121)+F1121*Notes!$E$6*1000</f>
        <v>-27.004066543770211</v>
      </c>
      <c r="O1121">
        <f>Notes!$B$15*SQRT(D1121)-F1121*Notes!$E$6*1000</f>
        <v>27.004066543770211</v>
      </c>
    </row>
    <row r="1122" spans="1:15" x14ac:dyDescent="0.25">
      <c r="A1122" t="s">
        <v>770</v>
      </c>
      <c r="B1122">
        <v>2110.875</v>
      </c>
      <c r="C1122">
        <v>15.97322</v>
      </c>
      <c r="D1122">
        <v>53.156999999999996</v>
      </c>
      <c r="E1122">
        <v>-4.4260000000000001E-2</v>
      </c>
      <c r="F1122">
        <v>-1.8948</v>
      </c>
      <c r="G1122">
        <v>1.92E-3</v>
      </c>
      <c r="H1122">
        <f>SQRT((SQRT(D1122)*Notes!$B$22)^2+(F1122*Notes!$E$4*1000)^2)</f>
        <v>3.8752104086372912</v>
      </c>
      <c r="I1122">
        <f>F1122*1000*Notes!$E$5</f>
        <v>-6.9619688129753889</v>
      </c>
      <c r="J1122">
        <f t="shared" si="68"/>
        <v>-18.587600038887263</v>
      </c>
      <c r="K1122">
        <f t="shared" si="69"/>
        <v>4.6636624129364854</v>
      </c>
      <c r="L1122">
        <f t="shared" si="70"/>
        <v>-11.625631225911874</v>
      </c>
      <c r="M1122">
        <f t="shared" si="71"/>
        <v>11.625631225911874</v>
      </c>
      <c r="N1122">
        <f>-Notes!$B$15*SQRT(D1122)+F1122*Notes!$E$6*1000</f>
        <v>-27.005337787699162</v>
      </c>
      <c r="O1122">
        <f>Notes!$B$15*SQRT(D1122)-F1122*Notes!$E$6*1000</f>
        <v>27.005337787699162</v>
      </c>
    </row>
    <row r="1123" spans="1:15" x14ac:dyDescent="0.25">
      <c r="A1123" t="s">
        <v>9</v>
      </c>
      <c r="B1123">
        <v>2115.3710000000001</v>
      </c>
      <c r="C1123">
        <v>15.987780000000001</v>
      </c>
      <c r="D1123">
        <v>42.176000000000002</v>
      </c>
      <c r="E1123">
        <v>2.2355499999999999</v>
      </c>
      <c r="F1123">
        <v>-1.7115199999999999</v>
      </c>
      <c r="G1123">
        <v>7.578E-2</v>
      </c>
      <c r="H1123">
        <f>SQRT((SQRT(D1123)*Notes!$B$22)^2+(F1123*Notes!$E$4*1000)^2)</f>
        <v>3.4550377496834623</v>
      </c>
      <c r="I1123">
        <f>F1123*1000*Notes!$E$5</f>
        <v>-6.2885522813930956</v>
      </c>
      <c r="J1123">
        <f t="shared" si="68"/>
        <v>-16.653665530443483</v>
      </c>
      <c r="K1123">
        <f t="shared" si="69"/>
        <v>4.0765609676572909</v>
      </c>
      <c r="L1123">
        <f t="shared" si="70"/>
        <v>-10.365113249050387</v>
      </c>
      <c r="M1123">
        <f t="shared" si="71"/>
        <v>10.365113249050387</v>
      </c>
      <c r="N1123">
        <f>-Notes!$B$15*SQRT(D1123)+F1123*Notes!$E$6*1000</f>
        <v>-24.1545091172203</v>
      </c>
      <c r="O1123">
        <f>Notes!$B$15*SQRT(D1123)-F1123*Notes!$E$6*1000</f>
        <v>24.1545091172203</v>
      </c>
    </row>
    <row r="1124" spans="1:15" x14ac:dyDescent="0.25">
      <c r="A1124" t="s">
        <v>771</v>
      </c>
      <c r="B1124">
        <v>2116.6219999999998</v>
      </c>
      <c r="C1124">
        <v>15.99283</v>
      </c>
      <c r="D1124">
        <v>36.805</v>
      </c>
      <c r="E1124">
        <v>2.0576500000000002</v>
      </c>
      <c r="F1124">
        <v>-1.6167100000000001</v>
      </c>
      <c r="G1124">
        <v>7.578E-2</v>
      </c>
      <c r="H1124">
        <f>SQRT((SQRT(D1124)*Notes!$B$22)^2+(F1124*Notes!$E$4*1000)^2)</f>
        <v>3.2300081020496849</v>
      </c>
      <c r="I1124">
        <f>F1124*1000*Notes!$E$5</f>
        <v>-5.9401966432475408</v>
      </c>
      <c r="J1124">
        <f t="shared" si="68"/>
        <v>-15.630220949396596</v>
      </c>
      <c r="K1124">
        <f t="shared" si="69"/>
        <v>3.7498276629015148</v>
      </c>
      <c r="L1124">
        <f t="shared" si="70"/>
        <v>-9.6900243061490556</v>
      </c>
      <c r="M1124">
        <f t="shared" si="71"/>
        <v>9.6900243061490556</v>
      </c>
      <c r="N1124">
        <f>-Notes!$B$15*SQRT(D1124)+F1124*Notes!$E$6*1000</f>
        <v>-22.639224611915417</v>
      </c>
      <c r="O1124">
        <f>Notes!$B$15*SQRT(D1124)-F1124*Notes!$E$6*1000</f>
        <v>22.639224611915417</v>
      </c>
    </row>
    <row r="1125" spans="1:15" x14ac:dyDescent="0.25">
      <c r="A1125" t="s">
        <v>772</v>
      </c>
      <c r="B1125">
        <v>2121.1990000000001</v>
      </c>
      <c r="C1125">
        <v>16.019189999999998</v>
      </c>
      <c r="D1125">
        <v>20.948</v>
      </c>
      <c r="E1125">
        <v>1.4067799999999999</v>
      </c>
      <c r="F1125">
        <v>-1.26986</v>
      </c>
      <c r="G1125">
        <v>7.578E-2</v>
      </c>
      <c r="H1125">
        <f>SQRT((SQRT(D1125)*Notes!$B$22)^2+(F1125*Notes!$E$4*1000)^2)</f>
        <v>2.4438632513637453</v>
      </c>
      <c r="I1125">
        <f>F1125*1000*Notes!$E$5</f>
        <v>-4.6657830466777108</v>
      </c>
      <c r="J1125">
        <f t="shared" si="68"/>
        <v>-11.997372800768947</v>
      </c>
      <c r="K1125">
        <f t="shared" si="69"/>
        <v>2.665806707413525</v>
      </c>
      <c r="L1125">
        <f t="shared" si="70"/>
        <v>-7.3315897540912358</v>
      </c>
      <c r="M1125">
        <f t="shared" si="71"/>
        <v>7.3315897540912358</v>
      </c>
      <c r="N1125">
        <f>-Notes!$B$15*SQRT(D1125)+F1125*Notes!$E$6*1000</f>
        <v>-17.290339783287497</v>
      </c>
      <c r="O1125">
        <f>Notes!$B$15*SQRT(D1125)-F1125*Notes!$E$6*1000</f>
        <v>17.290339783287497</v>
      </c>
    </row>
    <row r="1126" spans="1:15" x14ac:dyDescent="0.25">
      <c r="A1126" t="s">
        <v>773</v>
      </c>
      <c r="B1126">
        <v>2122.4490000000001</v>
      </c>
      <c r="C1126">
        <v>16.02955</v>
      </c>
      <c r="D1126">
        <v>17.652000000000001</v>
      </c>
      <c r="E1126">
        <v>1.2289099999999999</v>
      </c>
      <c r="F1126">
        <v>-1.1750700000000001</v>
      </c>
      <c r="G1126">
        <v>7.578E-2</v>
      </c>
      <c r="H1126">
        <f>SQRT((SQRT(D1126)*Notes!$B$22)^2+(F1126*Notes!$E$4*1000)^2)</f>
        <v>2.2447278030432578</v>
      </c>
      <c r="I1126">
        <f>F1126*1000*Notes!$E$5</f>
        <v>-4.3175008935312391</v>
      </c>
      <c r="J1126">
        <f t="shared" si="68"/>
        <v>-11.051684302661013</v>
      </c>
      <c r="K1126">
        <f t="shared" si="69"/>
        <v>2.4166825155985343</v>
      </c>
      <c r="L1126">
        <f t="shared" si="70"/>
        <v>-6.7341834091297734</v>
      </c>
      <c r="M1126">
        <f t="shared" si="71"/>
        <v>6.7341834091297734</v>
      </c>
      <c r="N1126">
        <f>-Notes!$B$15*SQRT(D1126)+F1126*Notes!$E$6*1000</f>
        <v>-15.911317252886807</v>
      </c>
      <c r="O1126">
        <f>Notes!$B$15*SQRT(D1126)-F1126*Notes!$E$6*1000</f>
        <v>15.911317252886807</v>
      </c>
    </row>
    <row r="1127" spans="1:15" x14ac:dyDescent="0.25">
      <c r="A1127" t="s">
        <v>9</v>
      </c>
      <c r="B1127">
        <v>2126.9450000000002</v>
      </c>
      <c r="C1127">
        <v>16.08089</v>
      </c>
      <c r="D1127">
        <v>12.25</v>
      </c>
      <c r="E1127">
        <v>6.7119999999999999E-2</v>
      </c>
      <c r="F1127">
        <v>-1.00424</v>
      </c>
      <c r="G1127">
        <v>2.0799999999999998E-3</v>
      </c>
      <c r="H1127">
        <f>SQRT((SQRT(D1127)*Notes!$B$22)^2+(F1127*Notes!$E$4*1000)^2)</f>
        <v>1.8736720843559118</v>
      </c>
      <c r="I1127">
        <f>F1127*1000*Notes!$E$5</f>
        <v>-3.6898287738771396</v>
      </c>
      <c r="J1127">
        <f t="shared" si="68"/>
        <v>-9.3108450269448753</v>
      </c>
      <c r="K1127">
        <f t="shared" si="69"/>
        <v>1.9311874791905961</v>
      </c>
      <c r="L1127">
        <f t="shared" si="70"/>
        <v>-5.6210162530677357</v>
      </c>
      <c r="M1127">
        <f t="shared" si="71"/>
        <v>5.6210162530677357</v>
      </c>
      <c r="N1127">
        <f>-Notes!$B$15*SQRT(D1127)+F1127*Notes!$E$6*1000</f>
        <v>-13.361366451066717</v>
      </c>
      <c r="O1127">
        <f>Notes!$B$15*SQRT(D1127)-F1127*Notes!$E$6*1000</f>
        <v>13.361366451066717</v>
      </c>
    </row>
    <row r="1128" spans="1:15" x14ac:dyDescent="0.25">
      <c r="A1128" t="s">
        <v>774</v>
      </c>
      <c r="B1128">
        <v>2127.817</v>
      </c>
      <c r="C1128">
        <v>16.09226</v>
      </c>
      <c r="D1128">
        <v>12.195</v>
      </c>
      <c r="E1128">
        <v>-4.3699999999999998E-3</v>
      </c>
      <c r="F1128">
        <v>-1.0024200000000001</v>
      </c>
      <c r="G1128">
        <v>2.0799999999999998E-3</v>
      </c>
      <c r="H1128">
        <f>SQRT((SQRT(D1128)*Notes!$B$22)^2+(F1128*Notes!$E$4*1000)^2)</f>
        <v>1.8695257220984884</v>
      </c>
      <c r="I1128">
        <f>F1128*1000*Notes!$E$5</f>
        <v>-3.6831416389607292</v>
      </c>
      <c r="J1128">
        <f t="shared" si="68"/>
        <v>-9.2917188052561936</v>
      </c>
      <c r="K1128">
        <f t="shared" si="69"/>
        <v>1.9254355273347357</v>
      </c>
      <c r="L1128">
        <f t="shared" si="70"/>
        <v>-5.6085771662954649</v>
      </c>
      <c r="M1128">
        <f t="shared" si="71"/>
        <v>5.6085771662954649</v>
      </c>
      <c r="N1128">
        <f>-Notes!$B$15*SQRT(D1128)+F1128*Notes!$E$6*1000</f>
        <v>-13.333172692354069</v>
      </c>
      <c r="O1128">
        <f>Notes!$B$15*SQRT(D1128)-F1128*Notes!$E$6*1000</f>
        <v>13.333172692354069</v>
      </c>
    </row>
    <row r="1129" spans="1:15" x14ac:dyDescent="0.25">
      <c r="A1129" t="s">
        <v>9</v>
      </c>
      <c r="B1129">
        <v>2127.9690000000001</v>
      </c>
      <c r="C1129">
        <v>16.094249999999999</v>
      </c>
      <c r="D1129">
        <v>12.199</v>
      </c>
      <c r="E1129">
        <v>-1.687E-2</v>
      </c>
      <c r="F1129">
        <v>-1.0021100000000001</v>
      </c>
      <c r="G1129">
        <v>2.0799999999999998E-3</v>
      </c>
      <c r="H1129">
        <f>SQRT((SQRT(D1129)*Notes!$B$22)^2+(F1129*Notes!$E$4*1000)^2)</f>
        <v>1.869762199457736</v>
      </c>
      <c r="I1129">
        <f>F1129*1000*Notes!$E$5</f>
        <v>-3.6820026214749668</v>
      </c>
      <c r="J1129">
        <f t="shared" si="68"/>
        <v>-9.2912892198481742</v>
      </c>
      <c r="K1129">
        <f t="shared" si="69"/>
        <v>1.927283976898241</v>
      </c>
      <c r="L1129">
        <f t="shared" si="70"/>
        <v>-5.6092865983732079</v>
      </c>
      <c r="M1129">
        <f t="shared" si="71"/>
        <v>5.6092865983732079</v>
      </c>
      <c r="N1129">
        <f>-Notes!$B$15*SQRT(D1129)+F1129*Notes!$E$6*1000</f>
        <v>-13.333367096097188</v>
      </c>
      <c r="O1129">
        <f>Notes!$B$15*SQRT(D1129)-F1129*Notes!$E$6*1000</f>
        <v>13.333367096097188</v>
      </c>
    </row>
    <row r="1130" spans="1:15" x14ac:dyDescent="0.25">
      <c r="A1130" t="s">
        <v>775</v>
      </c>
      <c r="B1130">
        <v>2128.163</v>
      </c>
      <c r="C1130">
        <v>16.096769999999999</v>
      </c>
      <c r="D1130">
        <v>12.208</v>
      </c>
      <c r="E1130">
        <v>-3.2739999999999998E-2</v>
      </c>
      <c r="F1130">
        <v>-1.0017</v>
      </c>
      <c r="G1130">
        <v>2.0799999999999998E-3</v>
      </c>
      <c r="H1130">
        <f>SQRT((SQRT(D1130)*Notes!$B$22)^2+(F1130*Notes!$E$4*1000)^2)</f>
        <v>1.8703366563342561</v>
      </c>
      <c r="I1130">
        <f>F1130*1000*Notes!$E$5</f>
        <v>-3.6804961789937973</v>
      </c>
      <c r="J1130">
        <f t="shared" si="68"/>
        <v>-9.2915061479965644</v>
      </c>
      <c r="K1130">
        <f t="shared" si="69"/>
        <v>1.9305137900089706</v>
      </c>
      <c r="L1130">
        <f t="shared" si="70"/>
        <v>-5.6110099690027679</v>
      </c>
      <c r="M1130">
        <f t="shared" si="71"/>
        <v>5.6110099690027679</v>
      </c>
      <c r="N1130">
        <f>-Notes!$B$15*SQRT(D1130)+F1130*Notes!$E$6*1000</f>
        <v>-13.335010903054116</v>
      </c>
      <c r="O1130">
        <f>Notes!$B$15*SQRT(D1130)-F1130*Notes!$E$6*1000</f>
        <v>13.335010903054116</v>
      </c>
    </row>
    <row r="1131" spans="1:15" x14ac:dyDescent="0.25">
      <c r="A1131" t="s">
        <v>9</v>
      </c>
      <c r="B1131">
        <v>2132.6590000000001</v>
      </c>
      <c r="C1131">
        <v>16.148759999999999</v>
      </c>
      <c r="D1131">
        <v>17.292999999999999</v>
      </c>
      <c r="E1131">
        <v>-1.1769499999999999</v>
      </c>
      <c r="F1131">
        <v>-1.1546799999999999</v>
      </c>
      <c r="G1131">
        <v>-7.1059999999999998E-2</v>
      </c>
      <c r="H1131">
        <f>SQRT((SQRT(D1131)*Notes!$B$22)^2+(F1131*Notes!$E$4*1000)^2)</f>
        <v>2.2205791388546512</v>
      </c>
      <c r="I1131">
        <f>F1131*1000*Notes!$E$5</f>
        <v>-4.2425829369677119</v>
      </c>
      <c r="J1131">
        <f t="shared" si="68"/>
        <v>-10.904320353531666</v>
      </c>
      <c r="K1131">
        <f t="shared" si="69"/>
        <v>2.4191544795962416</v>
      </c>
      <c r="L1131">
        <f t="shared" si="70"/>
        <v>-6.6617374165639536</v>
      </c>
      <c r="M1131">
        <f t="shared" si="71"/>
        <v>6.6617374165639536</v>
      </c>
      <c r="N1131">
        <f>-Notes!$B$15*SQRT(D1131)+F1131*Notes!$E$6*1000</f>
        <v>-15.713498693280497</v>
      </c>
      <c r="O1131">
        <f>Notes!$B$15*SQRT(D1131)-F1131*Notes!$E$6*1000</f>
        <v>15.713498693280497</v>
      </c>
    </row>
    <row r="1132" spans="1:15" x14ac:dyDescent="0.25">
      <c r="A1132" t="s">
        <v>776</v>
      </c>
      <c r="B1132">
        <v>2133.04</v>
      </c>
      <c r="C1132">
        <v>16.152180000000001</v>
      </c>
      <c r="D1132">
        <v>18.210999999999999</v>
      </c>
      <c r="E1132">
        <v>-1.2295199999999999</v>
      </c>
      <c r="F1132">
        <v>-1.18177</v>
      </c>
      <c r="G1132">
        <v>-7.1059999999999998E-2</v>
      </c>
      <c r="H1132">
        <f>SQRT((SQRT(D1132)*Notes!$B$22)^2+(F1132*Notes!$E$4*1000)^2)</f>
        <v>2.2783041551760963</v>
      </c>
      <c r="I1132">
        <f>F1132*1000*Notes!$E$5</f>
        <v>-4.3421183682235194</v>
      </c>
      <c r="J1132">
        <f t="shared" si="68"/>
        <v>-11.177030833751807</v>
      </c>
      <c r="K1132">
        <f t="shared" si="69"/>
        <v>2.4927940973047695</v>
      </c>
      <c r="L1132">
        <f t="shared" si="70"/>
        <v>-6.8349124655282889</v>
      </c>
      <c r="M1132">
        <f t="shared" si="71"/>
        <v>6.8349124655282889</v>
      </c>
      <c r="N1132">
        <f>-Notes!$B$15*SQRT(D1132)+F1132*Notes!$E$6*1000</f>
        <v>-16.111904337726727</v>
      </c>
      <c r="O1132">
        <f>Notes!$B$15*SQRT(D1132)-F1132*Notes!$E$6*1000</f>
        <v>16.111904337726727</v>
      </c>
    </row>
    <row r="1133" spans="1:15" x14ac:dyDescent="0.25">
      <c r="A1133" t="s">
        <v>777</v>
      </c>
      <c r="B1133">
        <v>2133.91</v>
      </c>
      <c r="C1133">
        <v>16.15935</v>
      </c>
      <c r="D1133">
        <v>20.454000000000001</v>
      </c>
      <c r="E1133">
        <v>-1.3494999999999999</v>
      </c>
      <c r="F1133">
        <v>-1.2435799999999999</v>
      </c>
      <c r="G1133">
        <v>-7.1059999999999998E-2</v>
      </c>
      <c r="H1133">
        <f>SQRT((SQRT(D1133)*Notes!$B$22)^2+(F1133*Notes!$E$4*1000)^2)</f>
        <v>2.4132753502184925</v>
      </c>
      <c r="I1133">
        <f>F1133*1000*Notes!$E$5</f>
        <v>-4.5692237578847017</v>
      </c>
      <c r="J1133">
        <f t="shared" si="68"/>
        <v>-11.809049808540179</v>
      </c>
      <c r="K1133">
        <f t="shared" si="69"/>
        <v>2.6706022927707753</v>
      </c>
      <c r="L1133">
        <f t="shared" si="70"/>
        <v>-7.239826050655477</v>
      </c>
      <c r="M1133">
        <f t="shared" si="71"/>
        <v>7.239826050655477</v>
      </c>
      <c r="N1133">
        <f>-Notes!$B$15*SQRT(D1133)+F1133*Notes!$E$6*1000</f>
        <v>-17.038145290212626</v>
      </c>
      <c r="O1133">
        <f>Notes!$B$15*SQRT(D1133)-F1133*Notes!$E$6*1000</f>
        <v>17.038145290212626</v>
      </c>
    </row>
    <row r="1134" spans="1:15" x14ac:dyDescent="0.25">
      <c r="A1134" t="s">
        <v>778</v>
      </c>
      <c r="B1134">
        <v>2138.4870000000001</v>
      </c>
      <c r="C1134">
        <v>16.186440000000001</v>
      </c>
      <c r="D1134">
        <v>35.695999999999998</v>
      </c>
      <c r="E1134">
        <v>-1.9807699999999999</v>
      </c>
      <c r="F1134">
        <v>-1.56881</v>
      </c>
      <c r="G1134">
        <v>-7.1059999999999998E-2</v>
      </c>
      <c r="H1134">
        <f>SQRT((SQRT(D1134)*Notes!$B$22)^2+(F1134*Notes!$E$4*1000)^2)</f>
        <v>3.1777723036851819</v>
      </c>
      <c r="I1134">
        <f>F1134*1000*Notes!$E$5</f>
        <v>-5.7642000704474983</v>
      </c>
      <c r="J1134">
        <f t="shared" si="68"/>
        <v>-15.297516981503044</v>
      </c>
      <c r="K1134">
        <f t="shared" si="69"/>
        <v>3.7691168406080484</v>
      </c>
      <c r="L1134">
        <f t="shared" si="70"/>
        <v>-9.5333169110555467</v>
      </c>
      <c r="M1134">
        <f t="shared" si="71"/>
        <v>9.5333169110555467</v>
      </c>
      <c r="N1134">
        <f>-Notes!$B$15*SQRT(D1134)+F1134*Notes!$E$6*1000</f>
        <v>-22.197455020972594</v>
      </c>
      <c r="O1134">
        <f>Notes!$B$15*SQRT(D1134)-F1134*Notes!$E$6*1000</f>
        <v>22.197455020972594</v>
      </c>
    </row>
    <row r="1135" spans="1:15" x14ac:dyDescent="0.25">
      <c r="A1135" t="s">
        <v>779</v>
      </c>
      <c r="B1135">
        <v>2139.357</v>
      </c>
      <c r="C1135">
        <v>16.19014</v>
      </c>
      <c r="D1135">
        <v>39.247</v>
      </c>
      <c r="E1135">
        <v>-2.1007500000000001</v>
      </c>
      <c r="F1135">
        <v>-1.63062</v>
      </c>
      <c r="G1135">
        <v>-7.1059999999999998E-2</v>
      </c>
      <c r="H1135">
        <f>SQRT((SQRT(D1135)*Notes!$B$22)^2+(F1135*Notes!$E$4*1000)^2)</f>
        <v>3.3301383019917581</v>
      </c>
      <c r="I1135">
        <f>F1135*1000*Notes!$E$5</f>
        <v>-5.9913054601086806</v>
      </c>
      <c r="J1135">
        <f t="shared" si="68"/>
        <v>-15.981720366083955</v>
      </c>
      <c r="K1135">
        <f t="shared" si="69"/>
        <v>3.9991094458665941</v>
      </c>
      <c r="L1135">
        <f t="shared" si="70"/>
        <v>-9.9904149059752747</v>
      </c>
      <c r="M1135">
        <f t="shared" si="71"/>
        <v>9.9904149059752747</v>
      </c>
      <c r="N1135">
        <f>-Notes!$B$15*SQRT(D1135)+F1135*Notes!$E$6*1000</f>
        <v>-23.215020138451575</v>
      </c>
      <c r="O1135">
        <f>Notes!$B$15*SQRT(D1135)-F1135*Notes!$E$6*1000</f>
        <v>23.215020138451575</v>
      </c>
    </row>
    <row r="1136" spans="1:15" x14ac:dyDescent="0.25">
      <c r="A1136" t="s">
        <v>780</v>
      </c>
      <c r="B1136">
        <v>2139.7379999999998</v>
      </c>
      <c r="C1136">
        <v>16.191659999999999</v>
      </c>
      <c r="D1136">
        <v>40.868000000000002</v>
      </c>
      <c r="E1136">
        <v>-2.1533199999999999</v>
      </c>
      <c r="F1136">
        <v>-1.6577</v>
      </c>
      <c r="G1136">
        <v>-7.1059999999999998E-2</v>
      </c>
      <c r="H1136">
        <f>SQRT((SQRT(D1136)*Notes!$B$22)^2+(F1136*Notes!$E$4*1000)^2)</f>
        <v>3.3973714018168319</v>
      </c>
      <c r="I1136">
        <f>F1136*1000*Notes!$E$5</f>
        <v>-6.0908041488649474</v>
      </c>
      <c r="J1136">
        <f t="shared" si="68"/>
        <v>-16.282918354315441</v>
      </c>
      <c r="K1136">
        <f t="shared" si="69"/>
        <v>4.1013100565855485</v>
      </c>
      <c r="L1136">
        <f t="shared" si="70"/>
        <v>-10.192114205450496</v>
      </c>
      <c r="M1136">
        <f t="shared" si="71"/>
        <v>10.192114205450496</v>
      </c>
      <c r="N1136">
        <f>-Notes!$B$15*SQRT(D1136)+F1136*Notes!$E$6*1000</f>
        <v>-23.663328042222929</v>
      </c>
      <c r="O1136">
        <f>Notes!$B$15*SQRT(D1136)-F1136*Notes!$E$6*1000</f>
        <v>23.663328042222929</v>
      </c>
    </row>
    <row r="1137" spans="1:15" x14ac:dyDescent="0.25">
      <c r="A1137" t="s">
        <v>9</v>
      </c>
      <c r="B1137">
        <v>2144.2339999999999</v>
      </c>
      <c r="C1137">
        <v>16.206759999999999</v>
      </c>
      <c r="D1137">
        <v>50.984999999999999</v>
      </c>
      <c r="E1137">
        <v>3.4810000000000001E-2</v>
      </c>
      <c r="F1137">
        <v>-1.81871</v>
      </c>
      <c r="G1137">
        <v>-8.9999999999999998E-4</v>
      </c>
      <c r="H1137">
        <f>SQRT((SQRT(D1137)*Notes!$B$22)^2+(F1137*Notes!$E$4*1000)^2)</f>
        <v>3.7902766169362168</v>
      </c>
      <c r="I1137">
        <f>F1137*1000*Notes!$E$5</f>
        <v>-6.6823951339700596</v>
      </c>
      <c r="J1137">
        <f t="shared" si="68"/>
        <v>-18.053224984778709</v>
      </c>
      <c r="K1137">
        <f t="shared" si="69"/>
        <v>4.6884347168385911</v>
      </c>
      <c r="L1137">
        <f t="shared" si="70"/>
        <v>-11.370829850808651</v>
      </c>
      <c r="M1137">
        <f t="shared" si="71"/>
        <v>11.370829850808651</v>
      </c>
      <c r="N1137">
        <f>-Notes!$B$15*SQRT(D1137)+F1137*Notes!$E$6*1000</f>
        <v>-26.292593034834869</v>
      </c>
      <c r="O1137">
        <f>Notes!$B$15*SQRT(D1137)-F1137*Notes!$E$6*1000</f>
        <v>26.292593034834869</v>
      </c>
    </row>
    <row r="1138" spans="1:15" x14ac:dyDescent="0.25">
      <c r="A1138" t="s">
        <v>781</v>
      </c>
      <c r="B1138">
        <v>2145.105</v>
      </c>
      <c r="C1138">
        <v>16.209489999999999</v>
      </c>
      <c r="D1138">
        <v>50.939</v>
      </c>
      <c r="E1138">
        <v>1.7690000000000001E-2</v>
      </c>
      <c r="F1138">
        <v>-1.8194999999999999</v>
      </c>
      <c r="G1138">
        <v>-8.9999999999999998E-4</v>
      </c>
      <c r="H1138">
        <f>SQRT((SQRT(D1138)*Notes!$B$22)^2+(F1138*Notes!$E$4*1000)^2)</f>
        <v>3.7887795198485179</v>
      </c>
      <c r="I1138">
        <f>F1138*1000*Notes!$E$5</f>
        <v>-6.6852977914337766</v>
      </c>
      <c r="J1138">
        <f t="shared" si="68"/>
        <v>-18.051636350979329</v>
      </c>
      <c r="K1138">
        <f t="shared" si="69"/>
        <v>4.6810407681117772</v>
      </c>
      <c r="L1138">
        <f t="shared" si="70"/>
        <v>-11.366338559545554</v>
      </c>
      <c r="M1138">
        <f t="shared" si="71"/>
        <v>11.366338559545554</v>
      </c>
      <c r="N1138">
        <f>-Notes!$B$15*SQRT(D1138)+F1138*Notes!$E$6*1000</f>
        <v>-26.287492920014934</v>
      </c>
      <c r="O1138">
        <f>Notes!$B$15*SQRT(D1138)-F1138*Notes!$E$6*1000</f>
        <v>26.287492920014934</v>
      </c>
    </row>
    <row r="1139" spans="1:15" x14ac:dyDescent="0.25">
      <c r="A1139" t="s">
        <v>9</v>
      </c>
      <c r="B1139">
        <v>2145.2579999999998</v>
      </c>
      <c r="C1139">
        <v>16.209959999999999</v>
      </c>
      <c r="D1139">
        <v>50.933999999999997</v>
      </c>
      <c r="E1139">
        <v>1.47E-2</v>
      </c>
      <c r="F1139">
        <v>-1.8196399999999999</v>
      </c>
      <c r="G1139">
        <v>-8.9999999999999998E-4</v>
      </c>
      <c r="H1139">
        <f>SQRT((SQRT(D1139)*Notes!$B$22)^2+(F1139*Notes!$E$4*1000)^2)</f>
        <v>3.7886239257082677</v>
      </c>
      <c r="I1139">
        <f>F1139*1000*Notes!$E$5</f>
        <v>-6.6858121864273459</v>
      </c>
      <c r="J1139">
        <f t="shared" si="68"/>
        <v>-18.051683963552147</v>
      </c>
      <c r="K1139">
        <f t="shared" si="69"/>
        <v>4.6800595906974563</v>
      </c>
      <c r="L1139">
        <f t="shared" si="70"/>
        <v>-11.365871777124802</v>
      </c>
      <c r="M1139">
        <f t="shared" si="71"/>
        <v>11.365871777124802</v>
      </c>
      <c r="N1139">
        <f>-Notes!$B$15*SQRT(D1139)+F1139*Notes!$E$6*1000</f>
        <v>-26.287165639992434</v>
      </c>
      <c r="O1139">
        <f>Notes!$B$15*SQRT(D1139)-F1139*Notes!$E$6*1000</f>
        <v>26.287165639992434</v>
      </c>
    </row>
    <row r="1140" spans="1:15" x14ac:dyDescent="0.25">
      <c r="A1140" t="s">
        <v>782</v>
      </c>
      <c r="B1140">
        <v>2145.451</v>
      </c>
      <c r="C1140">
        <v>16.210570000000001</v>
      </c>
      <c r="D1140">
        <v>50.929000000000002</v>
      </c>
      <c r="E1140">
        <v>1.09E-2</v>
      </c>
      <c r="F1140">
        <v>-1.8198099999999999</v>
      </c>
      <c r="G1140">
        <v>-8.9999999999999998E-4</v>
      </c>
      <c r="H1140">
        <f>SQRT((SQRT(D1140)*Notes!$B$22)^2+(F1140*Notes!$E$4*1000)^2)</f>
        <v>3.7884722990724375</v>
      </c>
      <c r="I1140">
        <f>F1140*1000*Notes!$E$5</f>
        <v>-6.686436808919539</v>
      </c>
      <c r="J1140">
        <f t="shared" si="68"/>
        <v>-18.05185370613685</v>
      </c>
      <c r="K1140">
        <f t="shared" si="69"/>
        <v>4.6789800882977728</v>
      </c>
      <c r="L1140">
        <f t="shared" si="70"/>
        <v>-11.365416897217312</v>
      </c>
      <c r="M1140">
        <f t="shared" si="71"/>
        <v>11.365416897217312</v>
      </c>
      <c r="N1140">
        <f>-Notes!$B$15*SQRT(D1140)+F1140*Notes!$E$6*1000</f>
        <v>-26.286964293672348</v>
      </c>
      <c r="O1140">
        <f>Notes!$B$15*SQRT(D1140)-F1140*Notes!$E$6*1000</f>
        <v>26.286964293672348</v>
      </c>
    </row>
    <row r="1141" spans="1:15" x14ac:dyDescent="0.25">
      <c r="A1141" t="s">
        <v>9</v>
      </c>
      <c r="B1141">
        <v>2149.9470000000001</v>
      </c>
      <c r="C1141">
        <v>16.225829999999998</v>
      </c>
      <c r="D1141">
        <v>40.087000000000003</v>
      </c>
      <c r="E1141">
        <v>2.16275</v>
      </c>
      <c r="F1141">
        <v>-1.65863</v>
      </c>
      <c r="G1141">
        <v>6.9349999999999995E-2</v>
      </c>
      <c r="H1141">
        <f>SQRT((SQRT(D1141)*Notes!$B$22)^2+(F1141*Notes!$E$4*1000)^2)</f>
        <v>3.3670291566266073</v>
      </c>
      <c r="I1141">
        <f>F1141*1000*Notes!$E$5</f>
        <v>-6.0942212013222345</v>
      </c>
      <c r="J1141">
        <f t="shared" si="68"/>
        <v>-16.195308671202056</v>
      </c>
      <c r="K1141">
        <f t="shared" si="69"/>
        <v>4.0068662685575873</v>
      </c>
      <c r="L1141">
        <f t="shared" si="70"/>
        <v>-10.101087469879822</v>
      </c>
      <c r="M1141">
        <f t="shared" si="71"/>
        <v>10.101087469879822</v>
      </c>
      <c r="N1141">
        <f>-Notes!$B$15*SQRT(D1141)+F1141*Notes!$E$6*1000</f>
        <v>-23.506871758466723</v>
      </c>
      <c r="O1141">
        <f>Notes!$B$15*SQRT(D1141)-F1141*Notes!$E$6*1000</f>
        <v>23.506871758466723</v>
      </c>
    </row>
    <row r="1142" spans="1:15" x14ac:dyDescent="0.25">
      <c r="A1142" t="s">
        <v>783</v>
      </c>
      <c r="B1142">
        <v>2151.1979999999999</v>
      </c>
      <c r="C1142">
        <v>16.23115</v>
      </c>
      <c r="D1142">
        <v>34.898000000000003</v>
      </c>
      <c r="E1142">
        <v>1.9856100000000001</v>
      </c>
      <c r="F1142">
        <v>-1.57189</v>
      </c>
      <c r="G1142">
        <v>6.9349999999999995E-2</v>
      </c>
      <c r="H1142">
        <f>SQRT((SQRT(D1142)*Notes!$B$22)^2+(F1142*Notes!$E$4*1000)^2)</f>
        <v>3.1448879153452638</v>
      </c>
      <c r="I1142">
        <f>F1142*1000*Notes!$E$5</f>
        <v>-5.77551676030604</v>
      </c>
      <c r="J1142">
        <f t="shared" si="68"/>
        <v>-15.210180506341832</v>
      </c>
      <c r="K1142">
        <f t="shared" si="69"/>
        <v>3.6591469857297518</v>
      </c>
      <c r="L1142">
        <f t="shared" si="70"/>
        <v>-9.4346637460357918</v>
      </c>
      <c r="M1142">
        <f t="shared" si="71"/>
        <v>9.4346637460357918</v>
      </c>
      <c r="N1142">
        <f>-Notes!$B$15*SQRT(D1142)+F1142*Notes!$E$6*1000</f>
        <v>-22.03492317083856</v>
      </c>
      <c r="O1142">
        <f>Notes!$B$15*SQRT(D1142)-F1142*Notes!$E$6*1000</f>
        <v>22.03492317083856</v>
      </c>
    </row>
    <row r="1143" spans="1:15" x14ac:dyDescent="0.25">
      <c r="A1143" t="s">
        <v>784</v>
      </c>
      <c r="B1143">
        <v>2155.7750000000001</v>
      </c>
      <c r="C1143">
        <v>16.25909</v>
      </c>
      <c r="D1143">
        <v>19.689</v>
      </c>
      <c r="E1143">
        <v>1.33738</v>
      </c>
      <c r="F1143">
        <v>-1.25448</v>
      </c>
      <c r="G1143">
        <v>6.9349999999999995E-2</v>
      </c>
      <c r="H1143">
        <f>SQRT((SQRT(D1143)*Notes!$B$22)^2+(F1143*Notes!$E$4*1000)^2)</f>
        <v>2.3726628213733147</v>
      </c>
      <c r="I1143">
        <f>F1143*1000*Notes!$E$5</f>
        <v>-4.6092730823840862</v>
      </c>
      <c r="J1143">
        <f t="shared" si="68"/>
        <v>-11.727261546504032</v>
      </c>
      <c r="K1143">
        <f t="shared" si="69"/>
        <v>2.5087153817358585</v>
      </c>
      <c r="L1143">
        <f t="shared" si="70"/>
        <v>-7.1179884641199447</v>
      </c>
      <c r="M1143">
        <f t="shared" si="71"/>
        <v>7.1179884641199447</v>
      </c>
      <c r="N1143">
        <f>-Notes!$B$15*SQRT(D1143)+F1143*Notes!$E$6*1000</f>
        <v>-16.860846874815021</v>
      </c>
      <c r="O1143">
        <f>Notes!$B$15*SQRT(D1143)-F1143*Notes!$E$6*1000</f>
        <v>16.860846874815021</v>
      </c>
    </row>
    <row r="1144" spans="1:15" x14ac:dyDescent="0.25">
      <c r="A1144" t="s">
        <v>785</v>
      </c>
      <c r="B1144">
        <v>2157.0259999999998</v>
      </c>
      <c r="C1144">
        <v>16.270119999999999</v>
      </c>
      <c r="D1144">
        <v>16.565000000000001</v>
      </c>
      <c r="E1144">
        <v>1.1601999999999999</v>
      </c>
      <c r="F1144">
        <v>-1.1677299999999999</v>
      </c>
      <c r="G1144">
        <v>6.9349999999999995E-2</v>
      </c>
      <c r="H1144">
        <f>SQRT((SQRT(D1144)*Notes!$B$22)^2+(F1144*Notes!$E$4*1000)^2)</f>
        <v>2.1788105038859169</v>
      </c>
      <c r="I1144">
        <f>F1144*1000*Notes!$E$5</f>
        <v>-4.290531898868351</v>
      </c>
      <c r="J1144">
        <f t="shared" si="68"/>
        <v>-10.826963410526101</v>
      </c>
      <c r="K1144">
        <f t="shared" si="69"/>
        <v>2.2458996127894002</v>
      </c>
      <c r="L1144">
        <f t="shared" si="70"/>
        <v>-6.5364315116577512</v>
      </c>
      <c r="M1144">
        <f t="shared" si="71"/>
        <v>6.5364315116577512</v>
      </c>
      <c r="N1144">
        <f>-Notes!$B$15*SQRT(D1144)+F1144*Notes!$E$6*1000</f>
        <v>-15.537150393423946</v>
      </c>
      <c r="O1144">
        <f>Notes!$B$15*SQRT(D1144)-F1144*Notes!$E$6*1000</f>
        <v>15.537150393423946</v>
      </c>
    </row>
    <row r="1145" spans="1:15" x14ac:dyDescent="0.25">
      <c r="A1145" t="s">
        <v>9</v>
      </c>
      <c r="B1145">
        <v>2161.5219999999999</v>
      </c>
      <c r="C1145">
        <v>16.324719999999999</v>
      </c>
      <c r="D1145">
        <v>11.596</v>
      </c>
      <c r="E1145">
        <v>3.109E-2</v>
      </c>
      <c r="F1145">
        <v>-1.0258400000000001</v>
      </c>
      <c r="G1145">
        <v>-4.6800000000000001E-3</v>
      </c>
      <c r="H1145">
        <f>SQRT((SQRT(D1145)*Notes!$B$22)^2+(F1145*Notes!$E$4*1000)^2)</f>
        <v>1.8303419047348966</v>
      </c>
      <c r="I1145">
        <f>F1145*1000*Notes!$E$5</f>
        <v>-3.7691925728850926</v>
      </c>
      <c r="J1145">
        <f t="shared" si="68"/>
        <v>-9.2602182870897813</v>
      </c>
      <c r="K1145">
        <f t="shared" si="69"/>
        <v>1.7218331413195971</v>
      </c>
      <c r="L1145">
        <f t="shared" si="70"/>
        <v>-5.4910257142046897</v>
      </c>
      <c r="M1145">
        <f t="shared" si="71"/>
        <v>5.4910257142046897</v>
      </c>
      <c r="N1145">
        <f>-Notes!$B$15*SQRT(D1145)+F1145*Notes!$E$6*1000</f>
        <v>-13.204627010921854</v>
      </c>
      <c r="O1145">
        <f>Notes!$B$15*SQRT(D1145)-F1145*Notes!$E$6*1000</f>
        <v>13.204627010921854</v>
      </c>
    </row>
    <row r="1146" spans="1:15" x14ac:dyDescent="0.25">
      <c r="A1146" t="s">
        <v>786</v>
      </c>
      <c r="B1146">
        <v>2162.3939999999998</v>
      </c>
      <c r="C1146">
        <v>16.336690000000001</v>
      </c>
      <c r="D1146">
        <v>11.608000000000001</v>
      </c>
      <c r="E1146">
        <v>-4.4170000000000001E-2</v>
      </c>
      <c r="F1146">
        <v>-1.0299100000000001</v>
      </c>
      <c r="G1146">
        <v>-4.6800000000000001E-3</v>
      </c>
      <c r="H1146">
        <f>SQRT((SQRT(D1146)*Notes!$B$22)^2+(F1146*Notes!$E$4*1000)^2)</f>
        <v>1.8318364045416846</v>
      </c>
      <c r="I1146">
        <f>F1146*1000*Notes!$E$5</f>
        <v>-3.784146770198165</v>
      </c>
      <c r="J1146">
        <f t="shared" si="68"/>
        <v>-9.2796559838232184</v>
      </c>
      <c r="K1146">
        <f t="shared" si="69"/>
        <v>1.7113624434268888</v>
      </c>
      <c r="L1146">
        <f t="shared" si="70"/>
        <v>-5.4955092136250538</v>
      </c>
      <c r="M1146">
        <f t="shared" si="71"/>
        <v>5.4955092136250538</v>
      </c>
      <c r="N1146">
        <f>-Notes!$B$15*SQRT(D1146)+F1146*Notes!$E$6*1000</f>
        <v>-13.226320316491002</v>
      </c>
      <c r="O1146">
        <f>Notes!$B$15*SQRT(D1146)-F1146*Notes!$E$6*1000</f>
        <v>13.226320316491002</v>
      </c>
    </row>
    <row r="1147" spans="1:15" x14ac:dyDescent="0.25">
      <c r="A1147" t="s">
        <v>9</v>
      </c>
      <c r="B1147">
        <v>2162.5459999999998</v>
      </c>
      <c r="C1147">
        <v>16.33878</v>
      </c>
      <c r="D1147">
        <v>11.622999999999999</v>
      </c>
      <c r="E1147">
        <v>-5.7320000000000003E-2</v>
      </c>
      <c r="F1147">
        <v>-1.0306200000000001</v>
      </c>
      <c r="G1147">
        <v>-4.6800000000000001E-3</v>
      </c>
      <c r="H1147">
        <f>SQRT((SQRT(D1147)*Notes!$B$22)^2+(F1147*Notes!$E$4*1000)^2)</f>
        <v>1.8330265241629871</v>
      </c>
      <c r="I1147">
        <f>F1147*1000*Notes!$E$5</f>
        <v>-3.7867554876655563</v>
      </c>
      <c r="J1147">
        <f t="shared" si="68"/>
        <v>-9.2858350601545183</v>
      </c>
      <c r="K1147">
        <f t="shared" si="69"/>
        <v>1.7123240848234049</v>
      </c>
      <c r="L1147">
        <f t="shared" si="70"/>
        <v>-5.4990795724889612</v>
      </c>
      <c r="M1147">
        <f t="shared" si="71"/>
        <v>5.4990795724889612</v>
      </c>
      <c r="N1147">
        <f>-Notes!$B$15*SQRT(D1147)+F1147*Notes!$E$6*1000</f>
        <v>-13.235051223743959</v>
      </c>
      <c r="O1147">
        <f>Notes!$B$15*SQRT(D1147)-F1147*Notes!$E$6*1000</f>
        <v>13.235051223743959</v>
      </c>
    </row>
    <row r="1148" spans="1:15" x14ac:dyDescent="0.25">
      <c r="A1148" t="s">
        <v>787</v>
      </c>
      <c r="B1148">
        <v>2162.7399999999998</v>
      </c>
      <c r="C1148">
        <v>16.341429999999999</v>
      </c>
      <c r="D1148">
        <v>11.648999999999999</v>
      </c>
      <c r="E1148">
        <v>-7.4029999999999999E-2</v>
      </c>
      <c r="F1148">
        <v>-1.0315300000000001</v>
      </c>
      <c r="G1148">
        <v>-4.6800000000000001E-3</v>
      </c>
      <c r="H1148">
        <f>SQRT((SQRT(D1148)*Notes!$B$22)^2+(F1148*Notes!$E$4*1000)^2)</f>
        <v>1.8350380518601532</v>
      </c>
      <c r="I1148">
        <f>F1148*1000*Notes!$E$5</f>
        <v>-3.7900990551237612</v>
      </c>
      <c r="J1148">
        <f t="shared" si="68"/>
        <v>-9.2952132107042207</v>
      </c>
      <c r="K1148">
        <f t="shared" si="69"/>
        <v>1.7150151004566982</v>
      </c>
      <c r="L1148">
        <f t="shared" si="70"/>
        <v>-5.5051141555804595</v>
      </c>
      <c r="M1148">
        <f t="shared" si="71"/>
        <v>5.5051141555804595</v>
      </c>
      <c r="N1148">
        <f>-Notes!$B$15*SQRT(D1148)+F1148*Notes!$E$6*1000</f>
        <v>-13.248829443362194</v>
      </c>
      <c r="O1148">
        <f>Notes!$B$15*SQRT(D1148)-F1148*Notes!$E$6*1000</f>
        <v>13.248829443362194</v>
      </c>
    </row>
    <row r="1149" spans="1:15" x14ac:dyDescent="0.25">
      <c r="A1149" t="s">
        <v>9</v>
      </c>
      <c r="B1149">
        <v>2167.2350000000001</v>
      </c>
      <c r="C1149">
        <v>16.39498</v>
      </c>
      <c r="D1149">
        <v>17.117999999999999</v>
      </c>
      <c r="E1149">
        <v>-1.22709</v>
      </c>
      <c r="F1149">
        <v>-1.2193000000000001</v>
      </c>
      <c r="G1149">
        <v>-8.004E-2</v>
      </c>
      <c r="H1149">
        <f>SQRT((SQRT(D1149)*Notes!$B$22)^2+(F1149*Notes!$E$4*1000)^2)</f>
        <v>2.2197026532884987</v>
      </c>
      <c r="I1149">
        <f>F1149*1000*Notes!$E$5</f>
        <v>-4.4800129689998371</v>
      </c>
      <c r="J1149">
        <f t="shared" si="68"/>
        <v>-11.139120928865333</v>
      </c>
      <c r="K1149">
        <f t="shared" si="69"/>
        <v>2.1790949908656589</v>
      </c>
      <c r="L1149">
        <f t="shared" si="70"/>
        <v>-6.6591079598654961</v>
      </c>
      <c r="M1149">
        <f t="shared" si="71"/>
        <v>6.6591079598654961</v>
      </c>
      <c r="N1149">
        <f>-Notes!$B$15*SQRT(D1149)+F1149*Notes!$E$6*1000</f>
        <v>-15.929743274554685</v>
      </c>
      <c r="O1149">
        <f>Notes!$B$15*SQRT(D1149)-F1149*Notes!$E$6*1000</f>
        <v>15.929743274554685</v>
      </c>
    </row>
    <row r="1150" spans="1:15" x14ac:dyDescent="0.25">
      <c r="A1150" t="s">
        <v>788</v>
      </c>
      <c r="B1150">
        <v>2167.616</v>
      </c>
      <c r="C1150">
        <v>16.398430000000001</v>
      </c>
      <c r="D1150">
        <v>18.074000000000002</v>
      </c>
      <c r="E1150">
        <v>-1.28285</v>
      </c>
      <c r="F1150">
        <v>-1.2497799999999999</v>
      </c>
      <c r="G1150">
        <v>-8.004E-2</v>
      </c>
      <c r="H1150">
        <f>SQRT((SQRT(D1150)*Notes!$B$22)^2+(F1150*Notes!$E$4*1000)^2)</f>
        <v>2.2803735593758754</v>
      </c>
      <c r="I1150">
        <f>F1150*1000*Notes!$E$5</f>
        <v>-4.5920041075999478</v>
      </c>
      <c r="J1150">
        <f t="shared" si="68"/>
        <v>-11.433124785727575</v>
      </c>
      <c r="K1150">
        <f t="shared" si="69"/>
        <v>2.2491165705276783</v>
      </c>
      <c r="L1150">
        <f t="shared" si="70"/>
        <v>-6.8411206781276261</v>
      </c>
      <c r="M1150">
        <f t="shared" si="71"/>
        <v>6.8411206781276261</v>
      </c>
      <c r="N1150">
        <f>-Notes!$B$15*SQRT(D1150)+F1150*Notes!$E$6*1000</f>
        <v>-16.355480980892803</v>
      </c>
      <c r="O1150">
        <f>Notes!$B$15*SQRT(D1150)-F1150*Notes!$E$6*1000</f>
        <v>16.355480980892803</v>
      </c>
    </row>
    <row r="1151" spans="1:15" x14ac:dyDescent="0.25">
      <c r="A1151" t="s">
        <v>789</v>
      </c>
      <c r="B1151">
        <v>2168.4859999999999</v>
      </c>
      <c r="C1151">
        <v>16.405639999999998</v>
      </c>
      <c r="D1151">
        <v>20.417000000000002</v>
      </c>
      <c r="E1151">
        <v>-1.41022</v>
      </c>
      <c r="F1151">
        <v>-1.3194300000000001</v>
      </c>
      <c r="G1151">
        <v>-8.004E-2</v>
      </c>
      <c r="H1151">
        <f>SQRT((SQRT(D1151)*Notes!$B$22)^2+(F1151*Notes!$E$4*1000)^2)</f>
        <v>2.4223386147474892</v>
      </c>
      <c r="I1151">
        <f>F1151*1000*Notes!$E$5</f>
        <v>-4.8479156169010542</v>
      </c>
      <c r="J1151">
        <f t="shared" si="68"/>
        <v>-12.114931461143522</v>
      </c>
      <c r="K1151">
        <f t="shared" si="69"/>
        <v>2.4191002273414135</v>
      </c>
      <c r="L1151">
        <f t="shared" si="70"/>
        <v>-7.2670158442424677</v>
      </c>
      <c r="M1151">
        <f t="shared" si="71"/>
        <v>7.2670158442424677</v>
      </c>
      <c r="N1151">
        <f>-Notes!$B$15*SQRT(D1151)+F1151*Notes!$E$6*1000</f>
        <v>-17.345969209220588</v>
      </c>
      <c r="O1151">
        <f>Notes!$B$15*SQRT(D1151)-F1151*Notes!$E$6*1000</f>
        <v>17.345969209220588</v>
      </c>
    </row>
    <row r="1152" spans="1:15" x14ac:dyDescent="0.25">
      <c r="A1152" t="s">
        <v>790</v>
      </c>
      <c r="B1152">
        <v>2173.0630000000001</v>
      </c>
      <c r="C1152">
        <v>16.432490000000001</v>
      </c>
      <c r="D1152">
        <v>36.392000000000003</v>
      </c>
      <c r="E1152">
        <v>-2.0802100000000001</v>
      </c>
      <c r="F1152">
        <v>-1.6857500000000001</v>
      </c>
      <c r="G1152">
        <v>-8.004E-2</v>
      </c>
      <c r="H1152">
        <f>SQRT((SQRT(D1152)*Notes!$B$22)^2+(F1152*Notes!$E$4*1000)^2)</f>
        <v>3.2228586952737914</v>
      </c>
      <c r="I1152">
        <f>F1152*1000*Notes!$E$5</f>
        <v>-6.1938668600766631</v>
      </c>
      <c r="J1152">
        <f t="shared" si="68"/>
        <v>-15.862442945898039</v>
      </c>
      <c r="K1152">
        <f t="shared" si="69"/>
        <v>3.4747092257447116</v>
      </c>
      <c r="L1152">
        <f t="shared" si="70"/>
        <v>-9.6685760858213747</v>
      </c>
      <c r="M1152">
        <f t="shared" si="71"/>
        <v>9.6685760858213747</v>
      </c>
      <c r="N1152">
        <f>-Notes!$B$15*SQRT(D1152)+F1152*Notes!$E$6*1000</f>
        <v>-22.839962624478964</v>
      </c>
      <c r="O1152">
        <f>Notes!$B$15*SQRT(D1152)-F1152*Notes!$E$6*1000</f>
        <v>22.839962624478964</v>
      </c>
    </row>
    <row r="1153" spans="1:15" x14ac:dyDescent="0.25">
      <c r="A1153" t="s">
        <v>791</v>
      </c>
      <c r="B1153">
        <v>2173.933</v>
      </c>
      <c r="C1153">
        <v>16.436109999999999</v>
      </c>
      <c r="D1153">
        <v>40.122</v>
      </c>
      <c r="E1153">
        <v>-2.2075499999999999</v>
      </c>
      <c r="F1153">
        <v>-1.7553700000000001</v>
      </c>
      <c r="G1153">
        <v>-8.004E-2</v>
      </c>
      <c r="H1153">
        <f>SQRT((SQRT(D1153)*Notes!$B$22)^2+(F1153*Notes!$E$4*1000)^2)</f>
        <v>3.3818878199553839</v>
      </c>
      <c r="I1153">
        <f>F1153*1000*Notes!$E$5</f>
        <v>-6.4496681418791475</v>
      </c>
      <c r="J1153">
        <f t="shared" si="68"/>
        <v>-16.595331601745301</v>
      </c>
      <c r="K1153">
        <f t="shared" si="69"/>
        <v>3.6959953179870038</v>
      </c>
      <c r="L1153">
        <f t="shared" si="70"/>
        <v>-10.145663459866151</v>
      </c>
      <c r="M1153">
        <f t="shared" si="71"/>
        <v>10.145663459866151</v>
      </c>
      <c r="N1153">
        <f>-Notes!$B$15*SQRT(D1153)+F1153*Notes!$E$6*1000</f>
        <v>-23.920330585018981</v>
      </c>
      <c r="O1153">
        <f>Notes!$B$15*SQRT(D1153)-F1153*Notes!$E$6*1000</f>
        <v>23.920330585018981</v>
      </c>
    </row>
    <row r="1154" spans="1:15" x14ac:dyDescent="0.25">
      <c r="A1154" t="s">
        <v>792</v>
      </c>
      <c r="B1154">
        <v>2174.3139999999999</v>
      </c>
      <c r="C1154">
        <v>16.43759</v>
      </c>
      <c r="D1154">
        <v>41.826000000000001</v>
      </c>
      <c r="E1154">
        <v>-2.2633399999999999</v>
      </c>
      <c r="F1154">
        <v>-1.7858700000000001</v>
      </c>
      <c r="G1154">
        <v>-8.004E-2</v>
      </c>
      <c r="H1154">
        <f>SQRT((SQRT(D1154)*Notes!$B$22)^2+(F1154*Notes!$E$4*1000)^2)</f>
        <v>3.4520437384769269</v>
      </c>
      <c r="I1154">
        <f>F1154*1000*Notes!$E$5</f>
        <v>-6.5617327654783395</v>
      </c>
      <c r="J1154">
        <f t="shared" si="68"/>
        <v>-16.917863980909118</v>
      </c>
      <c r="K1154">
        <f t="shared" si="69"/>
        <v>3.7943984499524408</v>
      </c>
      <c r="L1154">
        <f t="shared" si="70"/>
        <v>-10.35613121543078</v>
      </c>
      <c r="M1154">
        <f t="shared" si="71"/>
        <v>10.35613121543078</v>
      </c>
      <c r="N1154">
        <f>-Notes!$B$15*SQRT(D1154)+F1154*Notes!$E$6*1000</f>
        <v>-24.396177219959604</v>
      </c>
      <c r="O1154">
        <f>Notes!$B$15*SQRT(D1154)-F1154*Notes!$E$6*1000</f>
        <v>24.396177219959604</v>
      </c>
    </row>
    <row r="1155" spans="1:15" x14ac:dyDescent="0.25">
      <c r="A1155" t="s">
        <v>9</v>
      </c>
      <c r="B1155">
        <v>2178.81</v>
      </c>
      <c r="C1155">
        <v>16.452279999999998</v>
      </c>
      <c r="D1155">
        <v>52.703000000000003</v>
      </c>
      <c r="E1155">
        <v>-1.248E-2</v>
      </c>
      <c r="F1155">
        <v>-1.9702999999999999</v>
      </c>
      <c r="G1155">
        <v>-2.2899999999999999E-3</v>
      </c>
      <c r="H1155">
        <f>SQRT((SQRT(D1155)*Notes!$B$22)^2+(F1155*Notes!$E$4*1000)^2)</f>
        <v>3.8701283081807221</v>
      </c>
      <c r="I1155">
        <f>F1155*1000*Notes!$E$5</f>
        <v>-7.2393746845078155</v>
      </c>
      <c r="J1155">
        <f t="shared" ref="J1155:J1218" si="72">I1155-3*H1155</f>
        <v>-18.849759609049983</v>
      </c>
      <c r="K1155">
        <f t="shared" ref="K1155:K1218" si="73">I1155+3*H1155</f>
        <v>4.3710102400343516</v>
      </c>
      <c r="L1155">
        <f t="shared" ref="L1155:L1218" si="74">-3*H1155</f>
        <v>-11.610384924542167</v>
      </c>
      <c r="M1155">
        <f t="shared" ref="M1155:M1218" si="75">3*H1155</f>
        <v>11.610384924542167</v>
      </c>
      <c r="N1155">
        <f>-Notes!$B$15*SQRT(D1155)+F1155*Notes!$E$6*1000</f>
        <v>-27.240865317935189</v>
      </c>
      <c r="O1155">
        <f>Notes!$B$15*SQRT(D1155)-F1155*Notes!$E$6*1000</f>
        <v>27.240865317935189</v>
      </c>
    </row>
    <row r="1156" spans="1:15" x14ac:dyDescent="0.25">
      <c r="A1156" t="s">
        <v>793</v>
      </c>
      <c r="B1156">
        <v>2180.0279999999998</v>
      </c>
      <c r="C1156">
        <v>16.455960000000001</v>
      </c>
      <c r="D1156">
        <v>52.762</v>
      </c>
      <c r="E1156">
        <v>-3.5589999999999997E-2</v>
      </c>
      <c r="F1156">
        <v>-1.97309</v>
      </c>
      <c r="G1156">
        <v>-2.2899999999999999E-3</v>
      </c>
      <c r="H1156">
        <f>SQRT((SQRT(D1156)*Notes!$B$22)^2+(F1156*Notes!$E$4*1000)^2)</f>
        <v>3.8725308840043833</v>
      </c>
      <c r="I1156">
        <f>F1156*1000*Notes!$E$5</f>
        <v>-7.2496258418796753</v>
      </c>
      <c r="J1156">
        <f t="shared" si="72"/>
        <v>-18.867218493892825</v>
      </c>
      <c r="K1156">
        <f t="shared" si="73"/>
        <v>4.3679668101334741</v>
      </c>
      <c r="L1156">
        <f t="shared" si="74"/>
        <v>-11.617592652013149</v>
      </c>
      <c r="M1156">
        <f t="shared" si="75"/>
        <v>11.617592652013149</v>
      </c>
      <c r="N1156">
        <f>-Notes!$B$15*SQRT(D1156)+F1156*Notes!$E$6*1000</f>
        <v>-27.263194962266461</v>
      </c>
      <c r="O1156">
        <f>Notes!$B$15*SQRT(D1156)-F1156*Notes!$E$6*1000</f>
        <v>27.263194962266461</v>
      </c>
    </row>
    <row r="1157" spans="1:15" x14ac:dyDescent="0.25">
      <c r="A1157" t="s">
        <v>9</v>
      </c>
      <c r="B1157">
        <v>2184.5239999999999</v>
      </c>
      <c r="C1157">
        <v>16.47063</v>
      </c>
      <c r="D1157">
        <v>41.851999999999997</v>
      </c>
      <c r="E1157">
        <v>2.2224400000000002</v>
      </c>
      <c r="F1157">
        <v>-1.7999400000000001</v>
      </c>
      <c r="G1157">
        <v>7.5870000000000007E-2</v>
      </c>
      <c r="H1157">
        <f>SQRT((SQRT(D1157)*Notes!$B$22)^2+(F1157*Notes!$E$4*1000)^2)</f>
        <v>3.4550506509205592</v>
      </c>
      <c r="I1157">
        <f>F1157*1000*Notes!$E$5</f>
        <v>-6.6134294623321308</v>
      </c>
      <c r="J1157">
        <f t="shared" si="72"/>
        <v>-16.97858141509381</v>
      </c>
      <c r="K1157">
        <f t="shared" si="73"/>
        <v>3.7517224904295476</v>
      </c>
      <c r="L1157">
        <f t="shared" si="74"/>
        <v>-10.365151952761678</v>
      </c>
      <c r="M1157">
        <f t="shared" si="75"/>
        <v>10.365151952761678</v>
      </c>
      <c r="N1157">
        <f>-Notes!$B$15*SQRT(D1157)+F1157*Notes!$E$6*1000</f>
        <v>-24.460512096156886</v>
      </c>
      <c r="O1157">
        <f>Notes!$B$15*SQRT(D1157)-F1157*Notes!$E$6*1000</f>
        <v>24.460512096156886</v>
      </c>
    </row>
    <row r="1158" spans="1:15" x14ac:dyDescent="0.25">
      <c r="A1158" t="s">
        <v>794</v>
      </c>
      <c r="B1158">
        <v>2184.828</v>
      </c>
      <c r="C1158">
        <v>16.471810000000001</v>
      </c>
      <c r="D1158">
        <v>40.511000000000003</v>
      </c>
      <c r="E1158">
        <v>2.1791900000000002</v>
      </c>
      <c r="F1158">
        <v>-1.7768200000000001</v>
      </c>
      <c r="G1158">
        <v>7.5870000000000007E-2</v>
      </c>
      <c r="H1158">
        <f>SQRT((SQRT(D1158)*Notes!$B$22)^2+(F1158*Notes!$E$4*1000)^2)</f>
        <v>3.4001035110252649</v>
      </c>
      <c r="I1158">
        <f>F1158*1000*Notes!$E$5</f>
        <v>-6.5284808033939896</v>
      </c>
      <c r="J1158">
        <f t="shared" si="72"/>
        <v>-16.728791336469783</v>
      </c>
      <c r="K1158">
        <f t="shared" si="73"/>
        <v>3.6718297296818054</v>
      </c>
      <c r="L1158">
        <f t="shared" si="74"/>
        <v>-10.200310533075795</v>
      </c>
      <c r="M1158">
        <f t="shared" si="75"/>
        <v>10.200310533075795</v>
      </c>
      <c r="N1158">
        <f>-Notes!$B$15*SQRT(D1158)+F1158*Notes!$E$6*1000</f>
        <v>-24.090436743402993</v>
      </c>
      <c r="O1158">
        <f>Notes!$B$15*SQRT(D1158)-F1158*Notes!$E$6*1000</f>
        <v>24.090436743402993</v>
      </c>
    </row>
    <row r="1159" spans="1:15" x14ac:dyDescent="0.25">
      <c r="A1159" t="s">
        <v>9</v>
      </c>
      <c r="B1159">
        <v>2184.9810000000002</v>
      </c>
      <c r="C1159">
        <v>16.47241</v>
      </c>
      <c r="D1159">
        <v>39.85</v>
      </c>
      <c r="E1159">
        <v>2.1575700000000002</v>
      </c>
      <c r="F1159">
        <v>-1.7652600000000001</v>
      </c>
      <c r="G1159">
        <v>7.5870000000000007E-2</v>
      </c>
      <c r="H1159">
        <f>SQRT((SQRT(D1159)*Notes!$B$22)^2+(F1159*Notes!$E$4*1000)^2)</f>
        <v>3.3726822838479888</v>
      </c>
      <c r="I1159">
        <f>F1159*1000*Notes!$E$5</f>
        <v>-6.4860064739249177</v>
      </c>
      <c r="J1159">
        <f t="shared" si="72"/>
        <v>-16.604053325468882</v>
      </c>
      <c r="K1159">
        <f t="shared" si="73"/>
        <v>3.632040377619048</v>
      </c>
      <c r="L1159">
        <f t="shared" si="74"/>
        <v>-10.118046851543966</v>
      </c>
      <c r="M1159">
        <f t="shared" si="75"/>
        <v>10.118046851543966</v>
      </c>
      <c r="N1159">
        <f>-Notes!$B$15*SQRT(D1159)+F1159*Notes!$E$6*1000</f>
        <v>-23.905670540186243</v>
      </c>
      <c r="O1159">
        <f>Notes!$B$15*SQRT(D1159)-F1159*Notes!$E$6*1000</f>
        <v>23.905670540186243</v>
      </c>
    </row>
    <row r="1160" spans="1:15" x14ac:dyDescent="0.25">
      <c r="A1160" t="s">
        <v>795</v>
      </c>
      <c r="B1160">
        <v>2185.7739999999999</v>
      </c>
      <c r="C1160">
        <v>16.475719999999999</v>
      </c>
      <c r="D1160">
        <v>36.515000000000001</v>
      </c>
      <c r="E1160">
        <v>2.04494</v>
      </c>
      <c r="F1160">
        <v>-1.70505</v>
      </c>
      <c r="G1160">
        <v>7.5870000000000007E-2</v>
      </c>
      <c r="H1160">
        <f>SQRT((SQRT(D1160)*Notes!$B$22)^2+(F1160*Notes!$E$4*1000)^2)</f>
        <v>3.2306836218305452</v>
      </c>
      <c r="I1160">
        <f>F1160*1000*Notes!$E$5</f>
        <v>-6.2647798841902507</v>
      </c>
      <c r="J1160">
        <f t="shared" si="72"/>
        <v>-15.956830749681886</v>
      </c>
      <c r="K1160">
        <f t="shared" si="73"/>
        <v>3.4272709813013851</v>
      </c>
      <c r="L1160">
        <f t="shared" si="74"/>
        <v>-9.6920508654916357</v>
      </c>
      <c r="M1160">
        <f t="shared" si="75"/>
        <v>9.6920508654916357</v>
      </c>
      <c r="N1160">
        <f>-Notes!$B$15*SQRT(D1160)+F1160*Notes!$E$6*1000</f>
        <v>-22.947621443743451</v>
      </c>
      <c r="O1160">
        <f>Notes!$B$15*SQRT(D1160)-F1160*Notes!$E$6*1000</f>
        <v>22.947621443743451</v>
      </c>
    </row>
    <row r="1161" spans="1:15" x14ac:dyDescent="0.25">
      <c r="A1161" t="s">
        <v>796</v>
      </c>
      <c r="B1161">
        <v>2190.3510000000001</v>
      </c>
      <c r="C1161">
        <v>16.502300000000002</v>
      </c>
      <c r="D1161">
        <v>20.768999999999998</v>
      </c>
      <c r="E1161">
        <v>1.39544</v>
      </c>
      <c r="F1161">
        <v>-1.3577999999999999</v>
      </c>
      <c r="G1161">
        <v>7.5870000000000007E-2</v>
      </c>
      <c r="H1161">
        <f>SQRT((SQRT(D1161)*Notes!$B$22)^2+(F1161*Notes!$E$4*1000)^2)</f>
        <v>2.447229249170805</v>
      </c>
      <c r="I1161">
        <f>F1161*1000*Notes!$E$5</f>
        <v>-4.9888965876387914</v>
      </c>
      <c r="J1161">
        <f t="shared" si="72"/>
        <v>-12.330584335151206</v>
      </c>
      <c r="K1161">
        <f t="shared" si="73"/>
        <v>2.3527911598736235</v>
      </c>
      <c r="L1161">
        <f t="shared" si="74"/>
        <v>-7.3416877475124149</v>
      </c>
      <c r="M1161">
        <f t="shared" si="75"/>
        <v>7.3416877475124149</v>
      </c>
      <c r="N1161">
        <f>-Notes!$B$15*SQRT(D1161)+F1161*Notes!$E$6*1000</f>
        <v>-17.608425861236238</v>
      </c>
      <c r="O1161">
        <f>Notes!$B$15*SQRT(D1161)-F1161*Notes!$E$6*1000</f>
        <v>17.608425861236238</v>
      </c>
    </row>
    <row r="1162" spans="1:15" x14ac:dyDescent="0.25">
      <c r="A1162" t="s">
        <v>797</v>
      </c>
      <c r="B1162">
        <v>2191.6019999999999</v>
      </c>
      <c r="C1162">
        <v>16.51275</v>
      </c>
      <c r="D1162">
        <v>17.498999999999999</v>
      </c>
      <c r="E1162">
        <v>1.21791</v>
      </c>
      <c r="F1162">
        <v>-1.2628900000000001</v>
      </c>
      <c r="G1162">
        <v>7.5870000000000007E-2</v>
      </c>
      <c r="H1162">
        <f>SQRT((SQRT(D1162)*Notes!$B$22)^2+(F1162*Notes!$E$4*1000)^2)</f>
        <v>2.2488770731099867</v>
      </c>
      <c r="I1162">
        <f>F1162*1000*Notes!$E$5</f>
        <v>-4.6401735244978308</v>
      </c>
      <c r="J1162">
        <f t="shared" si="72"/>
        <v>-11.386804743827792</v>
      </c>
      <c r="K1162">
        <f t="shared" si="73"/>
        <v>2.1064576948321294</v>
      </c>
      <c r="L1162">
        <f t="shared" si="74"/>
        <v>-6.7466312193299602</v>
      </c>
      <c r="M1162">
        <f t="shared" si="75"/>
        <v>6.7466312193299602</v>
      </c>
      <c r="N1162">
        <f>-Notes!$B$15*SQRT(D1162)+F1162*Notes!$E$6*1000</f>
        <v>-16.232423774764925</v>
      </c>
      <c r="O1162">
        <f>Notes!$B$15*SQRT(D1162)-F1162*Notes!$E$6*1000</f>
        <v>16.232423774764925</v>
      </c>
    </row>
    <row r="1163" spans="1:15" x14ac:dyDescent="0.25">
      <c r="A1163" t="s">
        <v>9</v>
      </c>
      <c r="B1163">
        <v>2196.098</v>
      </c>
      <c r="C1163">
        <v>16.564499999999999</v>
      </c>
      <c r="D1163">
        <v>12.17</v>
      </c>
      <c r="E1163">
        <v>6.096E-2</v>
      </c>
      <c r="F1163">
        <v>-1.1017699999999999</v>
      </c>
      <c r="G1163">
        <v>-2.3700000000000001E-3</v>
      </c>
      <c r="H1163">
        <f>SQRT((SQRT(D1163)*Notes!$B$22)^2+(F1163*Notes!$E$4*1000)^2)</f>
        <v>1.8831243159134972</v>
      </c>
      <c r="I1163">
        <f>F1163*1000*Notes!$E$5</f>
        <v>-4.0481783718977695</v>
      </c>
      <c r="J1163">
        <f t="shared" si="72"/>
        <v>-9.6975513196382614</v>
      </c>
      <c r="K1163">
        <f t="shared" si="73"/>
        <v>1.6011945758427224</v>
      </c>
      <c r="L1163">
        <f t="shared" si="74"/>
        <v>-5.6493729477404919</v>
      </c>
      <c r="M1163">
        <f t="shared" si="75"/>
        <v>5.6493729477404919</v>
      </c>
      <c r="N1163">
        <f>-Notes!$B$15*SQRT(D1163)+F1163*Notes!$E$6*1000</f>
        <v>-13.741015192880873</v>
      </c>
      <c r="O1163">
        <f>Notes!$B$15*SQRT(D1163)-F1163*Notes!$E$6*1000</f>
        <v>13.741015192880873</v>
      </c>
    </row>
    <row r="1164" spans="1:15" x14ac:dyDescent="0.25">
      <c r="A1164" t="s">
        <v>798</v>
      </c>
      <c r="B1164">
        <v>2196.9699999999998</v>
      </c>
      <c r="C1164">
        <v>16.575939999999999</v>
      </c>
      <c r="D1164">
        <v>12.125999999999999</v>
      </c>
      <c r="E1164">
        <v>-1.093E-2</v>
      </c>
      <c r="F1164">
        <v>-1.1038399999999999</v>
      </c>
      <c r="G1164">
        <v>-2.3700000000000001E-3</v>
      </c>
      <c r="H1164">
        <f>SQRT((SQRT(D1164)*Notes!$B$22)^2+(F1164*Notes!$E$4*1000)^2)</f>
        <v>1.8803735401233606</v>
      </c>
      <c r="I1164">
        <f>F1164*1000*Notes!$E$5</f>
        <v>-4.0557840693026979</v>
      </c>
      <c r="J1164">
        <f t="shared" si="72"/>
        <v>-9.6969046896727793</v>
      </c>
      <c r="K1164">
        <f t="shared" si="73"/>
        <v>1.5853365510673836</v>
      </c>
      <c r="L1164">
        <f t="shared" si="74"/>
        <v>-5.6411206203700814</v>
      </c>
      <c r="M1164">
        <f t="shared" si="75"/>
        <v>5.6411206203700814</v>
      </c>
      <c r="N1164">
        <f>-Notes!$B$15*SQRT(D1164)+F1164*Notes!$E$6*1000</f>
        <v>-13.73321654082503</v>
      </c>
      <c r="O1164">
        <f>Notes!$B$15*SQRT(D1164)-F1164*Notes!$E$6*1000</f>
        <v>13.73321654082503</v>
      </c>
    </row>
    <row r="1165" spans="1:15" x14ac:dyDescent="0.25">
      <c r="A1165" t="s">
        <v>9</v>
      </c>
      <c r="B1165">
        <v>2197.1219999999998</v>
      </c>
      <c r="C1165">
        <v>16.577929999999999</v>
      </c>
      <c r="D1165">
        <v>12.131</v>
      </c>
      <c r="E1165">
        <v>-2.35E-2</v>
      </c>
      <c r="F1165">
        <v>-1.1042000000000001</v>
      </c>
      <c r="G1165">
        <v>-2.3700000000000001E-3</v>
      </c>
      <c r="H1165">
        <f>SQRT((SQRT(D1165)*Notes!$B$22)^2+(F1165*Notes!$E$4*1000)^2)</f>
        <v>1.8807826082263803</v>
      </c>
      <c r="I1165">
        <f>F1165*1000*Notes!$E$5</f>
        <v>-4.0571067992861645</v>
      </c>
      <c r="J1165">
        <f t="shared" si="72"/>
        <v>-9.6994546239653054</v>
      </c>
      <c r="K1165">
        <f t="shared" si="73"/>
        <v>1.5852410253929765</v>
      </c>
      <c r="L1165">
        <f t="shared" si="74"/>
        <v>-5.642347824679141</v>
      </c>
      <c r="M1165">
        <f t="shared" si="75"/>
        <v>5.642347824679141</v>
      </c>
      <c r="N1165">
        <f>-Notes!$B$15*SQRT(D1165)+F1165*Notes!$E$6*1000</f>
        <v>-13.736603786827606</v>
      </c>
      <c r="O1165">
        <f>Notes!$B$15*SQRT(D1165)-F1165*Notes!$E$6*1000</f>
        <v>13.736603786827606</v>
      </c>
    </row>
    <row r="1166" spans="1:15" x14ac:dyDescent="0.25">
      <c r="A1166" t="s">
        <v>799</v>
      </c>
      <c r="B1166">
        <v>2197.3159999999998</v>
      </c>
      <c r="C1166">
        <v>16.580480000000001</v>
      </c>
      <c r="D1166">
        <v>12.143000000000001</v>
      </c>
      <c r="E1166">
        <v>-3.9480000000000001E-2</v>
      </c>
      <c r="F1166">
        <v>-1.10466</v>
      </c>
      <c r="G1166">
        <v>-2.3700000000000001E-3</v>
      </c>
      <c r="H1166">
        <f>SQRT((SQRT(D1166)*Notes!$B$22)^2+(F1166*Notes!$E$4*1000)^2)</f>
        <v>1.8816986961571891</v>
      </c>
      <c r="I1166">
        <f>F1166*1000*Notes!$E$5</f>
        <v>-4.0587969542650377</v>
      </c>
      <c r="J1166">
        <f t="shared" si="72"/>
        <v>-9.7038930427366061</v>
      </c>
      <c r="K1166">
        <f t="shared" si="73"/>
        <v>1.5862991342065298</v>
      </c>
      <c r="L1166">
        <f t="shared" si="74"/>
        <v>-5.6450960884715675</v>
      </c>
      <c r="M1166">
        <f t="shared" si="75"/>
        <v>5.6450960884715675</v>
      </c>
      <c r="N1166">
        <f>-Notes!$B$15*SQRT(D1166)+F1166*Notes!$E$6*1000</f>
        <v>-13.743035088760099</v>
      </c>
      <c r="O1166">
        <f>Notes!$B$15*SQRT(D1166)-F1166*Notes!$E$6*1000</f>
        <v>13.743035088760099</v>
      </c>
    </row>
    <row r="1167" spans="1:15" x14ac:dyDescent="0.25">
      <c r="A1167" t="s">
        <v>9</v>
      </c>
      <c r="B1167">
        <v>2201.8119999999999</v>
      </c>
      <c r="C1167">
        <v>16.63261</v>
      </c>
      <c r="D1167">
        <v>17.292000000000002</v>
      </c>
      <c r="E1167">
        <v>-1.1841900000000001</v>
      </c>
      <c r="F1167">
        <v>-1.29016</v>
      </c>
      <c r="G1167">
        <v>-8.1220000000000001E-2</v>
      </c>
      <c r="H1167">
        <f>SQRT((SQRT(D1167)*Notes!$B$22)^2+(F1167*Notes!$E$4*1000)^2)</f>
        <v>2.2409853377202706</v>
      </c>
      <c r="I1167">
        <f>F1167*1000*Notes!$E$5</f>
        <v>-4.7403703207453702</v>
      </c>
      <c r="J1167">
        <f t="shared" si="72"/>
        <v>-11.463326333906181</v>
      </c>
      <c r="K1167">
        <f t="shared" si="73"/>
        <v>1.9825856924154417</v>
      </c>
      <c r="L1167">
        <f t="shared" si="74"/>
        <v>-6.7229560131608119</v>
      </c>
      <c r="M1167">
        <f t="shared" si="75"/>
        <v>6.7229560131608119</v>
      </c>
      <c r="N1167">
        <f>-Notes!$B$15*SQRT(D1167)+F1167*Notes!$E$6*1000</f>
        <v>-16.282104017348605</v>
      </c>
      <c r="O1167">
        <f>Notes!$B$15*SQRT(D1167)-F1167*Notes!$E$6*1000</f>
        <v>16.282104017348605</v>
      </c>
    </row>
    <row r="1168" spans="1:15" x14ac:dyDescent="0.25">
      <c r="A1168" t="s">
        <v>800</v>
      </c>
      <c r="B1168">
        <v>2202.1930000000002</v>
      </c>
      <c r="C1168">
        <v>16.636030000000002</v>
      </c>
      <c r="D1168">
        <v>18.213999999999999</v>
      </c>
      <c r="E1168">
        <v>-1.2371000000000001</v>
      </c>
      <c r="F1168">
        <v>-1.3210999999999999</v>
      </c>
      <c r="G1168">
        <v>-8.1220000000000001E-2</v>
      </c>
      <c r="H1168">
        <f>SQRT((SQRT(D1168)*Notes!$B$22)^2+(F1168*Notes!$E$4*1000)^2)</f>
        <v>2.2994765738838927</v>
      </c>
      <c r="I1168">
        <f>F1168*1000*Notes!$E$5</f>
        <v>-4.8540516143243533</v>
      </c>
      <c r="J1168">
        <f t="shared" si="72"/>
        <v>-11.752481335976032</v>
      </c>
      <c r="K1168">
        <f t="shared" si="73"/>
        <v>2.0443781073273248</v>
      </c>
      <c r="L1168">
        <f t="shared" si="74"/>
        <v>-6.8984297216516781</v>
      </c>
      <c r="M1168">
        <f t="shared" si="75"/>
        <v>6.8984297216516781</v>
      </c>
      <c r="N1168">
        <f>-Notes!$B$15*SQRT(D1168)+F1168*Notes!$E$6*1000</f>
        <v>-16.697909364301506</v>
      </c>
      <c r="O1168">
        <f>Notes!$B$15*SQRT(D1168)-F1168*Notes!$E$6*1000</f>
        <v>16.697909364301506</v>
      </c>
    </row>
    <row r="1169" spans="1:15" x14ac:dyDescent="0.25">
      <c r="A1169" t="s">
        <v>801</v>
      </c>
      <c r="B1169">
        <v>2203.0630000000001</v>
      </c>
      <c r="C1169">
        <v>16.6432</v>
      </c>
      <c r="D1169">
        <v>20.472000000000001</v>
      </c>
      <c r="E1169">
        <v>-1.35799</v>
      </c>
      <c r="F1169">
        <v>-1.39177</v>
      </c>
      <c r="G1169">
        <v>-8.1220000000000001E-2</v>
      </c>
      <c r="H1169">
        <f>SQRT((SQRT(D1169)*Notes!$B$22)^2+(F1169*Notes!$E$4*1000)^2)</f>
        <v>2.4364531224133787</v>
      </c>
      <c r="I1169">
        <f>F1169*1000*Notes!$E$5</f>
        <v>-5.1137108585786137</v>
      </c>
      <c r="J1169">
        <f t="shared" si="72"/>
        <v>-12.42307022581875</v>
      </c>
      <c r="K1169">
        <f t="shared" si="73"/>
        <v>2.1956485086615221</v>
      </c>
      <c r="L1169">
        <f t="shared" si="74"/>
        <v>-7.3093593672401358</v>
      </c>
      <c r="M1169">
        <f t="shared" si="75"/>
        <v>7.3093593672401358</v>
      </c>
      <c r="N1169">
        <f>-Notes!$B$15*SQRT(D1169)+F1169*Notes!$E$6*1000</f>
        <v>-17.665635730336099</v>
      </c>
      <c r="O1169">
        <f>Notes!$B$15*SQRT(D1169)-F1169*Notes!$E$6*1000</f>
        <v>17.665635730336099</v>
      </c>
    </row>
    <row r="1170" spans="1:15" x14ac:dyDescent="0.25">
      <c r="A1170" t="s">
        <v>802</v>
      </c>
      <c r="B1170">
        <v>2207.6390000000001</v>
      </c>
      <c r="C1170">
        <v>16.67023</v>
      </c>
      <c r="D1170">
        <v>35.811999999999998</v>
      </c>
      <c r="E1170">
        <v>-1.9938</v>
      </c>
      <c r="F1170">
        <v>-1.7635000000000001</v>
      </c>
      <c r="G1170">
        <v>-8.1220000000000001E-2</v>
      </c>
      <c r="H1170">
        <f>SQRT((SQRT(D1170)*Notes!$B$22)^2+(F1170*Notes!$E$4*1000)^2)</f>
        <v>3.2105591417182184</v>
      </c>
      <c r="I1170">
        <f>F1170*1000*Notes!$E$5</f>
        <v>-6.4795397940057518</v>
      </c>
      <c r="J1170">
        <f t="shared" si="72"/>
        <v>-16.111217219160409</v>
      </c>
      <c r="K1170">
        <f t="shared" si="73"/>
        <v>3.1521376311489044</v>
      </c>
      <c r="L1170">
        <f t="shared" si="74"/>
        <v>-9.6316774251546562</v>
      </c>
      <c r="M1170">
        <f t="shared" si="75"/>
        <v>9.6316774251546562</v>
      </c>
      <c r="N1170">
        <f>-Notes!$B$15*SQRT(D1170)+F1170*Notes!$E$6*1000</f>
        <v>-23.0403566512216</v>
      </c>
      <c r="O1170">
        <f>Notes!$B$15*SQRT(D1170)-F1170*Notes!$E$6*1000</f>
        <v>23.0403566512216</v>
      </c>
    </row>
    <row r="1171" spans="1:15" x14ac:dyDescent="0.25">
      <c r="A1171" t="s">
        <v>803</v>
      </c>
      <c r="B1171">
        <v>2208.5100000000002</v>
      </c>
      <c r="C1171">
        <v>16.673919999999999</v>
      </c>
      <c r="D1171">
        <v>39.387</v>
      </c>
      <c r="E1171">
        <v>-2.1146799999999999</v>
      </c>
      <c r="F1171">
        <v>-1.8341700000000001</v>
      </c>
      <c r="G1171">
        <v>-8.1220000000000001E-2</v>
      </c>
      <c r="H1171">
        <f>SQRT((SQRT(D1171)*Notes!$B$22)^2+(F1171*Notes!$E$4*1000)^2)</f>
        <v>3.3646961336900372</v>
      </c>
      <c r="I1171">
        <f>F1171*1000*Notes!$E$5</f>
        <v>-6.7391990382600113</v>
      </c>
      <c r="J1171">
        <f t="shared" si="72"/>
        <v>-16.833287439330121</v>
      </c>
      <c r="K1171">
        <f t="shared" si="73"/>
        <v>3.3548893628101002</v>
      </c>
      <c r="L1171">
        <f t="shared" si="74"/>
        <v>-10.094088401070112</v>
      </c>
      <c r="M1171">
        <f t="shared" si="75"/>
        <v>10.094088401070112</v>
      </c>
      <c r="N1171">
        <f>-Notes!$B$15*SQRT(D1171)+F1171*Notes!$E$6*1000</f>
        <v>-24.098951927260384</v>
      </c>
      <c r="O1171">
        <f>Notes!$B$15*SQRT(D1171)-F1171*Notes!$E$6*1000</f>
        <v>24.098951927260384</v>
      </c>
    </row>
    <row r="1172" spans="1:15" x14ac:dyDescent="0.25">
      <c r="A1172" t="s">
        <v>804</v>
      </c>
      <c r="B1172">
        <v>2208.89</v>
      </c>
      <c r="C1172">
        <v>16.675429999999999</v>
      </c>
      <c r="D1172">
        <v>41.018000000000001</v>
      </c>
      <c r="E1172">
        <v>-2.1676000000000002</v>
      </c>
      <c r="F1172">
        <v>-1.86511</v>
      </c>
      <c r="G1172">
        <v>-8.1220000000000001E-2</v>
      </c>
      <c r="H1172">
        <f>SQRT((SQRT(D1172)*Notes!$B$22)^2+(F1172*Notes!$E$4*1000)^2)</f>
        <v>3.4326570435459529</v>
      </c>
      <c r="I1172">
        <f>F1172*1000*Notes!$E$5</f>
        <v>-6.8528803318389953</v>
      </c>
      <c r="J1172">
        <f t="shared" si="72"/>
        <v>-17.150851462476854</v>
      </c>
      <c r="K1172">
        <f t="shared" si="73"/>
        <v>3.445090798798863</v>
      </c>
      <c r="L1172">
        <f t="shared" si="74"/>
        <v>-10.297971130637858</v>
      </c>
      <c r="M1172">
        <f t="shared" si="75"/>
        <v>10.297971130637858</v>
      </c>
      <c r="N1172">
        <f>-Notes!$B$15*SQRT(D1172)+F1172*Notes!$E$6*1000</f>
        <v>-24.564925609079406</v>
      </c>
      <c r="O1172">
        <f>Notes!$B$15*SQRT(D1172)-F1172*Notes!$E$6*1000</f>
        <v>24.564925609079406</v>
      </c>
    </row>
    <row r="1173" spans="1:15" x14ac:dyDescent="0.25">
      <c r="A1173" t="s">
        <v>9</v>
      </c>
      <c r="B1173">
        <v>2213.386</v>
      </c>
      <c r="C1173">
        <v>16.690470000000001</v>
      </c>
      <c r="D1173">
        <v>51.253</v>
      </c>
      <c r="E1173">
        <v>3.5049999999999998E-2</v>
      </c>
      <c r="F1173">
        <v>-2.0464799999999999</v>
      </c>
      <c r="G1173">
        <v>5.9000000000000003E-4</v>
      </c>
      <c r="H1173">
        <f>SQRT((SQRT(D1173)*Notes!$B$22)^2+(F1173*Notes!$E$4*1000)^2)</f>
        <v>3.8313975147010795</v>
      </c>
      <c r="I1173">
        <f>F1173*1000*Notes!$E$5</f>
        <v>-7.51927904600901</v>
      </c>
      <c r="J1173">
        <f t="shared" si="72"/>
        <v>-19.01347159011225</v>
      </c>
      <c r="K1173">
        <f t="shared" si="73"/>
        <v>3.9749134980942289</v>
      </c>
      <c r="L1173">
        <f t="shared" si="74"/>
        <v>-11.494192544103239</v>
      </c>
      <c r="M1173">
        <f t="shared" si="75"/>
        <v>11.494192544103239</v>
      </c>
      <c r="N1173">
        <f>-Notes!$B$15*SQRT(D1173)+F1173*Notes!$E$6*1000</f>
        <v>-27.298030799449759</v>
      </c>
      <c r="O1173">
        <f>Notes!$B$15*SQRT(D1173)-F1173*Notes!$E$6*1000</f>
        <v>27.298030799449759</v>
      </c>
    </row>
    <row r="1174" spans="1:15" x14ac:dyDescent="0.25">
      <c r="A1174" t="s">
        <v>805</v>
      </c>
      <c r="B1174">
        <v>2214.261</v>
      </c>
      <c r="C1174">
        <v>16.693190000000001</v>
      </c>
      <c r="D1174">
        <v>51.206000000000003</v>
      </c>
      <c r="E1174">
        <v>1.796E-2</v>
      </c>
      <c r="F1174">
        <v>-2.04596</v>
      </c>
      <c r="G1174">
        <v>5.9000000000000003E-4</v>
      </c>
      <c r="H1174">
        <f>SQRT((SQRT(D1174)*Notes!$B$22)^2+(F1174*Notes!$E$4*1000)^2)</f>
        <v>3.8297020119599727</v>
      </c>
      <c r="I1174">
        <f>F1174*1000*Notes!$E$5</f>
        <v>-7.5173684360328936</v>
      </c>
      <c r="J1174">
        <f t="shared" si="72"/>
        <v>-19.00647447191281</v>
      </c>
      <c r="K1174">
        <f t="shared" si="73"/>
        <v>3.9717375998470237</v>
      </c>
      <c r="L1174">
        <f t="shared" si="74"/>
        <v>-11.489106035879917</v>
      </c>
      <c r="M1174">
        <f t="shared" si="75"/>
        <v>11.489106035879917</v>
      </c>
      <c r="N1174">
        <f>-Notes!$B$15*SQRT(D1174)+F1174*Notes!$E$6*1000</f>
        <v>-27.287269111495291</v>
      </c>
      <c r="O1174">
        <f>Notes!$B$15*SQRT(D1174)-F1174*Notes!$E$6*1000</f>
        <v>27.287269111495291</v>
      </c>
    </row>
    <row r="1175" spans="1:15" x14ac:dyDescent="0.25">
      <c r="A1175" t="s">
        <v>9</v>
      </c>
      <c r="B1175">
        <v>2214.4140000000002</v>
      </c>
      <c r="C1175">
        <v>16.693660000000001</v>
      </c>
      <c r="D1175">
        <v>51.201000000000001</v>
      </c>
      <c r="E1175">
        <v>1.498E-2</v>
      </c>
      <c r="F1175">
        <v>-2.0458699999999999</v>
      </c>
      <c r="G1175">
        <v>5.9000000000000003E-4</v>
      </c>
      <c r="H1175">
        <f>SQRT((SQRT(D1175)*Notes!$B$22)^2+(F1175*Notes!$E$4*1000)^2)</f>
        <v>3.8295164888020481</v>
      </c>
      <c r="I1175">
        <f>F1175*1000*Notes!$E$5</f>
        <v>-7.5170377535370267</v>
      </c>
      <c r="J1175">
        <f t="shared" si="72"/>
        <v>-19.005587219943173</v>
      </c>
      <c r="K1175">
        <f t="shared" si="73"/>
        <v>3.971511712869118</v>
      </c>
      <c r="L1175">
        <f t="shared" si="74"/>
        <v>-11.488549466406145</v>
      </c>
      <c r="M1175">
        <f t="shared" si="75"/>
        <v>11.488549466406145</v>
      </c>
      <c r="N1175">
        <f>-Notes!$B$15*SQRT(D1175)+F1175*Notes!$E$6*1000</f>
        <v>-27.285978384576502</v>
      </c>
      <c r="O1175">
        <f>Notes!$B$15*SQRT(D1175)-F1175*Notes!$E$6*1000</f>
        <v>27.285978384576502</v>
      </c>
    </row>
    <row r="1176" spans="1:15" x14ac:dyDescent="0.25">
      <c r="A1176" t="s">
        <v>806</v>
      </c>
      <c r="B1176">
        <v>2214.4140000000002</v>
      </c>
      <c r="C1176">
        <v>16.693660000000001</v>
      </c>
      <c r="D1176">
        <v>51.201000000000001</v>
      </c>
      <c r="E1176">
        <v>1.498E-2</v>
      </c>
      <c r="F1176">
        <v>-2.0458699999999999</v>
      </c>
      <c r="G1176">
        <v>5.9000000000000003E-4</v>
      </c>
      <c r="H1176">
        <f>SQRT((SQRT(D1176)*Notes!$B$22)^2+(F1176*Notes!$E$4*1000)^2)</f>
        <v>3.8295164888020481</v>
      </c>
      <c r="I1176">
        <f>F1176*1000*Notes!$E$5</f>
        <v>-7.5170377535370267</v>
      </c>
      <c r="J1176">
        <f t="shared" si="72"/>
        <v>-19.005587219943173</v>
      </c>
      <c r="K1176">
        <f t="shared" si="73"/>
        <v>3.971511712869118</v>
      </c>
      <c r="L1176">
        <f t="shared" si="74"/>
        <v>-11.488549466406145</v>
      </c>
      <c r="M1176">
        <f t="shared" si="75"/>
        <v>11.488549466406145</v>
      </c>
      <c r="N1176">
        <f>-Notes!$B$15*SQRT(D1176)+F1176*Notes!$E$6*1000</f>
        <v>-27.285978384576502</v>
      </c>
      <c r="O1176">
        <f>Notes!$B$15*SQRT(D1176)-F1176*Notes!$E$6*1000</f>
        <v>27.285978384576502</v>
      </c>
    </row>
    <row r="1177" spans="1:15" x14ac:dyDescent="0.25">
      <c r="A1177" t="s">
        <v>807</v>
      </c>
      <c r="B1177">
        <v>2214.6039999999998</v>
      </c>
      <c r="C1177">
        <v>16.69425</v>
      </c>
      <c r="D1177">
        <v>51.195999999999998</v>
      </c>
      <c r="E1177">
        <v>1.1259999999999999E-2</v>
      </c>
      <c r="F1177">
        <v>-2.04576</v>
      </c>
      <c r="G1177">
        <v>5.9000000000000003E-4</v>
      </c>
      <c r="H1177">
        <f>SQRT((SQRT(D1177)*Notes!$B$22)^2+(F1177*Notes!$E$4*1000)^2)</f>
        <v>3.8293280118361679</v>
      </c>
      <c r="I1177">
        <f>F1177*1000*Notes!$E$5</f>
        <v>-7.5166335860420785</v>
      </c>
      <c r="J1177">
        <f t="shared" si="72"/>
        <v>-19.004617621550583</v>
      </c>
      <c r="K1177">
        <f t="shared" si="73"/>
        <v>3.9713504494664251</v>
      </c>
      <c r="L1177">
        <f t="shared" si="74"/>
        <v>-11.487984035508504</v>
      </c>
      <c r="M1177">
        <f t="shared" si="75"/>
        <v>11.487984035508504</v>
      </c>
      <c r="N1177">
        <f>-Notes!$B$15*SQRT(D1177)+F1177*Notes!$E$6*1000</f>
        <v>-27.284603627338669</v>
      </c>
      <c r="O1177">
        <f>Notes!$B$15*SQRT(D1177)-F1177*Notes!$E$6*1000</f>
        <v>27.284603627338669</v>
      </c>
    </row>
    <row r="1178" spans="1:15" x14ac:dyDescent="0.25">
      <c r="A1178" t="s">
        <v>9</v>
      </c>
      <c r="B1178">
        <v>2219.1</v>
      </c>
      <c r="C1178">
        <v>16.709440000000001</v>
      </c>
      <c r="D1178">
        <v>40.274999999999999</v>
      </c>
      <c r="E1178">
        <v>2.1798199999999999</v>
      </c>
      <c r="F1178">
        <v>-1.85158</v>
      </c>
      <c r="G1178">
        <v>8.2110000000000002E-2</v>
      </c>
      <c r="H1178">
        <f>SQRT((SQRT(D1178)*Notes!$B$22)^2+(F1178*Notes!$E$4*1000)^2)</f>
        <v>3.4019410012686557</v>
      </c>
      <c r="I1178">
        <f>F1178*1000*Notes!$E$5</f>
        <v>-6.8031677299604016</v>
      </c>
      <c r="J1178">
        <f t="shared" si="72"/>
        <v>-17.008990733766367</v>
      </c>
      <c r="K1178">
        <f t="shared" si="73"/>
        <v>3.402655273845566</v>
      </c>
      <c r="L1178">
        <f t="shared" si="74"/>
        <v>-10.205823003805968</v>
      </c>
      <c r="M1178">
        <f t="shared" si="75"/>
        <v>10.205823003805968</v>
      </c>
      <c r="N1178">
        <f>-Notes!$B$15*SQRT(D1178)+F1178*Notes!$E$6*1000</f>
        <v>-24.35586778185872</v>
      </c>
      <c r="O1178">
        <f>Notes!$B$15*SQRT(D1178)-F1178*Notes!$E$6*1000</f>
        <v>24.35586778185872</v>
      </c>
    </row>
    <row r="1179" spans="1:15" x14ac:dyDescent="0.25">
      <c r="A1179" t="s">
        <v>808</v>
      </c>
      <c r="B1179">
        <v>2219.4050000000002</v>
      </c>
      <c r="C1179">
        <v>16.71067</v>
      </c>
      <c r="D1179">
        <v>38.959000000000003</v>
      </c>
      <c r="E1179">
        <v>2.13626</v>
      </c>
      <c r="F1179">
        <v>-1.8265400000000001</v>
      </c>
      <c r="G1179">
        <v>8.2110000000000002E-2</v>
      </c>
      <c r="H1179">
        <f>SQRT((SQRT(D1179)*Notes!$B$22)^2+(F1179*Notes!$E$4*1000)^2)</f>
        <v>3.3467201770068828</v>
      </c>
      <c r="I1179">
        <f>F1179*1000*Notes!$E$5</f>
        <v>-6.7111645111104421</v>
      </c>
      <c r="J1179">
        <f t="shared" si="72"/>
        <v>-16.751325042131089</v>
      </c>
      <c r="K1179">
        <f t="shared" si="73"/>
        <v>3.328996019910206</v>
      </c>
      <c r="L1179">
        <f t="shared" si="74"/>
        <v>-10.040160531020648</v>
      </c>
      <c r="M1179">
        <f t="shared" si="75"/>
        <v>10.040160531020648</v>
      </c>
      <c r="N1179">
        <f>-Notes!$B$15*SQRT(D1179)+F1179*Notes!$E$6*1000</f>
        <v>-23.977580164674364</v>
      </c>
      <c r="O1179">
        <f>Notes!$B$15*SQRT(D1179)-F1179*Notes!$E$6*1000</f>
        <v>23.977580164674364</v>
      </c>
    </row>
    <row r="1180" spans="1:15" x14ac:dyDescent="0.25">
      <c r="A1180" t="s">
        <v>9</v>
      </c>
      <c r="B1180">
        <v>2219.5569999999998</v>
      </c>
      <c r="C1180">
        <v>16.711290000000002</v>
      </c>
      <c r="D1180">
        <v>38.311</v>
      </c>
      <c r="E1180">
        <v>2.1145</v>
      </c>
      <c r="F1180">
        <v>-1.81402</v>
      </c>
      <c r="G1180">
        <v>8.2110000000000002E-2</v>
      </c>
      <c r="H1180">
        <f>SQRT((SQRT(D1180)*Notes!$B$22)^2+(F1180*Notes!$E$4*1000)^2)</f>
        <v>3.3191823011271859</v>
      </c>
      <c r="I1180">
        <f>F1180*1000*Notes!$E$5</f>
        <v>-6.6651629016854628</v>
      </c>
      <c r="J1180">
        <f t="shared" si="72"/>
        <v>-16.622709805067021</v>
      </c>
      <c r="K1180">
        <f t="shared" si="73"/>
        <v>3.2923840016960959</v>
      </c>
      <c r="L1180">
        <f t="shared" si="74"/>
        <v>-9.9575469033815587</v>
      </c>
      <c r="M1180">
        <f t="shared" si="75"/>
        <v>9.9575469033815587</v>
      </c>
      <c r="N1180">
        <f>-Notes!$B$15*SQRT(D1180)+F1180*Notes!$E$6*1000</f>
        <v>-23.788816861463641</v>
      </c>
      <c r="O1180">
        <f>Notes!$B$15*SQRT(D1180)-F1180*Notes!$E$6*1000</f>
        <v>23.788816861463641</v>
      </c>
    </row>
    <row r="1181" spans="1:15" x14ac:dyDescent="0.25">
      <c r="A1181" t="s">
        <v>809</v>
      </c>
      <c r="B1181">
        <v>2220.3510000000001</v>
      </c>
      <c r="C1181">
        <v>16.714739999999999</v>
      </c>
      <c r="D1181">
        <v>35.045000000000002</v>
      </c>
      <c r="E1181">
        <v>2.00116</v>
      </c>
      <c r="F1181">
        <v>-1.74885</v>
      </c>
      <c r="G1181">
        <v>8.2110000000000002E-2</v>
      </c>
      <c r="H1181">
        <f>SQRT((SQRT(D1181)*Notes!$B$22)^2+(F1181*Notes!$E$4*1000)^2)</f>
        <v>3.1766495843520346</v>
      </c>
      <c r="I1181">
        <f>F1181*1000*Notes!$E$5</f>
        <v>-6.4257120321785983</v>
      </c>
      <c r="J1181">
        <f t="shared" si="72"/>
        <v>-15.955660785234702</v>
      </c>
      <c r="K1181">
        <f t="shared" si="73"/>
        <v>3.1042367208775055</v>
      </c>
      <c r="L1181">
        <f t="shared" si="74"/>
        <v>-9.5299487530561038</v>
      </c>
      <c r="M1181">
        <f t="shared" si="75"/>
        <v>9.5299487530561038</v>
      </c>
      <c r="N1181">
        <f>-Notes!$B$15*SQRT(D1181)+F1181*Notes!$E$6*1000</f>
        <v>-22.810501271799843</v>
      </c>
      <c r="O1181">
        <f>Notes!$B$15*SQRT(D1181)-F1181*Notes!$E$6*1000</f>
        <v>22.810501271799843</v>
      </c>
    </row>
    <row r="1182" spans="1:15" x14ac:dyDescent="0.25">
      <c r="A1182" t="s">
        <v>810</v>
      </c>
      <c r="B1182">
        <v>2224.9279999999999</v>
      </c>
      <c r="C1182">
        <v>16.74259</v>
      </c>
      <c r="D1182">
        <v>19.718</v>
      </c>
      <c r="E1182">
        <v>1.34754</v>
      </c>
      <c r="F1182">
        <v>-1.37303</v>
      </c>
      <c r="G1182">
        <v>8.2110000000000002E-2</v>
      </c>
      <c r="H1182">
        <f>SQRT((SQRT(D1182)*Notes!$B$22)^2+(F1182*Notes!$E$4*1000)^2)</f>
        <v>2.3922894265408146</v>
      </c>
      <c r="I1182">
        <f>F1182*1000*Notes!$E$5</f>
        <v>-5.0448554144393061</v>
      </c>
      <c r="J1182">
        <f t="shared" si="72"/>
        <v>-12.221723694061749</v>
      </c>
      <c r="K1182">
        <f t="shared" si="73"/>
        <v>2.1320128651831372</v>
      </c>
      <c r="L1182">
        <f t="shared" si="74"/>
        <v>-7.1768682796224432</v>
      </c>
      <c r="M1182">
        <f t="shared" si="75"/>
        <v>7.1768682796224432</v>
      </c>
      <c r="N1182">
        <f>-Notes!$B$15*SQRT(D1182)+F1182*Notes!$E$6*1000</f>
        <v>-17.367206890858707</v>
      </c>
      <c r="O1182">
        <f>Notes!$B$15*SQRT(D1182)-F1182*Notes!$E$6*1000</f>
        <v>17.367206890858707</v>
      </c>
    </row>
    <row r="1183" spans="1:15" x14ac:dyDescent="0.25">
      <c r="A1183" t="s">
        <v>811</v>
      </c>
      <c r="B1183">
        <v>2226.1790000000001</v>
      </c>
      <c r="C1183">
        <v>16.753620000000002</v>
      </c>
      <c r="D1183">
        <v>16.57</v>
      </c>
      <c r="E1183">
        <v>1.1689000000000001</v>
      </c>
      <c r="F1183">
        <v>-1.2703</v>
      </c>
      <c r="G1183">
        <v>8.2110000000000002E-2</v>
      </c>
      <c r="H1183">
        <f>SQRT((SQRT(D1183)*Notes!$B$22)^2+(F1183*Notes!$E$4*1000)^2)</f>
        <v>2.1948735037670755</v>
      </c>
      <c r="I1183">
        <f>F1183*1000*Notes!$E$5</f>
        <v>-4.6673997166575028</v>
      </c>
      <c r="J1183">
        <f t="shared" si="72"/>
        <v>-11.252020227958729</v>
      </c>
      <c r="K1183">
        <f t="shared" si="73"/>
        <v>1.9172207946437236</v>
      </c>
      <c r="L1183">
        <f t="shared" si="74"/>
        <v>-6.5846205113012264</v>
      </c>
      <c r="M1183">
        <f t="shared" si="75"/>
        <v>6.5846205113012264</v>
      </c>
      <c r="N1183">
        <f>-Notes!$B$15*SQRT(D1183)+F1183*Notes!$E$6*1000</f>
        <v>-15.969476002685386</v>
      </c>
      <c r="O1183">
        <f>Notes!$B$15*SQRT(D1183)-F1183*Notes!$E$6*1000</f>
        <v>15.969476002685386</v>
      </c>
    </row>
    <row r="1184" spans="1:15" x14ac:dyDescent="0.25">
      <c r="A1184" t="s">
        <v>9</v>
      </c>
      <c r="B1184">
        <v>2230.6750000000002</v>
      </c>
      <c r="C1184">
        <v>16.808330000000002</v>
      </c>
      <c r="D1184">
        <v>11.551</v>
      </c>
      <c r="E1184">
        <v>3.7080000000000002E-2</v>
      </c>
      <c r="F1184">
        <v>-1.08128</v>
      </c>
      <c r="G1184">
        <v>4.1799999999999997E-3</v>
      </c>
      <c r="H1184">
        <f>SQRT((SQRT(D1184)*Notes!$B$22)^2+(F1184*Notes!$E$4*1000)^2)</f>
        <v>1.8358865014016899</v>
      </c>
      <c r="I1184">
        <f>F1184*1000*Notes!$E$5</f>
        <v>-3.972892990338837</v>
      </c>
      <c r="J1184">
        <f t="shared" si="72"/>
        <v>-9.4805524945439057</v>
      </c>
      <c r="K1184">
        <f t="shared" si="73"/>
        <v>1.5347665138662321</v>
      </c>
      <c r="L1184">
        <f t="shared" si="74"/>
        <v>-5.5076595042050691</v>
      </c>
      <c r="M1184">
        <f t="shared" si="75"/>
        <v>5.5076595042050691</v>
      </c>
      <c r="N1184">
        <f>-Notes!$B$15*SQRT(D1184)+F1184*Notes!$E$6*1000</f>
        <v>-13.420155991837412</v>
      </c>
      <c r="O1184">
        <f>Notes!$B$15*SQRT(D1184)-F1184*Notes!$E$6*1000</f>
        <v>13.420155991837412</v>
      </c>
    </row>
    <row r="1185" spans="1:15" x14ac:dyDescent="0.25">
      <c r="A1185" t="s">
        <v>812</v>
      </c>
      <c r="B1185">
        <v>2231.8919999999998</v>
      </c>
      <c r="C1185">
        <v>16.825109999999999</v>
      </c>
      <c r="D1185">
        <v>11.59</v>
      </c>
      <c r="E1185">
        <v>-6.8500000000000005E-2</v>
      </c>
      <c r="F1185">
        <v>-1.0762</v>
      </c>
      <c r="G1185">
        <v>4.1799999999999997E-3</v>
      </c>
      <c r="H1185">
        <f>SQRT((SQRT(D1185)*Notes!$B$22)^2+(F1185*Notes!$E$4*1000)^2)</f>
        <v>1.8378655107401003</v>
      </c>
      <c r="I1185">
        <f>F1185*1000*Notes!$E$5</f>
        <v>-3.9542278005721521</v>
      </c>
      <c r="J1185">
        <f t="shared" si="72"/>
        <v>-9.4678243327924534</v>
      </c>
      <c r="K1185">
        <f t="shared" si="73"/>
        <v>1.5593687316481493</v>
      </c>
      <c r="L1185">
        <f t="shared" si="74"/>
        <v>-5.5135965322203013</v>
      </c>
      <c r="M1185">
        <f t="shared" si="75"/>
        <v>5.5135965322203013</v>
      </c>
      <c r="N1185">
        <f>-Notes!$B$15*SQRT(D1185)+F1185*Notes!$E$6*1000</f>
        <v>-13.413801130972278</v>
      </c>
      <c r="O1185">
        <f>Notes!$B$15*SQRT(D1185)-F1185*Notes!$E$6*1000</f>
        <v>13.413801130972278</v>
      </c>
    </row>
    <row r="1186" spans="1:15" x14ac:dyDescent="0.25">
      <c r="A1186" t="s">
        <v>9</v>
      </c>
      <c r="B1186">
        <v>2236.3879999999999</v>
      </c>
      <c r="C1186">
        <v>16.879000000000001</v>
      </c>
      <c r="D1186">
        <v>17.004000000000001</v>
      </c>
      <c r="E1186">
        <v>-1.2173499999999999</v>
      </c>
      <c r="F1186">
        <v>-1.2281599999999999</v>
      </c>
      <c r="G1186">
        <v>-7.2470000000000007E-2</v>
      </c>
      <c r="H1186">
        <f>SQRT((SQRT(D1186)*Notes!$B$22)^2+(F1186*Notes!$E$4*1000)^2)</f>
        <v>2.2142660560620451</v>
      </c>
      <c r="I1186">
        <f>F1186*1000*Notes!$E$5</f>
        <v>-4.5125668235929135</v>
      </c>
      <c r="J1186">
        <f t="shared" si="72"/>
        <v>-11.155364991779049</v>
      </c>
      <c r="K1186">
        <f t="shared" si="73"/>
        <v>2.1302313445932217</v>
      </c>
      <c r="L1186">
        <f t="shared" si="74"/>
        <v>-6.6427981681861352</v>
      </c>
      <c r="M1186">
        <f t="shared" si="75"/>
        <v>6.6427981681861352</v>
      </c>
      <c r="N1186">
        <f>-Notes!$B$15*SQRT(D1186)+F1186*Notes!$E$6*1000</f>
        <v>-15.930894882191172</v>
      </c>
      <c r="O1186">
        <f>Notes!$B$15*SQRT(D1186)-F1186*Notes!$E$6*1000</f>
        <v>15.930894882191172</v>
      </c>
    </row>
    <row r="1187" spans="1:15" x14ac:dyDescent="0.25">
      <c r="A1187" t="s">
        <v>813</v>
      </c>
      <c r="B1187">
        <v>2236.7689999999998</v>
      </c>
      <c r="C1187">
        <v>16.882470000000001</v>
      </c>
      <c r="D1187">
        <v>17.952000000000002</v>
      </c>
      <c r="E1187">
        <v>-1.27295</v>
      </c>
      <c r="F1187">
        <v>-1.2557700000000001</v>
      </c>
      <c r="G1187">
        <v>-7.2470000000000007E-2</v>
      </c>
      <c r="H1187">
        <f>SQRT((SQRT(D1187)*Notes!$B$22)^2+(F1187*Notes!$E$4*1000)^2)</f>
        <v>2.2742133479178031</v>
      </c>
      <c r="I1187">
        <f>F1187*1000*Notes!$E$5</f>
        <v>-4.6140128648248382</v>
      </c>
      <c r="J1187">
        <f t="shared" si="72"/>
        <v>-11.436652908578248</v>
      </c>
      <c r="K1187">
        <f t="shared" si="73"/>
        <v>2.2086271789285714</v>
      </c>
      <c r="L1187">
        <f t="shared" si="74"/>
        <v>-6.8226400437534096</v>
      </c>
      <c r="M1187">
        <f t="shared" si="75"/>
        <v>6.8226400437534096</v>
      </c>
      <c r="N1187">
        <f>-Notes!$B$15*SQRT(D1187)+F1187*Notes!$E$6*1000</f>
        <v>-16.343083962258731</v>
      </c>
      <c r="O1187">
        <f>Notes!$B$15*SQRT(D1187)-F1187*Notes!$E$6*1000</f>
        <v>16.343083962258731</v>
      </c>
    </row>
    <row r="1188" spans="1:15" x14ac:dyDescent="0.25">
      <c r="A1188" t="s">
        <v>814</v>
      </c>
      <c r="B1188">
        <v>2237.6390000000001</v>
      </c>
      <c r="C1188">
        <v>16.88973</v>
      </c>
      <c r="D1188">
        <v>20.277000000000001</v>
      </c>
      <c r="E1188">
        <v>-1.3999200000000001</v>
      </c>
      <c r="F1188">
        <v>-1.31881</v>
      </c>
      <c r="G1188">
        <v>-7.2470000000000007E-2</v>
      </c>
      <c r="H1188">
        <f>SQRT((SQRT(D1188)*Notes!$B$22)^2+(F1188*Notes!$E$4*1000)^2)</f>
        <v>2.414607421371274</v>
      </c>
      <c r="I1188">
        <f>F1188*1000*Notes!$E$5</f>
        <v>-4.8456375819295294</v>
      </c>
      <c r="J1188">
        <f t="shared" si="72"/>
        <v>-12.089459846043351</v>
      </c>
      <c r="K1188">
        <f t="shared" si="73"/>
        <v>2.3981846821842927</v>
      </c>
      <c r="L1188">
        <f t="shared" si="74"/>
        <v>-7.2438222641138221</v>
      </c>
      <c r="M1188">
        <f t="shared" si="75"/>
        <v>7.2438222641138221</v>
      </c>
      <c r="N1188">
        <f>-Notes!$B$15*SQRT(D1188)+F1188*Notes!$E$6*1000</f>
        <v>-17.302821363050107</v>
      </c>
      <c r="O1188">
        <f>Notes!$B$15*SQRT(D1188)-F1188*Notes!$E$6*1000</f>
        <v>17.302821363050107</v>
      </c>
    </row>
    <row r="1189" spans="1:15" x14ac:dyDescent="0.25">
      <c r="A1189" t="s">
        <v>815</v>
      </c>
      <c r="B1189">
        <v>2242.2159999999999</v>
      </c>
      <c r="C1189">
        <v>16.91676</v>
      </c>
      <c r="D1189">
        <v>36.15</v>
      </c>
      <c r="E1189">
        <v>-2.0679799999999999</v>
      </c>
      <c r="F1189">
        <v>-1.6505000000000001</v>
      </c>
      <c r="G1189">
        <v>-7.2470000000000007E-2</v>
      </c>
      <c r="H1189">
        <f>SQRT((SQRT(D1189)*Notes!$B$22)^2+(F1189*Notes!$E$4*1000)^2)</f>
        <v>3.2078868635128579</v>
      </c>
      <c r="I1189">
        <f>F1189*1000*Notes!$E$5</f>
        <v>-6.0643495491956294</v>
      </c>
      <c r="J1189">
        <f t="shared" si="72"/>
        <v>-15.688010139734203</v>
      </c>
      <c r="K1189">
        <f t="shared" si="73"/>
        <v>3.5593110413429443</v>
      </c>
      <c r="L1189">
        <f t="shared" si="74"/>
        <v>-9.6236605905385737</v>
      </c>
      <c r="M1189">
        <f t="shared" si="75"/>
        <v>9.6236605905385737</v>
      </c>
      <c r="N1189">
        <f>-Notes!$B$15*SQRT(D1189)+F1189*Notes!$E$6*1000</f>
        <v>-22.639446433637499</v>
      </c>
      <c r="O1189">
        <f>Notes!$B$15*SQRT(D1189)-F1189*Notes!$E$6*1000</f>
        <v>22.639446433637499</v>
      </c>
    </row>
    <row r="1190" spans="1:15" x14ac:dyDescent="0.25">
      <c r="A1190" t="s">
        <v>816</v>
      </c>
      <c r="B1190">
        <v>2243.0859999999998</v>
      </c>
      <c r="C1190">
        <v>16.92041</v>
      </c>
      <c r="D1190">
        <v>39.857999999999997</v>
      </c>
      <c r="E1190">
        <v>-2.19495</v>
      </c>
      <c r="F1190">
        <v>-1.7135400000000001</v>
      </c>
      <c r="G1190">
        <v>-7.2470000000000007E-2</v>
      </c>
      <c r="H1190">
        <f>SQRT((SQRT(D1190)*Notes!$B$22)^2+(F1190*Notes!$E$4*1000)^2)</f>
        <v>3.3656349165625876</v>
      </c>
      <c r="I1190">
        <f>F1190*1000*Notes!$E$5</f>
        <v>-6.2959742663003206</v>
      </c>
      <c r="J1190">
        <f t="shared" si="72"/>
        <v>-16.392879015988083</v>
      </c>
      <c r="K1190">
        <f t="shared" si="73"/>
        <v>3.8009304833874422</v>
      </c>
      <c r="L1190">
        <f t="shared" si="74"/>
        <v>-10.096904749687763</v>
      </c>
      <c r="M1190">
        <f t="shared" si="75"/>
        <v>10.096904749687763</v>
      </c>
      <c r="N1190">
        <f>-Notes!$B$15*SQRT(D1190)+F1190*Notes!$E$6*1000</f>
        <v>-23.690138802055316</v>
      </c>
      <c r="O1190">
        <f>Notes!$B$15*SQRT(D1190)-F1190*Notes!$E$6*1000</f>
        <v>23.690138802055316</v>
      </c>
    </row>
    <row r="1191" spans="1:15" x14ac:dyDescent="0.25">
      <c r="A1191" t="s">
        <v>817</v>
      </c>
      <c r="B1191">
        <v>2243.4670000000001</v>
      </c>
      <c r="C1191">
        <v>16.921900000000001</v>
      </c>
      <c r="D1191">
        <v>41.552</v>
      </c>
      <c r="E1191">
        <v>-2.2505799999999998</v>
      </c>
      <c r="F1191">
        <v>-1.74116</v>
      </c>
      <c r="G1191">
        <v>-7.2470000000000007E-2</v>
      </c>
      <c r="H1191">
        <f>SQRT((SQRT(D1191)*Notes!$B$22)^2+(F1191*Notes!$E$4*1000)^2)</f>
        <v>3.4352336029569095</v>
      </c>
      <c r="I1191">
        <f>F1191*1000*Notes!$E$5</f>
        <v>-6.397457050031786</v>
      </c>
      <c r="J1191">
        <f t="shared" si="72"/>
        <v>-16.703157858902514</v>
      </c>
      <c r="K1191">
        <f t="shared" si="73"/>
        <v>3.9082437588389425</v>
      </c>
      <c r="L1191">
        <f t="shared" si="74"/>
        <v>-10.305700808870728</v>
      </c>
      <c r="M1191">
        <f t="shared" si="75"/>
        <v>10.305700808870728</v>
      </c>
      <c r="N1191">
        <f>-Notes!$B$15*SQRT(D1191)+F1191*Notes!$E$6*1000</f>
        <v>-24.152991114420466</v>
      </c>
      <c r="O1191">
        <f>Notes!$B$15*SQRT(D1191)-F1191*Notes!$E$6*1000</f>
        <v>24.152991114420466</v>
      </c>
    </row>
    <row r="1192" spans="1:15" x14ac:dyDescent="0.25">
      <c r="A1192" t="s">
        <v>9</v>
      </c>
      <c r="B1192">
        <v>2247.9630000000002</v>
      </c>
      <c r="C1192">
        <v>16.936679999999999</v>
      </c>
      <c r="D1192">
        <v>52.408000000000001</v>
      </c>
      <c r="E1192">
        <v>-2.1270000000000001E-2</v>
      </c>
      <c r="F1192">
        <v>-1.8985000000000001</v>
      </c>
      <c r="G1192">
        <v>2E-3</v>
      </c>
      <c r="H1192">
        <f>SQRT((SQRT(D1192)*Notes!$B$22)^2+(F1192*Notes!$E$4*1000)^2)</f>
        <v>3.8501262142223136</v>
      </c>
      <c r="I1192">
        <f>F1192*1000*Notes!$E$5</f>
        <v>-6.9755635378054546</v>
      </c>
      <c r="J1192">
        <f t="shared" si="72"/>
        <v>-18.525942180472395</v>
      </c>
      <c r="K1192">
        <f t="shared" si="73"/>
        <v>4.5748151048614858</v>
      </c>
      <c r="L1192">
        <f t="shared" si="74"/>
        <v>-11.55037864266694</v>
      </c>
      <c r="M1192">
        <f t="shared" si="75"/>
        <v>11.55037864266694</v>
      </c>
      <c r="N1192">
        <f>-Notes!$B$15*SQRT(D1192)+F1192*Notes!$E$6*1000</f>
        <v>-26.886198979007084</v>
      </c>
      <c r="O1192">
        <f>Notes!$B$15*SQRT(D1192)-F1192*Notes!$E$6*1000</f>
        <v>26.886198979007084</v>
      </c>
    </row>
    <row r="1193" spans="1:15" x14ac:dyDescent="0.25">
      <c r="A1193" t="s">
        <v>818</v>
      </c>
      <c r="B1193">
        <v>2248.837</v>
      </c>
      <c r="C1193">
        <v>16.939330000000002</v>
      </c>
      <c r="D1193">
        <v>52.46</v>
      </c>
      <c r="E1193">
        <v>-3.7969999999999997E-2</v>
      </c>
      <c r="F1193">
        <v>-1.8967499999999999</v>
      </c>
      <c r="G1193">
        <v>2E-3</v>
      </c>
      <c r="H1193">
        <f>SQRT((SQRT(D1193)*Notes!$B$22)^2+(F1193*Notes!$E$4*1000)^2)</f>
        <v>3.8516701852956086</v>
      </c>
      <c r="I1193">
        <f>F1193*1000*Notes!$E$5</f>
        <v>-6.9691336003858293</v>
      </c>
      <c r="J1193">
        <f t="shared" si="72"/>
        <v>-18.524144156272655</v>
      </c>
      <c r="K1193">
        <f t="shared" si="73"/>
        <v>4.5858769555009964</v>
      </c>
      <c r="L1193">
        <f t="shared" si="74"/>
        <v>-11.555010555886826</v>
      </c>
      <c r="M1193">
        <f t="shared" si="75"/>
        <v>11.555010555886826</v>
      </c>
      <c r="N1193">
        <f>-Notes!$B$15*SQRT(D1193)+F1193*Notes!$E$6*1000</f>
        <v>-26.888231202605319</v>
      </c>
      <c r="O1193">
        <f>Notes!$B$15*SQRT(D1193)-F1193*Notes!$E$6*1000</f>
        <v>26.888231202605319</v>
      </c>
    </row>
    <row r="1194" spans="1:15" x14ac:dyDescent="0.25">
      <c r="A1194" t="s">
        <v>9</v>
      </c>
      <c r="B1194">
        <v>2248.9899999999998</v>
      </c>
      <c r="C1194">
        <v>16.939789999999999</v>
      </c>
      <c r="D1194">
        <v>52.472000000000001</v>
      </c>
      <c r="E1194">
        <v>-4.088E-2</v>
      </c>
      <c r="F1194">
        <v>-1.8964399999999999</v>
      </c>
      <c r="G1194">
        <v>2E-3</v>
      </c>
      <c r="H1194">
        <f>SQRT((SQRT(D1194)*Notes!$B$22)^2+(F1194*Notes!$E$4*1000)^2)</f>
        <v>3.852039165623327</v>
      </c>
      <c r="I1194">
        <f>F1194*1000*Notes!$E$5</f>
        <v>-6.967994582900066</v>
      </c>
      <c r="J1194">
        <f t="shared" si="72"/>
        <v>-18.524112079770045</v>
      </c>
      <c r="K1194">
        <f t="shared" si="73"/>
        <v>4.5881229139699142</v>
      </c>
      <c r="L1194">
        <f t="shared" si="74"/>
        <v>-11.55611749686998</v>
      </c>
      <c r="M1194">
        <f t="shared" si="75"/>
        <v>11.55611749686998</v>
      </c>
      <c r="N1194">
        <f>-Notes!$B$15*SQRT(D1194)+F1194*Notes!$E$6*1000</f>
        <v>-26.889093603905458</v>
      </c>
      <c r="O1194">
        <f>Notes!$B$15*SQRT(D1194)-F1194*Notes!$E$6*1000</f>
        <v>26.889093603905458</v>
      </c>
    </row>
    <row r="1195" spans="1:15" x14ac:dyDescent="0.25">
      <c r="A1195" t="s">
        <v>806</v>
      </c>
      <c r="B1195">
        <v>2248.9899999999998</v>
      </c>
      <c r="C1195">
        <v>16.939800000000002</v>
      </c>
      <c r="D1195">
        <v>52.472000000000001</v>
      </c>
      <c r="E1195">
        <v>-4.0890000000000003E-2</v>
      </c>
      <c r="F1195">
        <v>-1.8964399999999999</v>
      </c>
      <c r="G1195">
        <v>2E-3</v>
      </c>
      <c r="H1195">
        <f>SQRT((SQRT(D1195)*Notes!$B$22)^2+(F1195*Notes!$E$4*1000)^2)</f>
        <v>3.852039165623327</v>
      </c>
      <c r="I1195">
        <f>F1195*1000*Notes!$E$5</f>
        <v>-6.967994582900066</v>
      </c>
      <c r="J1195">
        <f t="shared" si="72"/>
        <v>-18.524112079770045</v>
      </c>
      <c r="K1195">
        <f t="shared" si="73"/>
        <v>4.5881229139699142</v>
      </c>
      <c r="L1195">
        <f t="shared" si="74"/>
        <v>-11.55611749686998</v>
      </c>
      <c r="M1195">
        <f t="shared" si="75"/>
        <v>11.55611749686998</v>
      </c>
      <c r="N1195">
        <f>-Notes!$B$15*SQRT(D1195)+F1195*Notes!$E$6*1000</f>
        <v>-26.889093603905458</v>
      </c>
      <c r="O1195">
        <f>Notes!$B$15*SQRT(D1195)-F1195*Notes!$E$6*1000</f>
        <v>26.889093603905458</v>
      </c>
    </row>
    <row r="1196" spans="1:15" x14ac:dyDescent="0.25">
      <c r="A1196" t="s">
        <v>819</v>
      </c>
      <c r="B1196">
        <v>2249.1799999999998</v>
      </c>
      <c r="C1196">
        <v>16.940370000000001</v>
      </c>
      <c r="D1196">
        <v>52.488</v>
      </c>
      <c r="E1196">
        <v>-4.4519999999999997E-2</v>
      </c>
      <c r="F1196">
        <v>-1.8960600000000001</v>
      </c>
      <c r="G1196">
        <v>2E-3</v>
      </c>
      <c r="H1196">
        <f>SQRT((SQRT(D1196)*Notes!$B$22)^2+(F1196*Notes!$E$4*1000)^2)</f>
        <v>3.8525356174370207</v>
      </c>
      <c r="I1196">
        <f>F1196*1000*Notes!$E$5</f>
        <v>-6.9665983679175199</v>
      </c>
      <c r="J1196">
        <f t="shared" si="72"/>
        <v>-18.524205220228581</v>
      </c>
      <c r="K1196">
        <f t="shared" si="73"/>
        <v>4.5910084843935426</v>
      </c>
      <c r="L1196">
        <f t="shared" si="74"/>
        <v>-11.557606852311062</v>
      </c>
      <c r="M1196">
        <f t="shared" si="75"/>
        <v>11.557606852311062</v>
      </c>
      <c r="N1196">
        <f>-Notes!$B$15*SQRT(D1196)+F1196*Notes!$E$6*1000</f>
        <v>-26.890383063642084</v>
      </c>
      <c r="O1196">
        <f>Notes!$B$15*SQRT(D1196)-F1196*Notes!$E$6*1000</f>
        <v>26.890383063642084</v>
      </c>
    </row>
    <row r="1197" spans="1:15" x14ac:dyDescent="0.25">
      <c r="A1197" t="s">
        <v>9</v>
      </c>
      <c r="B1197">
        <v>2253.6759999999999</v>
      </c>
      <c r="C1197">
        <v>16.955110000000001</v>
      </c>
      <c r="D1197">
        <v>41.682000000000002</v>
      </c>
      <c r="E1197">
        <v>2.2092100000000001</v>
      </c>
      <c r="F1197">
        <v>-1.71275</v>
      </c>
      <c r="G1197">
        <v>7.6060000000000003E-2</v>
      </c>
      <c r="H1197">
        <f>SQRT((SQRT(D1197)*Notes!$B$22)^2+(F1197*Notes!$E$4*1000)^2)</f>
        <v>3.4362895321133751</v>
      </c>
      <c r="I1197">
        <f>F1197*1000*Notes!$E$5</f>
        <v>-6.2930716088366037</v>
      </c>
      <c r="J1197">
        <f t="shared" si="72"/>
        <v>-16.601940205176732</v>
      </c>
      <c r="K1197">
        <f t="shared" si="73"/>
        <v>4.0157969875035224</v>
      </c>
      <c r="L1197">
        <f t="shared" si="74"/>
        <v>-10.308868596340126</v>
      </c>
      <c r="M1197">
        <f t="shared" si="75"/>
        <v>10.308868596340126</v>
      </c>
      <c r="N1197">
        <f>-Notes!$B$15*SQRT(D1197)+F1197*Notes!$E$6*1000</f>
        <v>-24.060013807145715</v>
      </c>
      <c r="O1197">
        <f>Notes!$B$15*SQRT(D1197)-F1197*Notes!$E$6*1000</f>
        <v>24.060013807145715</v>
      </c>
    </row>
    <row r="1198" spans="1:15" x14ac:dyDescent="0.25">
      <c r="A1198" t="s">
        <v>820</v>
      </c>
      <c r="B1198">
        <v>2254.9270000000001</v>
      </c>
      <c r="C1198">
        <v>16.960229999999999</v>
      </c>
      <c r="D1198">
        <v>36.375</v>
      </c>
      <c r="E1198">
        <v>2.0327099999999998</v>
      </c>
      <c r="F1198">
        <v>-1.6175999999999999</v>
      </c>
      <c r="G1198">
        <v>7.6060000000000003E-2</v>
      </c>
      <c r="H1198">
        <f>SQRT((SQRT(D1198)*Notes!$B$22)^2+(F1198*Notes!$E$4*1000)^2)</f>
        <v>3.2125182619924235</v>
      </c>
      <c r="I1198">
        <f>F1198*1000*Notes!$E$5</f>
        <v>-5.9434667257066645</v>
      </c>
      <c r="J1198">
        <f t="shared" si="72"/>
        <v>-15.581021511683936</v>
      </c>
      <c r="K1198">
        <f t="shared" si="73"/>
        <v>3.6940880602706061</v>
      </c>
      <c r="L1198">
        <f t="shared" si="74"/>
        <v>-9.6375547859772706</v>
      </c>
      <c r="M1198">
        <f t="shared" si="75"/>
        <v>9.6375547859772706</v>
      </c>
      <c r="N1198">
        <f>-Notes!$B$15*SQRT(D1198)+F1198*Notes!$E$6*1000</f>
        <v>-22.550099489327312</v>
      </c>
      <c r="O1198">
        <f>Notes!$B$15*SQRT(D1198)-F1198*Notes!$E$6*1000</f>
        <v>22.550099489327312</v>
      </c>
    </row>
    <row r="1199" spans="1:15" x14ac:dyDescent="0.25">
      <c r="A1199" t="s">
        <v>821</v>
      </c>
      <c r="B1199">
        <v>2259.5039999999999</v>
      </c>
      <c r="C1199">
        <v>16.986879999999999</v>
      </c>
      <c r="D1199">
        <v>20.724</v>
      </c>
      <c r="E1199">
        <v>1.3869899999999999</v>
      </c>
      <c r="F1199">
        <v>-1.2694799999999999</v>
      </c>
      <c r="G1199">
        <v>7.6060000000000003E-2</v>
      </c>
      <c r="H1199">
        <f>SQRT((SQRT(D1199)*Notes!$B$22)^2+(F1199*Notes!$E$4*1000)^2)</f>
        <v>2.4316846949431095</v>
      </c>
      <c r="I1199">
        <f>F1199*1000*Notes!$E$5</f>
        <v>-4.6643868316951638</v>
      </c>
      <c r="J1199">
        <f t="shared" si="72"/>
        <v>-11.959440916524493</v>
      </c>
      <c r="K1199">
        <f t="shared" si="73"/>
        <v>2.6306672531341642</v>
      </c>
      <c r="L1199">
        <f t="shared" si="74"/>
        <v>-7.2950540848293279</v>
      </c>
      <c r="M1199">
        <f t="shared" si="75"/>
        <v>7.2950540848293279</v>
      </c>
      <c r="N1199">
        <f>-Notes!$B$15*SQRT(D1199)+F1199*Notes!$E$6*1000</f>
        <v>-17.224638803124474</v>
      </c>
      <c r="O1199">
        <f>Notes!$B$15*SQRT(D1199)-F1199*Notes!$E$6*1000</f>
        <v>17.224638803124474</v>
      </c>
    </row>
    <row r="1200" spans="1:15" x14ac:dyDescent="0.25">
      <c r="A1200" t="s">
        <v>822</v>
      </c>
      <c r="B1200">
        <v>2260.7550000000001</v>
      </c>
      <c r="C1200">
        <v>16.997350000000001</v>
      </c>
      <c r="D1200">
        <v>17.475000000000001</v>
      </c>
      <c r="E1200">
        <v>1.2105300000000001</v>
      </c>
      <c r="F1200">
        <v>-1.17435</v>
      </c>
      <c r="G1200">
        <v>7.6060000000000003E-2</v>
      </c>
      <c r="H1200">
        <f>SQRT((SQRT(D1200)*Notes!$B$22)^2+(F1200*Notes!$E$4*1000)^2)</f>
        <v>2.2341952129637552</v>
      </c>
      <c r="I1200">
        <f>F1200*1000*Notes!$E$5</f>
        <v>-4.3148554335643059</v>
      </c>
      <c r="J1200">
        <f t="shared" si="72"/>
        <v>-11.017441072455572</v>
      </c>
      <c r="K1200">
        <f t="shared" si="73"/>
        <v>2.3877302053269602</v>
      </c>
      <c r="L1200">
        <f t="shared" si="74"/>
        <v>-6.7025856388912661</v>
      </c>
      <c r="M1200">
        <f t="shared" si="75"/>
        <v>6.7025856388912661</v>
      </c>
      <c r="N1200">
        <f>-Notes!$B$15*SQRT(D1200)+F1200*Notes!$E$6*1000</f>
        <v>-15.853121565629548</v>
      </c>
      <c r="O1200">
        <f>Notes!$B$15*SQRT(D1200)-F1200*Notes!$E$6*1000</f>
        <v>15.853121565629548</v>
      </c>
    </row>
    <row r="1201" spans="1:15" x14ac:dyDescent="0.25">
      <c r="A1201" t="s">
        <v>9</v>
      </c>
      <c r="B1201">
        <v>2265.2510000000002</v>
      </c>
      <c r="C1201">
        <v>17.049099999999999</v>
      </c>
      <c r="D1201">
        <v>12.185</v>
      </c>
      <c r="E1201">
        <v>5.4760000000000003E-2</v>
      </c>
      <c r="F1201">
        <v>-1.00163</v>
      </c>
      <c r="G1201">
        <v>2.3400000000000001E-3</v>
      </c>
      <c r="H1201">
        <f>SQRT((SQRT(D1201)*Notes!$B$22)^2+(F1201*Notes!$E$4*1000)^2)</f>
        <v>1.8687030539926808</v>
      </c>
      <c r="I1201">
        <f>F1201*1000*Notes!$E$5</f>
        <v>-3.6802389814970122</v>
      </c>
      <c r="J1201">
        <f t="shared" si="72"/>
        <v>-9.2863481434750543</v>
      </c>
      <c r="K1201">
        <f t="shared" si="73"/>
        <v>1.9258701804810303</v>
      </c>
      <c r="L1201">
        <f t="shared" si="74"/>
        <v>-5.6061091619780425</v>
      </c>
      <c r="M1201">
        <f t="shared" si="75"/>
        <v>5.6061091619780425</v>
      </c>
      <c r="N1201">
        <f>-Notes!$B$15*SQRT(D1201)+F1201*Notes!$E$6*1000</f>
        <v>-13.326113724266689</v>
      </c>
      <c r="O1201">
        <f>Notes!$B$15*SQRT(D1201)-F1201*Notes!$E$6*1000</f>
        <v>13.326113724266689</v>
      </c>
    </row>
    <row r="1202" spans="1:15" x14ac:dyDescent="0.25">
      <c r="A1202" t="s">
        <v>823</v>
      </c>
      <c r="B1202">
        <v>2266.123</v>
      </c>
      <c r="C1202">
        <v>17.06052</v>
      </c>
      <c r="D1202">
        <v>12.151999999999999</v>
      </c>
      <c r="E1202">
        <v>-1.7010000000000001E-2</v>
      </c>
      <c r="F1202">
        <v>-0.99958999999999998</v>
      </c>
      <c r="G1202">
        <v>2.3400000000000001E-3</v>
      </c>
      <c r="H1202">
        <f>SQRT((SQRT(D1202)*Notes!$B$22)^2+(F1202*Notes!$E$4*1000)^2)</f>
        <v>1.8660700336935936</v>
      </c>
      <c r="I1202">
        <f>F1202*1000*Notes!$E$5</f>
        <v>-3.6727435115907054</v>
      </c>
      <c r="J1202">
        <f t="shared" si="72"/>
        <v>-9.2709536126714873</v>
      </c>
      <c r="K1202">
        <f t="shared" si="73"/>
        <v>1.9254665894900755</v>
      </c>
      <c r="L1202">
        <f t="shared" si="74"/>
        <v>-5.598210101080781</v>
      </c>
      <c r="M1202">
        <f t="shared" si="75"/>
        <v>5.598210101080781</v>
      </c>
      <c r="N1202">
        <f>-Notes!$B$15*SQRT(D1202)+F1202*Notes!$E$6*1000</f>
        <v>-13.305189220056384</v>
      </c>
      <c r="O1202">
        <f>Notes!$B$15*SQRT(D1202)-F1202*Notes!$E$6*1000</f>
        <v>13.305189220056384</v>
      </c>
    </row>
    <row r="1203" spans="1:15" x14ac:dyDescent="0.25">
      <c r="A1203" t="s">
        <v>9</v>
      </c>
      <c r="B1203">
        <v>2266.2750000000001</v>
      </c>
      <c r="C1203">
        <v>17.06251</v>
      </c>
      <c r="D1203">
        <v>12.159000000000001</v>
      </c>
      <c r="E1203">
        <v>-2.9559999999999999E-2</v>
      </c>
      <c r="F1203">
        <v>-0.99924000000000002</v>
      </c>
      <c r="G1203">
        <v>2.3400000000000001E-3</v>
      </c>
      <c r="H1203">
        <f>SQRT((SQRT(D1203)*Notes!$B$22)^2+(F1203*Notes!$E$4*1000)^2)</f>
        <v>1.8665132577619516</v>
      </c>
      <c r="I1203">
        <f>F1203*1000*Notes!$E$5</f>
        <v>-3.6714575241067804</v>
      </c>
      <c r="J1203">
        <f t="shared" si="72"/>
        <v>-9.2709972973926362</v>
      </c>
      <c r="K1203">
        <f t="shared" si="73"/>
        <v>1.9280822491790746</v>
      </c>
      <c r="L1203">
        <f t="shared" si="74"/>
        <v>-5.5995397732858549</v>
      </c>
      <c r="M1203">
        <f t="shared" si="75"/>
        <v>5.5995397732858549</v>
      </c>
      <c r="N1203">
        <f>-Notes!$B$15*SQRT(D1203)+F1203*Notes!$E$6*1000</f>
        <v>-13.306342255243623</v>
      </c>
      <c r="O1203">
        <f>Notes!$B$15*SQRT(D1203)-F1203*Notes!$E$6*1000</f>
        <v>13.306342255243623</v>
      </c>
    </row>
    <row r="1204" spans="1:15" x14ac:dyDescent="0.25">
      <c r="A1204" t="s">
        <v>824</v>
      </c>
      <c r="B1204">
        <v>2266.4690000000001</v>
      </c>
      <c r="C1204">
        <v>17.065049999999999</v>
      </c>
      <c r="D1204">
        <v>12.173</v>
      </c>
      <c r="E1204">
        <v>-4.5490000000000003E-2</v>
      </c>
      <c r="F1204">
        <v>-0.99878</v>
      </c>
      <c r="G1204">
        <v>2.3400000000000001E-3</v>
      </c>
      <c r="H1204">
        <f>SQRT((SQRT(D1204)*Notes!$B$22)^2+(F1204*Notes!$E$4*1000)^2)</f>
        <v>1.8674348253977531</v>
      </c>
      <c r="I1204">
        <f>F1204*1000*Notes!$E$5</f>
        <v>-3.6697673691279071</v>
      </c>
      <c r="J1204">
        <f t="shared" si="72"/>
        <v>-9.2720718453211664</v>
      </c>
      <c r="K1204">
        <f t="shared" si="73"/>
        <v>1.9325371070653521</v>
      </c>
      <c r="L1204">
        <f t="shared" si="74"/>
        <v>-5.6023044761932592</v>
      </c>
      <c r="M1204">
        <f t="shared" si="75"/>
        <v>5.6023044761932592</v>
      </c>
      <c r="N1204">
        <f>-Notes!$B$15*SQRT(D1204)+F1204*Notes!$E$6*1000</f>
        <v>-13.309653890655415</v>
      </c>
      <c r="O1204">
        <f>Notes!$B$15*SQRT(D1204)-F1204*Notes!$E$6*1000</f>
        <v>13.309653890655415</v>
      </c>
    </row>
    <row r="1205" spans="1:15" x14ac:dyDescent="0.25">
      <c r="A1205" t="s">
        <v>9</v>
      </c>
      <c r="B1205">
        <v>2270.9639999999999</v>
      </c>
      <c r="C1205">
        <v>17.116959999999999</v>
      </c>
      <c r="D1205">
        <v>17.388000000000002</v>
      </c>
      <c r="E1205">
        <v>-1.19539</v>
      </c>
      <c r="F1205">
        <v>-1.1501600000000001</v>
      </c>
      <c r="G1205">
        <v>-7.0610000000000006E-2</v>
      </c>
      <c r="H1205">
        <f>SQRT((SQRT(D1205)*Notes!$B$22)^2+(F1205*Notes!$E$4*1000)^2)</f>
        <v>2.2255716857636285</v>
      </c>
      <c r="I1205">
        <f>F1205*1000*Notes!$E$5</f>
        <v>-4.2259753271753082</v>
      </c>
      <c r="J1205">
        <f t="shared" si="72"/>
        <v>-10.902690384466194</v>
      </c>
      <c r="K1205">
        <f t="shared" si="73"/>
        <v>2.4507397301155773</v>
      </c>
      <c r="L1205">
        <f t="shared" si="74"/>
        <v>-6.6767150572908855</v>
      </c>
      <c r="M1205">
        <f t="shared" si="75"/>
        <v>6.6767150572908855</v>
      </c>
      <c r="N1205">
        <f>-Notes!$B$15*SQRT(D1205)+F1205*Notes!$E$6*1000</f>
        <v>-15.724319844456698</v>
      </c>
      <c r="O1205">
        <f>Notes!$B$15*SQRT(D1205)-F1205*Notes!$E$6*1000</f>
        <v>15.724319844456698</v>
      </c>
    </row>
    <row r="1206" spans="1:15" x14ac:dyDescent="0.25">
      <c r="A1206" t="s">
        <v>825</v>
      </c>
      <c r="B1206">
        <v>2271.3449999999998</v>
      </c>
      <c r="C1206">
        <v>17.120360000000002</v>
      </c>
      <c r="D1206">
        <v>18.32</v>
      </c>
      <c r="E1206">
        <v>-1.2486299999999999</v>
      </c>
      <c r="F1206">
        <v>-1.1770799999999999</v>
      </c>
      <c r="G1206">
        <v>-7.0610000000000006E-2</v>
      </c>
      <c r="H1206">
        <f>SQRT((SQRT(D1206)*Notes!$B$22)^2+(F1206*Notes!$E$4*1000)^2)</f>
        <v>2.2839404647733272</v>
      </c>
      <c r="I1206">
        <f>F1206*1000*Notes!$E$5</f>
        <v>-4.3248861359389226</v>
      </c>
      <c r="J1206">
        <f t="shared" si="72"/>
        <v>-11.176707530258906</v>
      </c>
      <c r="K1206">
        <f t="shared" si="73"/>
        <v>2.5269352583810596</v>
      </c>
      <c r="L1206">
        <f t="shared" si="74"/>
        <v>-6.8518213943199822</v>
      </c>
      <c r="M1206">
        <f t="shared" si="75"/>
        <v>6.8518213943199822</v>
      </c>
      <c r="N1206">
        <f>-Notes!$B$15*SQRT(D1206)+F1206*Notes!$E$6*1000</f>
        <v>-16.12552641123877</v>
      </c>
      <c r="O1206">
        <f>Notes!$B$15*SQRT(D1206)-F1206*Notes!$E$6*1000</f>
        <v>16.12552641123877</v>
      </c>
    </row>
    <row r="1207" spans="1:15" x14ac:dyDescent="0.25">
      <c r="A1207" t="s">
        <v>826</v>
      </c>
      <c r="B1207">
        <v>2272.2150000000001</v>
      </c>
      <c r="C1207">
        <v>17.127490000000002</v>
      </c>
      <c r="D1207">
        <v>20.597999999999999</v>
      </c>
      <c r="E1207">
        <v>-1.37015</v>
      </c>
      <c r="F1207">
        <v>-1.2384999999999999</v>
      </c>
      <c r="G1207">
        <v>-7.0610000000000006E-2</v>
      </c>
      <c r="H1207">
        <f>SQRT((SQRT(D1207)*Notes!$B$22)^2+(F1207*Notes!$E$4*1000)^2)</f>
        <v>2.4204177506532871</v>
      </c>
      <c r="I1207">
        <f>F1207*1000*Notes!$E$5</f>
        <v>-4.5505585681180172</v>
      </c>
      <c r="J1207">
        <f t="shared" si="72"/>
        <v>-11.811811820077878</v>
      </c>
      <c r="K1207">
        <f t="shared" si="73"/>
        <v>2.7106946838418438</v>
      </c>
      <c r="L1207">
        <f t="shared" si="74"/>
        <v>-7.2612532519598609</v>
      </c>
      <c r="M1207">
        <f t="shared" si="75"/>
        <v>7.2612532519598609</v>
      </c>
      <c r="N1207">
        <f>-Notes!$B$15*SQRT(D1207)+F1207*Notes!$E$6*1000</f>
        <v>-17.058333373172829</v>
      </c>
      <c r="O1207">
        <f>Notes!$B$15*SQRT(D1207)-F1207*Notes!$E$6*1000</f>
        <v>17.058333373172829</v>
      </c>
    </row>
    <row r="1208" spans="1:15" x14ac:dyDescent="0.25">
      <c r="A1208" t="s">
        <v>827</v>
      </c>
      <c r="B1208">
        <v>2276.7919999999999</v>
      </c>
      <c r="C1208">
        <v>17.154350000000001</v>
      </c>
      <c r="D1208">
        <v>36.066000000000003</v>
      </c>
      <c r="E1208">
        <v>-2.0095000000000001</v>
      </c>
      <c r="F1208">
        <v>-1.56169</v>
      </c>
      <c r="G1208">
        <v>-7.0610000000000006E-2</v>
      </c>
      <c r="H1208">
        <f>SQRT((SQRT(D1208)*Notes!$B$22)^2+(F1208*Notes!$E$4*1000)^2)</f>
        <v>3.1921358700594311</v>
      </c>
      <c r="I1208">
        <f>F1208*1000*Notes!$E$5</f>
        <v>-5.7380394107745065</v>
      </c>
      <c r="J1208">
        <f t="shared" si="72"/>
        <v>-15.3144470209528</v>
      </c>
      <c r="K1208">
        <f t="shared" si="73"/>
        <v>3.8383681994037868</v>
      </c>
      <c r="L1208">
        <f t="shared" si="74"/>
        <v>-9.5764076101782933</v>
      </c>
      <c r="M1208">
        <f t="shared" si="75"/>
        <v>9.5764076101782933</v>
      </c>
      <c r="N1208">
        <f>-Notes!$B$15*SQRT(D1208)+F1208*Notes!$E$6*1000</f>
        <v>-22.248246535538421</v>
      </c>
      <c r="O1208">
        <f>Notes!$B$15*SQRT(D1208)-F1208*Notes!$E$6*1000</f>
        <v>22.248246535538421</v>
      </c>
    </row>
    <row r="1209" spans="1:15" x14ac:dyDescent="0.25">
      <c r="A1209" t="s">
        <v>828</v>
      </c>
      <c r="B1209">
        <v>2277.6619999999998</v>
      </c>
      <c r="C1209">
        <v>17.158010000000001</v>
      </c>
      <c r="D1209">
        <v>39.667999999999999</v>
      </c>
      <c r="E1209">
        <v>-2.1310099999999998</v>
      </c>
      <c r="F1209">
        <v>-1.6231100000000001</v>
      </c>
      <c r="G1209">
        <v>-7.0610000000000006E-2</v>
      </c>
      <c r="H1209">
        <f>SQRT((SQRT(D1209)*Notes!$B$22)^2+(F1209*Notes!$E$4*1000)^2)</f>
        <v>3.3457708192360545</v>
      </c>
      <c r="I1209">
        <f>F1209*1000*Notes!$E$5</f>
        <v>-5.9637118429536011</v>
      </c>
      <c r="J1209">
        <f t="shared" si="72"/>
        <v>-16.001024300661765</v>
      </c>
      <c r="K1209">
        <f t="shared" si="73"/>
        <v>4.0736006147545618</v>
      </c>
      <c r="L1209">
        <f t="shared" si="74"/>
        <v>-10.037312457708163</v>
      </c>
      <c r="M1209">
        <f t="shared" si="75"/>
        <v>10.037312457708163</v>
      </c>
      <c r="N1209">
        <f>-Notes!$B$15*SQRT(D1209)+F1209*Notes!$E$6*1000</f>
        <v>-23.271036291858437</v>
      </c>
      <c r="O1209">
        <f>Notes!$B$15*SQRT(D1209)-F1209*Notes!$E$6*1000</f>
        <v>23.271036291858437</v>
      </c>
    </row>
    <row r="1210" spans="1:15" x14ac:dyDescent="0.25">
      <c r="A1210" t="s">
        <v>829</v>
      </c>
      <c r="B1210">
        <v>2278.0430000000001</v>
      </c>
      <c r="C1210">
        <v>17.159510000000001</v>
      </c>
      <c r="D1210">
        <v>41.311999999999998</v>
      </c>
      <c r="E1210">
        <v>-2.18425</v>
      </c>
      <c r="F1210">
        <v>-1.65002</v>
      </c>
      <c r="G1210">
        <v>-7.0610000000000006E-2</v>
      </c>
      <c r="H1210">
        <f>SQRT((SQRT(D1210)*Notes!$B$22)^2+(F1210*Notes!$E$4*1000)^2)</f>
        <v>3.4135460113171932</v>
      </c>
      <c r="I1210">
        <f>F1210*1000*Notes!$E$5</f>
        <v>-6.0625859092176748</v>
      </c>
      <c r="J1210">
        <f t="shared" si="72"/>
        <v>-16.303223943169254</v>
      </c>
      <c r="K1210">
        <f t="shared" si="73"/>
        <v>4.1780521247339051</v>
      </c>
      <c r="L1210">
        <f t="shared" si="74"/>
        <v>-10.24063803395158</v>
      </c>
      <c r="M1210">
        <f t="shared" si="75"/>
        <v>10.24063803395158</v>
      </c>
      <c r="N1210">
        <f>-Notes!$B$15*SQRT(D1210)+F1210*Notes!$E$6*1000</f>
        <v>-23.721560657292219</v>
      </c>
      <c r="O1210">
        <f>Notes!$B$15*SQRT(D1210)-F1210*Notes!$E$6*1000</f>
        <v>23.721560657292219</v>
      </c>
    </row>
    <row r="1211" spans="1:15" x14ac:dyDescent="0.25">
      <c r="A1211" t="s">
        <v>9</v>
      </c>
      <c r="B1211">
        <v>2282.5390000000002</v>
      </c>
      <c r="C1211">
        <v>17.174440000000001</v>
      </c>
      <c r="D1211">
        <v>51.603999999999999</v>
      </c>
      <c r="E1211">
        <v>3.023E-2</v>
      </c>
      <c r="F1211">
        <v>-1.8100499999999999</v>
      </c>
      <c r="G1211">
        <v>-8.7000000000000001E-4</v>
      </c>
      <c r="H1211">
        <f>SQRT((SQRT(D1211)*Notes!$B$22)^2+(F1211*Notes!$E$4*1000)^2)</f>
        <v>3.8106274217717706</v>
      </c>
      <c r="I1211">
        <f>F1211*1000*Notes!$E$5</f>
        <v>-6.6505761293677974</v>
      </c>
      <c r="J1211">
        <f t="shared" si="72"/>
        <v>-18.082458394683108</v>
      </c>
      <c r="K1211">
        <f t="shared" si="73"/>
        <v>4.7813061359475153</v>
      </c>
      <c r="L1211">
        <f t="shared" si="74"/>
        <v>-11.431882265315313</v>
      </c>
      <c r="M1211">
        <f t="shared" si="75"/>
        <v>11.431882265315313</v>
      </c>
      <c r="N1211">
        <f>-Notes!$B$15*SQRT(D1211)+F1211*Notes!$E$6*1000</f>
        <v>-26.36913096857468</v>
      </c>
      <c r="O1211">
        <f>Notes!$B$15*SQRT(D1211)-F1211*Notes!$E$6*1000</f>
        <v>26.36913096857468</v>
      </c>
    </row>
    <row r="1212" spans="1:15" x14ac:dyDescent="0.25">
      <c r="A1212" t="s">
        <v>830</v>
      </c>
      <c r="B1212">
        <v>2283.7570000000001</v>
      </c>
      <c r="C1212">
        <v>17.1782</v>
      </c>
      <c r="D1212">
        <v>51.56</v>
      </c>
      <c r="E1212">
        <v>6.6100000000000004E-3</v>
      </c>
      <c r="F1212">
        <v>-1.81111</v>
      </c>
      <c r="G1212">
        <v>-8.7000000000000001E-4</v>
      </c>
      <c r="H1212">
        <f>SQRT((SQRT(D1212)*Notes!$B$22)^2+(F1212*Notes!$E$4*1000)^2)</f>
        <v>3.8092424903515365</v>
      </c>
      <c r="I1212">
        <f>F1212*1000*Notes!$E$5</f>
        <v>-6.6544708343191132</v>
      </c>
      <c r="J1212">
        <f t="shared" si="72"/>
        <v>-18.082198305373723</v>
      </c>
      <c r="K1212">
        <f t="shared" si="73"/>
        <v>4.7732566367354963</v>
      </c>
      <c r="L1212">
        <f t="shared" si="74"/>
        <v>-11.42772747105461</v>
      </c>
      <c r="M1212">
        <f t="shared" si="75"/>
        <v>11.42772747105461</v>
      </c>
      <c r="N1212">
        <f>-Notes!$B$15*SQRT(D1212)+F1212*Notes!$E$6*1000</f>
        <v>-26.365579176913222</v>
      </c>
      <c r="O1212">
        <f>Notes!$B$15*SQRT(D1212)-F1212*Notes!$E$6*1000</f>
        <v>26.365579176913222</v>
      </c>
    </row>
    <row r="1213" spans="1:15" x14ac:dyDescent="0.25">
      <c r="A1213" t="s">
        <v>9</v>
      </c>
      <c r="B1213">
        <v>2288.2530000000002</v>
      </c>
      <c r="C1213">
        <v>17.193269999999998</v>
      </c>
      <c r="D1213">
        <v>40.593000000000004</v>
      </c>
      <c r="E1213">
        <v>2.1922600000000001</v>
      </c>
      <c r="F1213">
        <v>-1.6505399999999999</v>
      </c>
      <c r="G1213">
        <v>6.9099999999999995E-2</v>
      </c>
      <c r="H1213">
        <f>SQRT((SQRT(D1213)*Notes!$B$22)^2+(F1213*Notes!$E$4*1000)^2)</f>
        <v>3.3857101630691044</v>
      </c>
      <c r="I1213">
        <f>F1213*1000*Notes!$E$5</f>
        <v>-6.0644965191937921</v>
      </c>
      <c r="J1213">
        <f t="shared" si="72"/>
        <v>-16.221627008401107</v>
      </c>
      <c r="K1213">
        <f t="shared" si="73"/>
        <v>4.0926339700135212</v>
      </c>
      <c r="L1213">
        <f t="shared" si="74"/>
        <v>-10.157130489207313</v>
      </c>
      <c r="M1213">
        <f t="shared" si="75"/>
        <v>10.157130489207313</v>
      </c>
      <c r="N1213">
        <f>-Notes!$B$15*SQRT(D1213)+F1213*Notes!$E$6*1000</f>
        <v>-23.576972001463847</v>
      </c>
      <c r="O1213">
        <f>Notes!$B$15*SQRT(D1213)-F1213*Notes!$E$6*1000</f>
        <v>23.576972001463847</v>
      </c>
    </row>
    <row r="1214" spans="1:15" x14ac:dyDescent="0.25">
      <c r="A1214" t="s">
        <v>831</v>
      </c>
      <c r="B1214">
        <v>2289.5030000000002</v>
      </c>
      <c r="C1214">
        <v>17.198530000000002</v>
      </c>
      <c r="D1214">
        <v>35.332999999999998</v>
      </c>
      <c r="E1214">
        <v>2.01336</v>
      </c>
      <c r="F1214">
        <v>-1.56412</v>
      </c>
      <c r="G1214">
        <v>6.9099999999999995E-2</v>
      </c>
      <c r="H1214">
        <f>SQRT((SQRT(D1214)*Notes!$B$22)^2+(F1214*Notes!$E$4*1000)^2)</f>
        <v>3.1620238222636088</v>
      </c>
      <c r="I1214">
        <f>F1214*1000*Notes!$E$5</f>
        <v>-5.7469678381629006</v>
      </c>
      <c r="J1214">
        <f t="shared" si="72"/>
        <v>-15.233039304953726</v>
      </c>
      <c r="K1214">
        <f t="shared" si="73"/>
        <v>3.7391036286279249</v>
      </c>
      <c r="L1214">
        <f t="shared" si="74"/>
        <v>-9.4860714667908255</v>
      </c>
      <c r="M1214">
        <f t="shared" si="75"/>
        <v>9.4860714667908255</v>
      </c>
      <c r="N1214">
        <f>-Notes!$B$15*SQRT(D1214)+F1214*Notes!$E$6*1000</f>
        <v>-22.098189075830128</v>
      </c>
      <c r="O1214">
        <f>Notes!$B$15*SQRT(D1214)-F1214*Notes!$E$6*1000</f>
        <v>22.098189075830128</v>
      </c>
    </row>
    <row r="1215" spans="1:15" x14ac:dyDescent="0.25">
      <c r="A1215" t="s">
        <v>832</v>
      </c>
      <c r="B1215">
        <v>2294.08</v>
      </c>
      <c r="C1215">
        <v>17.226140000000001</v>
      </c>
      <c r="D1215">
        <v>19.899000000000001</v>
      </c>
      <c r="E1215">
        <v>1.35873</v>
      </c>
      <c r="F1215">
        <v>-1.24787</v>
      </c>
      <c r="G1215">
        <v>6.9099999999999995E-2</v>
      </c>
      <c r="H1215">
        <f>SQRT((SQRT(D1215)*Notes!$B$22)^2+(F1215*Notes!$E$4*1000)^2)</f>
        <v>2.3833560195592258</v>
      </c>
      <c r="I1215">
        <f>F1215*1000*Notes!$E$5</f>
        <v>-4.584986290187671</v>
      </c>
      <c r="J1215">
        <f t="shared" si="72"/>
        <v>-11.735054348865347</v>
      </c>
      <c r="K1215">
        <f t="shared" si="73"/>
        <v>2.565081768490006</v>
      </c>
      <c r="L1215">
        <f t="shared" si="74"/>
        <v>-7.150068058677677</v>
      </c>
      <c r="M1215">
        <f t="shared" si="75"/>
        <v>7.150068058677677</v>
      </c>
      <c r="N1215">
        <f>-Notes!$B$15*SQRT(D1215)+F1215*Notes!$E$6*1000</f>
        <v>-16.894749827706882</v>
      </c>
      <c r="O1215">
        <f>Notes!$B$15*SQRT(D1215)-F1215*Notes!$E$6*1000</f>
        <v>16.894749827706882</v>
      </c>
    </row>
    <row r="1216" spans="1:15" x14ac:dyDescent="0.25">
      <c r="A1216" t="s">
        <v>833</v>
      </c>
      <c r="B1216">
        <v>2295.3310000000001</v>
      </c>
      <c r="C1216">
        <v>17.23706</v>
      </c>
      <c r="D1216">
        <v>16.722999999999999</v>
      </c>
      <c r="E1216">
        <v>1.17981</v>
      </c>
      <c r="F1216">
        <v>-1.16143</v>
      </c>
      <c r="G1216">
        <v>6.9099999999999995E-2</v>
      </c>
      <c r="H1216">
        <f>SQRT((SQRT(D1216)*Notes!$B$22)^2+(F1216*Notes!$E$4*1000)^2)</f>
        <v>2.1874333484039252</v>
      </c>
      <c r="I1216">
        <f>F1216*1000*Notes!$E$5</f>
        <v>-4.2673841241576982</v>
      </c>
      <c r="J1216">
        <f t="shared" si="72"/>
        <v>-10.829684169369475</v>
      </c>
      <c r="K1216">
        <f t="shared" si="73"/>
        <v>2.2949159210540779</v>
      </c>
      <c r="L1216">
        <f t="shared" si="74"/>
        <v>-6.5623000452117761</v>
      </c>
      <c r="M1216">
        <f t="shared" si="75"/>
        <v>6.5623000452117761</v>
      </c>
      <c r="N1216">
        <f>-Notes!$B$15*SQRT(D1216)+F1216*Notes!$E$6*1000</f>
        <v>-15.561286742732825</v>
      </c>
      <c r="O1216">
        <f>Notes!$B$15*SQRT(D1216)-F1216*Notes!$E$6*1000</f>
        <v>15.561286742732825</v>
      </c>
    </row>
    <row r="1217" spans="1:15" x14ac:dyDescent="0.25">
      <c r="A1217" t="s">
        <v>9</v>
      </c>
      <c r="B1217">
        <v>2299.8270000000002</v>
      </c>
      <c r="C1217">
        <v>17.291319999999999</v>
      </c>
      <c r="D1217">
        <v>11.63</v>
      </c>
      <c r="E1217">
        <v>4.3569999999999998E-2</v>
      </c>
      <c r="F1217">
        <v>-1.0204299999999999</v>
      </c>
      <c r="G1217">
        <v>-4.6600000000000001E-3</v>
      </c>
      <c r="H1217">
        <f>SQRT((SQRT(D1217)*Notes!$B$22)^2+(F1217*Notes!$E$4*1000)^2)</f>
        <v>1.8319585205165452</v>
      </c>
      <c r="I1217">
        <f>F1217*1000*Notes!$E$5</f>
        <v>-3.749314880633563</v>
      </c>
      <c r="J1217">
        <f t="shared" si="72"/>
        <v>-9.2451904421831976</v>
      </c>
      <c r="K1217">
        <f t="shared" si="73"/>
        <v>1.7465606809160721</v>
      </c>
      <c r="L1217">
        <f t="shared" si="74"/>
        <v>-5.4958755615496351</v>
      </c>
      <c r="M1217">
        <f t="shared" si="75"/>
        <v>5.4958755615496351</v>
      </c>
      <c r="N1217">
        <f>-Notes!$B$15*SQRT(D1217)+F1217*Notes!$E$6*1000</f>
        <v>-13.194942274480503</v>
      </c>
      <c r="O1217">
        <f>Notes!$B$15*SQRT(D1217)-F1217*Notes!$E$6*1000</f>
        <v>13.194942274480503</v>
      </c>
    </row>
    <row r="1218" spans="1:15" x14ac:dyDescent="0.25">
      <c r="A1218" t="s">
        <v>834</v>
      </c>
      <c r="B1218">
        <v>2300.6990000000001</v>
      </c>
      <c r="C1218">
        <v>17.303270000000001</v>
      </c>
      <c r="D1218">
        <v>11.619</v>
      </c>
      <c r="E1218">
        <v>-3.1539999999999999E-2</v>
      </c>
      <c r="F1218">
        <v>-1.0244899999999999</v>
      </c>
      <c r="G1218">
        <v>-4.6600000000000001E-3</v>
      </c>
      <c r="H1218">
        <f>SQRT((SQRT(D1218)*Notes!$B$22)^2+(F1218*Notes!$E$4*1000)^2)</f>
        <v>1.831790902650845</v>
      </c>
      <c r="I1218">
        <f>F1218*1000*Notes!$E$5</f>
        <v>-3.7642323354470952</v>
      </c>
      <c r="J1218">
        <f t="shared" si="72"/>
        <v>-9.2596050433996311</v>
      </c>
      <c r="K1218">
        <f t="shared" si="73"/>
        <v>1.7311403725054402</v>
      </c>
      <c r="L1218">
        <f t="shared" si="74"/>
        <v>-5.4953727079525354</v>
      </c>
      <c r="M1218">
        <f t="shared" si="75"/>
        <v>5.4953727079525354</v>
      </c>
      <c r="N1218">
        <f>-Notes!$B$15*SQRT(D1218)+F1218*Notes!$E$6*1000</f>
        <v>-13.207776777775646</v>
      </c>
      <c r="O1218">
        <f>Notes!$B$15*SQRT(D1218)-F1218*Notes!$E$6*1000</f>
        <v>13.207776777775646</v>
      </c>
    </row>
    <row r="1219" spans="1:15" x14ac:dyDescent="0.25">
      <c r="A1219" t="s">
        <v>9</v>
      </c>
      <c r="B1219">
        <v>2300.8510000000001</v>
      </c>
      <c r="C1219">
        <v>17.305350000000001</v>
      </c>
      <c r="D1219">
        <v>11.631</v>
      </c>
      <c r="E1219">
        <v>-4.4670000000000001E-2</v>
      </c>
      <c r="F1219">
        <v>-1.0251999999999999</v>
      </c>
      <c r="G1219">
        <v>-4.6600000000000001E-3</v>
      </c>
      <c r="H1219">
        <f>SQRT((SQRT(D1219)*Notes!$B$22)^2+(F1219*Notes!$E$4*1000)^2)</f>
        <v>1.8327645096202849</v>
      </c>
      <c r="I1219">
        <f>F1219*1000*Notes!$E$5</f>
        <v>-3.7668410529144856</v>
      </c>
      <c r="J1219">
        <f t="shared" ref="J1219:J1282" si="76">I1219-3*H1219</f>
        <v>-9.2651345817753405</v>
      </c>
      <c r="K1219">
        <f t="shared" ref="K1219:K1282" si="77">I1219+3*H1219</f>
        <v>1.7314524759463694</v>
      </c>
      <c r="L1219">
        <f t="shared" ref="L1219:L1282" si="78">-3*H1219</f>
        <v>-5.498293528860855</v>
      </c>
      <c r="M1219">
        <f t="shared" ref="M1219:M1282" si="79">3*H1219</f>
        <v>5.498293528860855</v>
      </c>
      <c r="N1219">
        <f>-Notes!$B$15*SQRT(D1219)+F1219*Notes!$E$6*1000</f>
        <v>-13.21535592254687</v>
      </c>
      <c r="O1219">
        <f>Notes!$B$15*SQRT(D1219)-F1219*Notes!$E$6*1000</f>
        <v>13.21535592254687</v>
      </c>
    </row>
    <row r="1220" spans="1:15" x14ac:dyDescent="0.25">
      <c r="A1220" t="s">
        <v>835</v>
      </c>
      <c r="B1220">
        <v>2301.0450000000001</v>
      </c>
      <c r="C1220">
        <v>17.308</v>
      </c>
      <c r="D1220">
        <v>11.651999999999999</v>
      </c>
      <c r="E1220">
        <v>-6.1339999999999999E-2</v>
      </c>
      <c r="F1220">
        <v>-1.0261</v>
      </c>
      <c r="G1220">
        <v>-4.6600000000000001E-3</v>
      </c>
      <c r="H1220">
        <f>SQRT((SQRT(D1220)*Notes!$B$22)^2+(F1220*Notes!$E$4*1000)^2)</f>
        <v>1.8344144405751996</v>
      </c>
      <c r="I1220">
        <f>F1220*1000*Notes!$E$5</f>
        <v>-3.7701478778731508</v>
      </c>
      <c r="J1220">
        <f t="shared" si="76"/>
        <v>-9.2733911995987484</v>
      </c>
      <c r="K1220">
        <f t="shared" si="77"/>
        <v>1.7330954438524477</v>
      </c>
      <c r="L1220">
        <f t="shared" si="78"/>
        <v>-5.5032433217255985</v>
      </c>
      <c r="M1220">
        <f t="shared" si="79"/>
        <v>5.5032433217255985</v>
      </c>
      <c r="N1220">
        <f>-Notes!$B$15*SQRT(D1220)+F1220*Notes!$E$6*1000</f>
        <v>-13.227175466581265</v>
      </c>
      <c r="O1220">
        <f>Notes!$B$15*SQRT(D1220)-F1220*Notes!$E$6*1000</f>
        <v>13.227175466581265</v>
      </c>
    </row>
    <row r="1221" spans="1:15" x14ac:dyDescent="0.25">
      <c r="A1221" t="s">
        <v>9</v>
      </c>
      <c r="B1221">
        <v>2305.5410000000002</v>
      </c>
      <c r="C1221">
        <v>17.361750000000001</v>
      </c>
      <c r="D1221">
        <v>16.995000000000001</v>
      </c>
      <c r="E1221">
        <v>-1.20797</v>
      </c>
      <c r="F1221">
        <v>-1.2135100000000001</v>
      </c>
      <c r="G1221">
        <v>-7.9750000000000001E-2</v>
      </c>
      <c r="H1221">
        <f>SQRT((SQRT(D1221)*Notes!$B$22)^2+(F1221*Notes!$E$4*1000)^2)</f>
        <v>2.2115014183365047</v>
      </c>
      <c r="I1221">
        <f>F1221*1000*Notes!$E$5</f>
        <v>-4.458739061765761</v>
      </c>
      <c r="J1221">
        <f t="shared" si="76"/>
        <v>-11.093243316775276</v>
      </c>
      <c r="K1221">
        <f t="shared" si="77"/>
        <v>2.1757651932437527</v>
      </c>
      <c r="L1221">
        <f t="shared" si="78"/>
        <v>-6.6345042550095137</v>
      </c>
      <c r="M1221">
        <f t="shared" si="79"/>
        <v>6.6345042550095137</v>
      </c>
      <c r="N1221">
        <f>-Notes!$B$15*SQRT(D1221)+F1221*Notes!$E$6*1000</f>
        <v>-15.866523806276565</v>
      </c>
      <c r="O1221">
        <f>Notes!$B$15*SQRT(D1221)-F1221*Notes!$E$6*1000</f>
        <v>15.866523806276565</v>
      </c>
    </row>
    <row r="1222" spans="1:15" x14ac:dyDescent="0.25">
      <c r="A1222" t="s">
        <v>836</v>
      </c>
      <c r="B1222">
        <v>2305.922</v>
      </c>
      <c r="C1222">
        <v>17.365220000000001</v>
      </c>
      <c r="D1222">
        <v>17.936</v>
      </c>
      <c r="E1222">
        <v>-1.26309</v>
      </c>
      <c r="F1222">
        <v>-1.2438899999999999</v>
      </c>
      <c r="G1222">
        <v>-7.9750000000000001E-2</v>
      </c>
      <c r="H1222">
        <f>SQRT((SQRT(D1222)*Notes!$B$22)^2+(F1222*Notes!$E$4*1000)^2)</f>
        <v>2.27148365825192</v>
      </c>
      <c r="I1222">
        <f>F1222*1000*Notes!$E$5</f>
        <v>-4.5703627753704641</v>
      </c>
      <c r="J1222">
        <f t="shared" si="76"/>
        <v>-11.384813750126224</v>
      </c>
      <c r="K1222">
        <f t="shared" si="77"/>
        <v>2.2440881993852955</v>
      </c>
      <c r="L1222">
        <f t="shared" si="78"/>
        <v>-6.8144509747557596</v>
      </c>
      <c r="M1222">
        <f t="shared" si="79"/>
        <v>6.8144509747557596</v>
      </c>
      <c r="N1222">
        <f>-Notes!$B$15*SQRT(D1222)+F1222*Notes!$E$6*1000</f>
        <v>-16.288262286390903</v>
      </c>
      <c r="O1222">
        <f>Notes!$B$15*SQRT(D1222)-F1222*Notes!$E$6*1000</f>
        <v>16.288262286390903</v>
      </c>
    </row>
    <row r="1223" spans="1:15" x14ac:dyDescent="0.25">
      <c r="A1223" t="s">
        <v>837</v>
      </c>
      <c r="B1223">
        <v>2306.7919999999999</v>
      </c>
      <c r="C1223">
        <v>17.372489999999999</v>
      </c>
      <c r="D1223">
        <v>20.244</v>
      </c>
      <c r="E1223">
        <v>-1.389</v>
      </c>
      <c r="F1223">
        <v>-1.31328</v>
      </c>
      <c r="G1223">
        <v>-7.9750000000000001E-2</v>
      </c>
      <c r="H1223">
        <f>SQRT((SQRT(D1223)*Notes!$B$22)^2+(F1223*Notes!$E$4*1000)^2)</f>
        <v>2.4119718575514328</v>
      </c>
      <c r="I1223">
        <f>F1223*1000*Notes!$E$5</f>
        <v>-4.8253189796835123</v>
      </c>
      <c r="J1223">
        <f t="shared" si="76"/>
        <v>-12.061234552337812</v>
      </c>
      <c r="K1223">
        <f t="shared" si="77"/>
        <v>2.4105965929707862</v>
      </c>
      <c r="L1223">
        <f t="shared" si="78"/>
        <v>-7.2359155726542985</v>
      </c>
      <c r="M1223">
        <f t="shared" si="79"/>
        <v>7.2359155726542985</v>
      </c>
      <c r="N1223">
        <f>-Notes!$B$15*SQRT(D1223)+F1223*Notes!$E$6*1000</f>
        <v>-17.270022069690921</v>
      </c>
      <c r="O1223">
        <f>Notes!$B$15*SQRT(D1223)-F1223*Notes!$E$6*1000</f>
        <v>17.270022069690921</v>
      </c>
    </row>
    <row r="1224" spans="1:15" x14ac:dyDescent="0.25">
      <c r="A1224" t="s">
        <v>838</v>
      </c>
      <c r="B1224">
        <v>2311.3690000000001</v>
      </c>
      <c r="C1224">
        <v>17.399609999999999</v>
      </c>
      <c r="D1224">
        <v>35.99</v>
      </c>
      <c r="E1224">
        <v>-2.0512899999999998</v>
      </c>
      <c r="F1224">
        <v>-1.6782900000000001</v>
      </c>
      <c r="G1224">
        <v>-7.9750000000000001E-2</v>
      </c>
      <c r="H1224">
        <f>SQRT((SQRT(D1224)*Notes!$B$22)^2+(F1224*Notes!$E$4*1000)^2)</f>
        <v>3.2052795190196219</v>
      </c>
      <c r="I1224">
        <f>F1224*1000*Notes!$E$5</f>
        <v>-6.166456955419287</v>
      </c>
      <c r="J1224">
        <f t="shared" si="76"/>
        <v>-15.782295512478152</v>
      </c>
      <c r="K1224">
        <f t="shared" si="77"/>
        <v>3.449381601639578</v>
      </c>
      <c r="L1224">
        <f t="shared" si="78"/>
        <v>-9.6158385570588649</v>
      </c>
      <c r="M1224">
        <f t="shared" si="79"/>
        <v>9.6158385570588649</v>
      </c>
      <c r="N1224">
        <f>-Notes!$B$15*SQRT(D1224)+F1224*Notes!$E$6*1000</f>
        <v>-22.721343099157501</v>
      </c>
      <c r="O1224">
        <f>Notes!$B$15*SQRT(D1224)-F1224*Notes!$E$6*1000</f>
        <v>22.721343099157501</v>
      </c>
    </row>
    <row r="1225" spans="1:15" x14ac:dyDescent="0.25">
      <c r="A1225" t="s">
        <v>839</v>
      </c>
      <c r="B1225">
        <v>2312.239</v>
      </c>
      <c r="C1225">
        <v>17.403279999999999</v>
      </c>
      <c r="D1225">
        <v>39.667999999999999</v>
      </c>
      <c r="E1225">
        <v>-2.1771600000000002</v>
      </c>
      <c r="F1225">
        <v>-1.74766</v>
      </c>
      <c r="G1225">
        <v>-7.9750000000000001E-2</v>
      </c>
      <c r="H1225">
        <f>SQRT((SQRT(D1225)*Notes!$B$22)^2+(F1225*Notes!$E$4*1000)^2)</f>
        <v>3.3630216149574528</v>
      </c>
      <c r="I1225">
        <f>F1225*1000*Notes!$E$5</f>
        <v>-6.421339674733253</v>
      </c>
      <c r="J1225">
        <f t="shared" si="76"/>
        <v>-16.510404519605611</v>
      </c>
      <c r="K1225">
        <f t="shared" si="77"/>
        <v>3.6677251701391045</v>
      </c>
      <c r="L1225">
        <f t="shared" si="78"/>
        <v>-10.089064844872357</v>
      </c>
      <c r="M1225">
        <f t="shared" si="79"/>
        <v>10.089064844872357</v>
      </c>
      <c r="N1225">
        <f>-Notes!$B$15*SQRT(D1225)+F1225*Notes!$E$6*1000</f>
        <v>-23.794057543445671</v>
      </c>
      <c r="O1225">
        <f>Notes!$B$15*SQRT(D1225)-F1225*Notes!$E$6*1000</f>
        <v>23.794057543445671</v>
      </c>
    </row>
    <row r="1226" spans="1:15" x14ac:dyDescent="0.25">
      <c r="A1226" t="s">
        <v>840</v>
      </c>
      <c r="B1226">
        <v>2312.62</v>
      </c>
      <c r="C1226">
        <v>17.404769999999999</v>
      </c>
      <c r="D1226">
        <v>41.347999999999999</v>
      </c>
      <c r="E1226">
        <v>-2.23231</v>
      </c>
      <c r="F1226">
        <v>-1.7780499999999999</v>
      </c>
      <c r="G1226">
        <v>-7.9750000000000001E-2</v>
      </c>
      <c r="H1226">
        <f>SQRT((SQRT(D1226)*Notes!$B$22)^2+(F1226*Notes!$E$4*1000)^2)</f>
        <v>3.4326060521952693</v>
      </c>
      <c r="I1226">
        <f>F1226*1000*Notes!$E$5</f>
        <v>-6.5330001308374968</v>
      </c>
      <c r="J1226">
        <f t="shared" si="76"/>
        <v>-16.830818287423305</v>
      </c>
      <c r="K1226">
        <f t="shared" si="77"/>
        <v>3.7648180257483119</v>
      </c>
      <c r="L1226">
        <f t="shared" si="78"/>
        <v>-10.297818156585809</v>
      </c>
      <c r="M1226">
        <f t="shared" si="79"/>
        <v>10.297818156585809</v>
      </c>
      <c r="N1226">
        <f>-Notes!$B$15*SQRT(D1226)+F1226*Notes!$E$6*1000</f>
        <v>-24.266510541542399</v>
      </c>
      <c r="O1226">
        <f>Notes!$B$15*SQRT(D1226)-F1226*Notes!$E$6*1000</f>
        <v>24.266510541542399</v>
      </c>
    </row>
    <row r="1227" spans="1:15" x14ac:dyDescent="0.25">
      <c r="A1227" t="s">
        <v>9</v>
      </c>
      <c r="B1227">
        <v>2317.1149999999998</v>
      </c>
      <c r="C1227">
        <v>17.419630000000002</v>
      </c>
      <c r="D1227">
        <v>52.082000000000001</v>
      </c>
      <c r="E1227">
        <v>-1.7270000000000001E-2</v>
      </c>
      <c r="F1227">
        <v>-1.9625300000000001</v>
      </c>
      <c r="G1227">
        <v>-2.7200000000000002E-3</v>
      </c>
      <c r="H1227">
        <f>SQRT((SQRT(D1227)*Notes!$B$22)^2+(F1227*Notes!$E$4*1000)^2)</f>
        <v>3.8478038259478806</v>
      </c>
      <c r="I1227">
        <f>F1227*1000*Notes!$E$5</f>
        <v>-7.2108257623646779</v>
      </c>
      <c r="J1227">
        <f t="shared" si="76"/>
        <v>-18.754237240208319</v>
      </c>
      <c r="K1227">
        <f t="shared" si="77"/>
        <v>4.3325857154789631</v>
      </c>
      <c r="L1227">
        <f t="shared" si="78"/>
        <v>-11.543411477843641</v>
      </c>
      <c r="M1227">
        <f t="shared" si="79"/>
        <v>11.543411477843641</v>
      </c>
      <c r="N1227">
        <f>-Notes!$B$15*SQRT(D1227)+F1227*Notes!$E$6*1000</f>
        <v>-27.096161495681297</v>
      </c>
      <c r="O1227">
        <f>Notes!$B$15*SQRT(D1227)-F1227*Notes!$E$6*1000</f>
        <v>27.096161495681297</v>
      </c>
    </row>
    <row r="1228" spans="1:15" x14ac:dyDescent="0.25">
      <c r="A1228" t="s">
        <v>841</v>
      </c>
      <c r="B1228">
        <v>2318.3330000000001</v>
      </c>
      <c r="C1228">
        <v>17.423349999999999</v>
      </c>
      <c r="D1228">
        <v>52.152999999999999</v>
      </c>
      <c r="E1228">
        <v>-4.0660000000000002E-2</v>
      </c>
      <c r="F1228">
        <v>-1.9658500000000001</v>
      </c>
      <c r="G1228">
        <v>-2.7200000000000002E-3</v>
      </c>
      <c r="H1228">
        <f>SQRT((SQRT(D1228)*Notes!$B$22)^2+(F1228*Notes!$E$4*1000)^2)</f>
        <v>3.8507045689098582</v>
      </c>
      <c r="I1228">
        <f>F1228*1000*Notes!$E$5</f>
        <v>-7.2230242722121956</v>
      </c>
      <c r="J1228">
        <f t="shared" si="76"/>
        <v>-18.775137978941771</v>
      </c>
      <c r="K1228">
        <f t="shared" si="77"/>
        <v>4.3290894345173792</v>
      </c>
      <c r="L1228">
        <f t="shared" si="78"/>
        <v>-11.552113706729575</v>
      </c>
      <c r="M1228">
        <f t="shared" si="79"/>
        <v>11.552113706729575</v>
      </c>
      <c r="N1228">
        <f>-Notes!$B$15*SQRT(D1228)+F1228*Notes!$E$6*1000</f>
        <v>-27.122950604921257</v>
      </c>
      <c r="O1228">
        <f>Notes!$B$15*SQRT(D1228)-F1228*Notes!$E$6*1000</f>
        <v>27.122950604921257</v>
      </c>
    </row>
    <row r="1229" spans="1:15" x14ac:dyDescent="0.25">
      <c r="A1229" t="s">
        <v>9</v>
      </c>
      <c r="B1229">
        <v>2322.8290000000002</v>
      </c>
      <c r="C1229">
        <v>17.438179999999999</v>
      </c>
      <c r="D1229">
        <v>41.463999999999999</v>
      </c>
      <c r="E1229">
        <v>2.19415</v>
      </c>
      <c r="F1229">
        <v>-1.79636</v>
      </c>
      <c r="G1229">
        <v>7.5179999999999997E-2</v>
      </c>
      <c r="H1229">
        <f>SQRT((SQRT(D1229)*Notes!$B$22)^2+(F1229*Notes!$E$4*1000)^2)</f>
        <v>3.4396855905130161</v>
      </c>
      <c r="I1229">
        <f>F1229*1000*Notes!$E$5</f>
        <v>-6.6002756474965532</v>
      </c>
      <c r="J1229">
        <f t="shared" si="76"/>
        <v>-16.919332419035602</v>
      </c>
      <c r="K1229">
        <f t="shared" si="77"/>
        <v>3.7187811240424962</v>
      </c>
      <c r="L1229">
        <f t="shared" si="78"/>
        <v>-10.319056771539049</v>
      </c>
      <c r="M1229">
        <f t="shared" si="79"/>
        <v>10.319056771539049</v>
      </c>
      <c r="N1229">
        <f>-Notes!$B$15*SQRT(D1229)+F1229*Notes!$E$6*1000</f>
        <v>-24.366948775539846</v>
      </c>
      <c r="O1229">
        <f>Notes!$B$15*SQRT(D1229)-F1229*Notes!$E$6*1000</f>
        <v>24.366948775539846</v>
      </c>
    </row>
    <row r="1230" spans="1:15" x14ac:dyDescent="0.25">
      <c r="A1230" t="s">
        <v>842</v>
      </c>
      <c r="B1230">
        <v>2324.08</v>
      </c>
      <c r="C1230">
        <v>17.44333</v>
      </c>
      <c r="D1230">
        <v>36.194000000000003</v>
      </c>
      <c r="E1230">
        <v>2.0187599999999999</v>
      </c>
      <c r="F1230">
        <v>-1.7023299999999999</v>
      </c>
      <c r="G1230">
        <v>7.5179999999999997E-2</v>
      </c>
      <c r="H1230">
        <f>SQRT((SQRT(D1230)*Notes!$B$22)^2+(F1230*Notes!$E$4*1000)^2)</f>
        <v>3.2171498909890532</v>
      </c>
      <c r="I1230">
        <f>F1230*1000*Notes!$E$5</f>
        <v>-6.2547859243151747</v>
      </c>
      <c r="J1230">
        <f t="shared" si="76"/>
        <v>-15.906235597282336</v>
      </c>
      <c r="K1230">
        <f t="shared" si="77"/>
        <v>3.3966637486519859</v>
      </c>
      <c r="L1230">
        <f t="shared" si="78"/>
        <v>-9.6514496729671606</v>
      </c>
      <c r="M1230">
        <f t="shared" si="79"/>
        <v>9.6514496729671606</v>
      </c>
      <c r="N1230">
        <f>-Notes!$B$15*SQRT(D1230)+F1230*Notes!$E$6*1000</f>
        <v>-22.866652414931536</v>
      </c>
      <c r="O1230">
        <f>Notes!$B$15*SQRT(D1230)-F1230*Notes!$E$6*1000</f>
        <v>22.866652414931536</v>
      </c>
    </row>
    <row r="1231" spans="1:15" x14ac:dyDescent="0.25">
      <c r="A1231" t="s">
        <v>843</v>
      </c>
      <c r="B1231">
        <v>2328.6570000000002</v>
      </c>
      <c r="C1231">
        <v>17.470089999999999</v>
      </c>
      <c r="D1231">
        <v>20.652000000000001</v>
      </c>
      <c r="E1231">
        <v>1.37696</v>
      </c>
      <c r="F1231">
        <v>-1.35826</v>
      </c>
      <c r="G1231">
        <v>7.5179999999999997E-2</v>
      </c>
      <c r="H1231">
        <f>SQRT((SQRT(D1231)*Notes!$B$22)^2+(F1231*Notes!$E$4*1000)^2)</f>
        <v>2.4409834898824259</v>
      </c>
      <c r="I1231">
        <f>F1231*1000*Notes!$E$5</f>
        <v>-4.9905867426176647</v>
      </c>
      <c r="J1231">
        <f t="shared" si="76"/>
        <v>-12.313537212264944</v>
      </c>
      <c r="K1231">
        <f t="shared" si="77"/>
        <v>2.3323637270296134</v>
      </c>
      <c r="L1231">
        <f t="shared" si="78"/>
        <v>-7.322950469647278</v>
      </c>
      <c r="M1231">
        <f t="shared" si="79"/>
        <v>7.322950469647278</v>
      </c>
      <c r="N1231">
        <f>-Notes!$B$15*SQRT(D1231)+F1231*Notes!$E$6*1000</f>
        <v>-17.576772777654476</v>
      </c>
      <c r="O1231">
        <f>Notes!$B$15*SQRT(D1231)-F1231*Notes!$E$6*1000</f>
        <v>17.576772777654476</v>
      </c>
    </row>
    <row r="1232" spans="1:15" x14ac:dyDescent="0.25">
      <c r="A1232" t="s">
        <v>844</v>
      </c>
      <c r="B1232">
        <v>2329.9079999999999</v>
      </c>
      <c r="C1232">
        <v>17.480599999999999</v>
      </c>
      <c r="D1232">
        <v>17.427</v>
      </c>
      <c r="E1232">
        <v>1.2015400000000001</v>
      </c>
      <c r="F1232">
        <v>-1.2642100000000001</v>
      </c>
      <c r="G1232">
        <v>7.5179999999999997E-2</v>
      </c>
      <c r="H1232">
        <f>SQRT((SQRT(D1232)*Notes!$B$22)^2+(F1232*Notes!$E$4*1000)^2)</f>
        <v>2.2448535890355648</v>
      </c>
      <c r="I1232">
        <f>F1232*1000*Notes!$E$5</f>
        <v>-4.6450235344372048</v>
      </c>
      <c r="J1232">
        <f t="shared" si="76"/>
        <v>-11.3795843015439</v>
      </c>
      <c r="K1232">
        <f t="shared" si="77"/>
        <v>2.0895372326694899</v>
      </c>
      <c r="L1232">
        <f t="shared" si="78"/>
        <v>-6.7345607671066947</v>
      </c>
      <c r="M1232">
        <f t="shared" si="79"/>
        <v>6.7345607671066947</v>
      </c>
      <c r="N1232">
        <f>-Notes!$B$15*SQRT(D1232)+F1232*Notes!$E$6*1000</f>
        <v>-16.215459477580026</v>
      </c>
      <c r="O1232">
        <f>Notes!$B$15*SQRT(D1232)-F1232*Notes!$E$6*1000</f>
        <v>16.215459477580026</v>
      </c>
    </row>
    <row r="1233" spans="1:15" x14ac:dyDescent="0.25">
      <c r="A1233" t="s">
        <v>9</v>
      </c>
      <c r="B1233">
        <v>2334.404</v>
      </c>
      <c r="C1233">
        <v>17.53237</v>
      </c>
      <c r="D1233">
        <v>12.211</v>
      </c>
      <c r="E1233">
        <v>5.033E-2</v>
      </c>
      <c r="F1233">
        <v>-1.1063700000000001</v>
      </c>
      <c r="G1233">
        <v>-3.14E-3</v>
      </c>
      <c r="H1233">
        <f>SQRT((SQRT(D1233)*Notes!$B$22)^2+(F1233*Notes!$E$4*1000)^2)</f>
        <v>1.8867370466356808</v>
      </c>
      <c r="I1233">
        <f>F1233*1000*Notes!$E$5</f>
        <v>-4.0650799216865003</v>
      </c>
      <c r="J1233">
        <f t="shared" si="76"/>
        <v>-9.7252910615935431</v>
      </c>
      <c r="K1233">
        <f t="shared" si="77"/>
        <v>1.5951312182205424</v>
      </c>
      <c r="L1233">
        <f t="shared" si="78"/>
        <v>-5.6602111399070427</v>
      </c>
      <c r="M1233">
        <f t="shared" si="79"/>
        <v>5.6602111399070427</v>
      </c>
      <c r="N1233">
        <f>-Notes!$B$15*SQRT(D1233)+F1233*Notes!$E$6*1000</f>
        <v>-13.775671882756964</v>
      </c>
      <c r="O1233">
        <f>Notes!$B$15*SQRT(D1233)-F1233*Notes!$E$6*1000</f>
        <v>13.775671882756964</v>
      </c>
    </row>
    <row r="1234" spans="1:15" x14ac:dyDescent="0.25">
      <c r="A1234" t="s">
        <v>845</v>
      </c>
      <c r="B1234">
        <v>2335.2860000000001</v>
      </c>
      <c r="C1234">
        <v>17.543900000000001</v>
      </c>
      <c r="D1234">
        <v>12.186</v>
      </c>
      <c r="E1234">
        <v>-2.215E-2</v>
      </c>
      <c r="F1234">
        <v>-1.1091500000000001</v>
      </c>
      <c r="G1234">
        <v>-3.14E-3</v>
      </c>
      <c r="H1234">
        <f>SQRT((SQRT(D1234)*Notes!$B$22)^2+(F1234*Notes!$E$4*1000)^2)</f>
        <v>1.885438229006801</v>
      </c>
      <c r="I1234">
        <f>F1234*1000*Notes!$E$5</f>
        <v>-4.0752943365588203</v>
      </c>
      <c r="J1234">
        <f t="shared" si="76"/>
        <v>-9.7316090235792245</v>
      </c>
      <c r="K1234">
        <f t="shared" si="77"/>
        <v>1.581020350461583</v>
      </c>
      <c r="L1234">
        <f t="shared" si="78"/>
        <v>-5.6563146870204033</v>
      </c>
      <c r="M1234">
        <f t="shared" si="79"/>
        <v>5.6563146870204033</v>
      </c>
      <c r="N1234">
        <f>-Notes!$B$15*SQRT(D1234)+F1234*Notes!$E$6*1000</f>
        <v>-13.777995332794818</v>
      </c>
      <c r="O1234">
        <f>Notes!$B$15*SQRT(D1234)-F1234*Notes!$E$6*1000</f>
        <v>13.777995332794818</v>
      </c>
    </row>
    <row r="1235" spans="1:15" x14ac:dyDescent="0.25">
      <c r="A1235" t="s">
        <v>846</v>
      </c>
      <c r="B1235">
        <v>2335.6210000000001</v>
      </c>
      <c r="C1235">
        <v>17.548269999999999</v>
      </c>
      <c r="D1235">
        <v>12.21</v>
      </c>
      <c r="E1235">
        <v>-4.9660000000000003E-2</v>
      </c>
      <c r="F1235">
        <v>-1.1102000000000001</v>
      </c>
      <c r="G1235">
        <v>-3.14E-3</v>
      </c>
      <c r="H1235">
        <f>SQRT((SQRT(D1235)*Notes!$B$22)^2+(F1235*Notes!$E$4*1000)^2)</f>
        <v>1.887287216258055</v>
      </c>
      <c r="I1235">
        <f>F1235*1000*Notes!$E$5</f>
        <v>-4.0791522990105955</v>
      </c>
      <c r="J1235">
        <f t="shared" si="76"/>
        <v>-9.7410139477847615</v>
      </c>
      <c r="K1235">
        <f t="shared" si="77"/>
        <v>1.5827093497635696</v>
      </c>
      <c r="L1235">
        <f t="shared" si="78"/>
        <v>-5.6618616487741651</v>
      </c>
      <c r="M1235">
        <f t="shared" si="79"/>
        <v>5.6618616487741651</v>
      </c>
      <c r="N1235">
        <f>-Notes!$B$15*SQRT(D1235)+F1235*Notes!$E$6*1000</f>
        <v>-13.791381314799885</v>
      </c>
      <c r="O1235">
        <f>Notes!$B$15*SQRT(D1235)-F1235*Notes!$E$6*1000</f>
        <v>13.791381314799885</v>
      </c>
    </row>
    <row r="1236" spans="1:15" x14ac:dyDescent="0.25">
      <c r="A1236" t="s">
        <v>9</v>
      </c>
      <c r="B1236">
        <v>2340.1170000000002</v>
      </c>
      <c r="C1236">
        <v>17.599979999999999</v>
      </c>
      <c r="D1236">
        <v>17.475000000000001</v>
      </c>
      <c r="E1236">
        <v>-1.20045</v>
      </c>
      <c r="F1236">
        <v>-1.3000400000000001</v>
      </c>
      <c r="G1236">
        <v>-8.2309999999999994E-2</v>
      </c>
      <c r="H1236">
        <f>SQRT((SQRT(D1236)*Notes!$B$22)^2+(F1236*Notes!$E$4*1000)^2)</f>
        <v>2.2533001451960368</v>
      </c>
      <c r="I1236">
        <f>F1236*1000*Notes!$E$5</f>
        <v>-4.7766719102916007</v>
      </c>
      <c r="J1236">
        <f t="shared" si="76"/>
        <v>-11.536572345879712</v>
      </c>
      <c r="K1236">
        <f t="shared" si="77"/>
        <v>1.9832285252965098</v>
      </c>
      <c r="L1236">
        <f t="shared" si="78"/>
        <v>-6.7599004355881105</v>
      </c>
      <c r="M1236">
        <f t="shared" si="79"/>
        <v>6.7599004355881105</v>
      </c>
      <c r="N1236">
        <f>-Notes!$B$15*SQRT(D1236)+F1236*Notes!$E$6*1000</f>
        <v>-16.380930004906944</v>
      </c>
      <c r="O1236">
        <f>Notes!$B$15*SQRT(D1236)-F1236*Notes!$E$6*1000</f>
        <v>16.380930004906944</v>
      </c>
    </row>
    <row r="1237" spans="1:15" x14ac:dyDescent="0.25">
      <c r="A1237" t="s">
        <v>847</v>
      </c>
      <c r="B1237">
        <v>2340.422</v>
      </c>
      <c r="C1237">
        <v>17.602699999999999</v>
      </c>
      <c r="D1237">
        <v>18.219000000000001</v>
      </c>
      <c r="E1237">
        <v>-1.24302</v>
      </c>
      <c r="F1237">
        <v>-1.3251299999999999</v>
      </c>
      <c r="G1237">
        <v>-8.2309999999999994E-2</v>
      </c>
      <c r="H1237">
        <f>SQRT((SQRT(D1237)*Notes!$B$22)^2+(F1237*Notes!$E$4*1000)^2)</f>
        <v>2.3004025143930495</v>
      </c>
      <c r="I1237">
        <f>F1237*1000*Notes!$E$5</f>
        <v>-4.8688588416392635</v>
      </c>
      <c r="J1237">
        <f t="shared" si="76"/>
        <v>-11.770066384818413</v>
      </c>
      <c r="K1237">
        <f t="shared" si="77"/>
        <v>2.0323487015398856</v>
      </c>
      <c r="L1237">
        <f t="shared" si="78"/>
        <v>-6.9012075431791491</v>
      </c>
      <c r="M1237">
        <f t="shared" si="79"/>
        <v>6.9012075431791491</v>
      </c>
      <c r="N1237">
        <f>-Notes!$B$15*SQRT(D1237)+F1237*Notes!$E$6*1000</f>
        <v>-16.716362835527981</v>
      </c>
      <c r="O1237">
        <f>Notes!$B$15*SQRT(D1237)-F1237*Notes!$E$6*1000</f>
        <v>16.716362835527981</v>
      </c>
    </row>
    <row r="1238" spans="1:15" x14ac:dyDescent="0.25">
      <c r="A1238" t="s">
        <v>9</v>
      </c>
      <c r="B1238">
        <v>2340.5740000000001</v>
      </c>
      <c r="C1238">
        <v>17.604019999999998</v>
      </c>
      <c r="D1238">
        <v>18.602</v>
      </c>
      <c r="E1238">
        <v>-1.26431</v>
      </c>
      <c r="F1238">
        <v>-1.3376699999999999</v>
      </c>
      <c r="G1238">
        <v>-8.2309999999999994E-2</v>
      </c>
      <c r="H1238">
        <f>SQRT((SQRT(D1238)*Notes!$B$22)^2+(F1238*Notes!$E$4*1000)^2)</f>
        <v>2.3242474182584276</v>
      </c>
      <c r="I1238">
        <f>F1238*1000*Notes!$E$5</f>
        <v>-4.9149339360633242</v>
      </c>
      <c r="J1238">
        <f t="shared" si="76"/>
        <v>-11.887676190838608</v>
      </c>
      <c r="K1238">
        <f t="shared" si="77"/>
        <v>2.0578083187119587</v>
      </c>
      <c r="L1238">
        <f t="shared" si="78"/>
        <v>-6.9727422547752829</v>
      </c>
      <c r="M1238">
        <f t="shared" si="79"/>
        <v>6.9727422547752829</v>
      </c>
      <c r="N1238">
        <f>-Notes!$B$15*SQRT(D1238)+F1238*Notes!$E$6*1000</f>
        <v>-16.885628477460699</v>
      </c>
      <c r="O1238">
        <f>Notes!$B$15*SQRT(D1238)-F1238*Notes!$E$6*1000</f>
        <v>16.885628477460699</v>
      </c>
    </row>
    <row r="1239" spans="1:15" x14ac:dyDescent="0.25">
      <c r="A1239" t="s">
        <v>848</v>
      </c>
      <c r="B1239">
        <v>2341.3679999999999</v>
      </c>
      <c r="C1239">
        <v>17.61046</v>
      </c>
      <c r="D1239">
        <v>20.696999999999999</v>
      </c>
      <c r="E1239">
        <v>-1.37521</v>
      </c>
      <c r="F1239">
        <v>-1.4030199999999999</v>
      </c>
      <c r="G1239">
        <v>-8.2309999999999994E-2</v>
      </c>
      <c r="H1239">
        <f>SQRT((SQRT(D1239)*Notes!$B$22)^2+(F1239*Notes!$E$4*1000)^2)</f>
        <v>2.4503767283015829</v>
      </c>
      <c r="I1239">
        <f>F1239*1000*Notes!$E$5</f>
        <v>-5.1550461705619224</v>
      </c>
      <c r="J1239">
        <f t="shared" si="76"/>
        <v>-12.506176355466671</v>
      </c>
      <c r="K1239">
        <f t="shared" si="77"/>
        <v>2.1960840143428264</v>
      </c>
      <c r="L1239">
        <f t="shared" si="78"/>
        <v>-7.3511301849047488</v>
      </c>
      <c r="M1239">
        <f t="shared" si="79"/>
        <v>7.3511301849047488</v>
      </c>
      <c r="N1239">
        <f>-Notes!$B$15*SQRT(D1239)+F1239*Notes!$E$6*1000</f>
        <v>-17.77766132791956</v>
      </c>
      <c r="O1239">
        <f>Notes!$B$15*SQRT(D1239)-F1239*Notes!$E$6*1000</f>
        <v>17.77766132791956</v>
      </c>
    </row>
    <row r="1240" spans="1:15" x14ac:dyDescent="0.25">
      <c r="A1240" t="s">
        <v>849</v>
      </c>
      <c r="B1240">
        <v>2345.9450000000002</v>
      </c>
      <c r="C1240">
        <v>17.63719</v>
      </c>
      <c r="D1240">
        <v>36.210999999999999</v>
      </c>
      <c r="E1240">
        <v>-2.0145300000000002</v>
      </c>
      <c r="F1240">
        <v>-1.77973</v>
      </c>
      <c r="G1240">
        <v>-8.2309999999999994E-2</v>
      </c>
      <c r="H1240">
        <f>SQRT((SQRT(D1240)*Notes!$B$22)^2+(F1240*Notes!$E$4*1000)^2)</f>
        <v>3.229370563468748</v>
      </c>
      <c r="I1240">
        <f>F1240*1000*Notes!$E$5</f>
        <v>-6.5391728707603383</v>
      </c>
      <c r="J1240">
        <f t="shared" si="76"/>
        <v>-16.227284561166581</v>
      </c>
      <c r="K1240">
        <f t="shared" si="77"/>
        <v>3.1489388196459052</v>
      </c>
      <c r="L1240">
        <f t="shared" si="78"/>
        <v>-9.6881116904062434</v>
      </c>
      <c r="M1240">
        <f t="shared" si="79"/>
        <v>9.6881116904062434</v>
      </c>
      <c r="N1240">
        <f>-Notes!$B$15*SQRT(D1240)+F1240*Notes!$E$6*1000</f>
        <v>-23.195368151101249</v>
      </c>
      <c r="O1240">
        <f>Notes!$B$15*SQRT(D1240)-F1240*Notes!$E$6*1000</f>
        <v>23.195368151101249</v>
      </c>
    </row>
    <row r="1241" spans="1:15" x14ac:dyDescent="0.25">
      <c r="A1241" t="s">
        <v>850</v>
      </c>
      <c r="B1241">
        <v>2347.1959999999999</v>
      </c>
      <c r="C1241">
        <v>17.642330000000001</v>
      </c>
      <c r="D1241">
        <v>41.47</v>
      </c>
      <c r="E1241">
        <v>-2.1892800000000001</v>
      </c>
      <c r="F1241">
        <v>-1.8827</v>
      </c>
      <c r="G1241">
        <v>-8.2309999999999994E-2</v>
      </c>
      <c r="H1241">
        <f>SQRT((SQRT(D1241)*Notes!$B$22)^2+(F1241*Notes!$E$4*1000)^2)</f>
        <v>3.4526200331969106</v>
      </c>
      <c r="I1241">
        <f>F1241*1000*Notes!$E$5</f>
        <v>-6.9175103885311193</v>
      </c>
      <c r="J1241">
        <f t="shared" si="76"/>
        <v>-17.275370488121851</v>
      </c>
      <c r="K1241">
        <f t="shared" si="77"/>
        <v>3.4403497110596115</v>
      </c>
      <c r="L1241">
        <f t="shared" si="78"/>
        <v>-10.357860099590731</v>
      </c>
      <c r="M1241">
        <f t="shared" si="79"/>
        <v>10.357860099590731</v>
      </c>
      <c r="N1241">
        <f>-Notes!$B$15*SQRT(D1241)+F1241*Notes!$E$6*1000</f>
        <v>-24.730732423462584</v>
      </c>
      <c r="O1241">
        <f>Notes!$B$15*SQRT(D1241)-F1241*Notes!$E$6*1000</f>
        <v>24.730732423462584</v>
      </c>
    </row>
    <row r="1242" spans="1:15" x14ac:dyDescent="0.25">
      <c r="A1242" t="s">
        <v>9</v>
      </c>
      <c r="B1242">
        <v>2351.692</v>
      </c>
      <c r="C1242">
        <v>17.657219999999999</v>
      </c>
      <c r="D1242">
        <v>51.725000000000001</v>
      </c>
      <c r="E1242">
        <v>3.3649999999999999E-2</v>
      </c>
      <c r="F1242">
        <v>-2.0655299999999999</v>
      </c>
      <c r="G1242">
        <v>2.7E-4</v>
      </c>
      <c r="H1242">
        <f>SQRT((SQRT(D1242)*Notes!$B$22)^2+(F1242*Notes!$E$4*1000)^2)</f>
        <v>3.8504228798457207</v>
      </c>
      <c r="I1242">
        <f>F1242*1000*Notes!$E$5</f>
        <v>-7.5892735076340792</v>
      </c>
      <c r="J1242">
        <f t="shared" si="76"/>
        <v>-19.140542147171242</v>
      </c>
      <c r="K1242">
        <f t="shared" si="77"/>
        <v>3.9619951319030839</v>
      </c>
      <c r="L1242">
        <f t="shared" si="78"/>
        <v>-11.551268639537163</v>
      </c>
      <c r="M1242">
        <f t="shared" si="79"/>
        <v>11.551268639537163</v>
      </c>
      <c r="N1242">
        <f>-Notes!$B$15*SQRT(D1242)+F1242*Notes!$E$6*1000</f>
        <v>-27.463955699972153</v>
      </c>
      <c r="O1242">
        <f>Notes!$B$15*SQRT(D1242)-F1242*Notes!$E$6*1000</f>
        <v>27.463955699972153</v>
      </c>
    </row>
    <row r="1243" spans="1:15" x14ac:dyDescent="0.25">
      <c r="A1243" t="s">
        <v>851</v>
      </c>
      <c r="B1243">
        <v>2352.576</v>
      </c>
      <c r="C1243">
        <v>17.659939999999999</v>
      </c>
      <c r="D1243">
        <v>51.680999999999997</v>
      </c>
      <c r="E1243">
        <v>1.653E-2</v>
      </c>
      <c r="F1243">
        <v>-2.0652900000000001</v>
      </c>
      <c r="G1243">
        <v>2.7E-4</v>
      </c>
      <c r="H1243">
        <f>SQRT((SQRT(D1243)*Notes!$B$22)^2+(F1243*Notes!$E$4*1000)^2)</f>
        <v>3.8488793103097678</v>
      </c>
      <c r="I1243">
        <f>F1243*1000*Notes!$E$5</f>
        <v>-7.5883916876451023</v>
      </c>
      <c r="J1243">
        <f t="shared" si="76"/>
        <v>-19.135029618574407</v>
      </c>
      <c r="K1243">
        <f t="shared" si="77"/>
        <v>3.9582462432842016</v>
      </c>
      <c r="L1243">
        <f t="shared" si="78"/>
        <v>-11.546637930929304</v>
      </c>
      <c r="M1243">
        <f t="shared" si="79"/>
        <v>11.546637930929304</v>
      </c>
      <c r="N1243">
        <f>-Notes!$B$15*SQRT(D1243)+F1243*Notes!$E$6*1000</f>
        <v>-27.454954204827132</v>
      </c>
      <c r="O1243">
        <f>Notes!$B$15*SQRT(D1243)-F1243*Notes!$E$6*1000</f>
        <v>27.454954204827132</v>
      </c>
    </row>
    <row r="1244" spans="1:15" x14ac:dyDescent="0.25">
      <c r="A1244" t="s">
        <v>852</v>
      </c>
      <c r="B1244">
        <v>2352.9090000000001</v>
      </c>
      <c r="C1244">
        <v>17.660959999999999</v>
      </c>
      <c r="D1244">
        <v>51.671999999999997</v>
      </c>
      <c r="E1244">
        <v>1.008E-2</v>
      </c>
      <c r="F1244">
        <v>-2.06521</v>
      </c>
      <c r="G1244">
        <v>2.7E-4</v>
      </c>
      <c r="H1244">
        <f>SQRT((SQRT(D1244)*Notes!$B$22)^2+(F1244*Notes!$E$4*1000)^2)</f>
        <v>3.8485589321058136</v>
      </c>
      <c r="I1244">
        <f>F1244*1000*Notes!$E$5</f>
        <v>-7.588097747648777</v>
      </c>
      <c r="J1244">
        <f t="shared" si="76"/>
        <v>-19.133774543966219</v>
      </c>
      <c r="K1244">
        <f t="shared" si="77"/>
        <v>3.9575790486686637</v>
      </c>
      <c r="L1244">
        <f t="shared" si="78"/>
        <v>-11.545676796317441</v>
      </c>
      <c r="M1244">
        <f t="shared" si="79"/>
        <v>11.545676796317441</v>
      </c>
      <c r="N1244">
        <f>-Notes!$B$15*SQRT(D1244)+F1244*Notes!$E$6*1000</f>
        <v>-27.452982774606781</v>
      </c>
      <c r="O1244">
        <f>Notes!$B$15*SQRT(D1244)-F1244*Notes!$E$6*1000</f>
        <v>27.452982774606781</v>
      </c>
    </row>
    <row r="1245" spans="1:15" x14ac:dyDescent="0.25">
      <c r="A1245" t="s">
        <v>9</v>
      </c>
      <c r="B1245">
        <v>2357.4050000000002</v>
      </c>
      <c r="C1245">
        <v>17.676020000000001</v>
      </c>
      <c r="D1245">
        <v>40.591999999999999</v>
      </c>
      <c r="E1245">
        <v>2.1949100000000001</v>
      </c>
      <c r="F1245">
        <v>-1.8688199999999999</v>
      </c>
      <c r="G1245">
        <v>8.2589999999999997E-2</v>
      </c>
      <c r="H1245">
        <f>SQRT((SQRT(D1245)*Notes!$B$22)^2+(F1245*Notes!$E$4*1000)^2)</f>
        <v>3.4168020742532694</v>
      </c>
      <c r="I1245">
        <f>F1245*1000*Notes!$E$5</f>
        <v>-6.8665117991686015</v>
      </c>
      <c r="J1245">
        <f t="shared" si="76"/>
        <v>-17.116918021928409</v>
      </c>
      <c r="K1245">
        <f t="shared" si="77"/>
        <v>3.3838944235912072</v>
      </c>
      <c r="L1245">
        <f t="shared" si="78"/>
        <v>-10.250406222759809</v>
      </c>
      <c r="M1245">
        <f t="shared" si="79"/>
        <v>10.250406222759809</v>
      </c>
      <c r="N1245">
        <f>-Notes!$B$15*SQRT(D1245)+F1245*Notes!$E$6*1000</f>
        <v>-24.493387430369292</v>
      </c>
      <c r="O1245">
        <f>Notes!$B$15*SQRT(D1245)-F1245*Notes!$E$6*1000</f>
        <v>24.493387430369292</v>
      </c>
    </row>
    <row r="1246" spans="1:15" x14ac:dyDescent="0.25">
      <c r="A1246" t="s">
        <v>853</v>
      </c>
      <c r="B1246">
        <v>2358.6559999999999</v>
      </c>
      <c r="C1246">
        <v>17.681280000000001</v>
      </c>
      <c r="D1246">
        <v>35.325000000000003</v>
      </c>
      <c r="E1246">
        <v>2.0156100000000001</v>
      </c>
      <c r="F1246">
        <v>-1.76549</v>
      </c>
      <c r="G1246">
        <v>8.2589999999999997E-2</v>
      </c>
      <c r="H1246">
        <f>SQRT((SQRT(D1246)*Notes!$B$22)^2+(F1246*Notes!$E$4*1000)^2)</f>
        <v>3.1907854785390581</v>
      </c>
      <c r="I1246">
        <f>F1246*1000*Notes!$E$5</f>
        <v>-6.4868515514143548</v>
      </c>
      <c r="J1246">
        <f t="shared" si="76"/>
        <v>-16.059207987031527</v>
      </c>
      <c r="K1246">
        <f t="shared" si="77"/>
        <v>3.0855048842028188</v>
      </c>
      <c r="L1246">
        <f t="shared" si="78"/>
        <v>-9.5723564356171735</v>
      </c>
      <c r="M1246">
        <f t="shared" si="79"/>
        <v>9.5723564356171735</v>
      </c>
      <c r="N1246">
        <f>-Notes!$B$15*SQRT(D1246)+F1246*Notes!$E$6*1000</f>
        <v>-22.942041359858365</v>
      </c>
      <c r="O1246">
        <f>Notes!$B$15*SQRT(D1246)-F1246*Notes!$E$6*1000</f>
        <v>22.942041359858365</v>
      </c>
    </row>
    <row r="1247" spans="1:15" x14ac:dyDescent="0.25">
      <c r="A1247" t="s">
        <v>854</v>
      </c>
      <c r="B1247">
        <v>2363.2330000000002</v>
      </c>
      <c r="C1247">
        <v>17.708909999999999</v>
      </c>
      <c r="D1247">
        <v>19.876000000000001</v>
      </c>
      <c r="E1247">
        <v>1.35965</v>
      </c>
      <c r="F1247">
        <v>-1.3874899999999999</v>
      </c>
      <c r="G1247">
        <v>8.2589999999999997E-2</v>
      </c>
      <c r="H1247">
        <f>SQRT((SQRT(D1247)*Notes!$B$22)^2+(F1247*Notes!$E$4*1000)^2)</f>
        <v>2.4032783626052048</v>
      </c>
      <c r="I1247">
        <f>F1247*1000*Notes!$E$5</f>
        <v>-5.0979850687751851</v>
      </c>
      <c r="J1247">
        <f t="shared" si="76"/>
        <v>-12.3078201565908</v>
      </c>
      <c r="K1247">
        <f t="shared" si="77"/>
        <v>2.1118500190404292</v>
      </c>
      <c r="L1247">
        <f t="shared" si="78"/>
        <v>-7.2098350878156143</v>
      </c>
      <c r="M1247">
        <f t="shared" si="79"/>
        <v>7.2098350878156143</v>
      </c>
      <c r="N1247">
        <f>-Notes!$B$15*SQRT(D1247)+F1247*Notes!$E$6*1000</f>
        <v>-17.474316993600272</v>
      </c>
      <c r="O1247">
        <f>Notes!$B$15*SQRT(D1247)-F1247*Notes!$E$6*1000</f>
        <v>17.474316993600272</v>
      </c>
    </row>
    <row r="1248" spans="1:15" x14ac:dyDescent="0.25">
      <c r="A1248" t="s">
        <v>855</v>
      </c>
      <c r="B1248">
        <v>2364.4839999999999</v>
      </c>
      <c r="C1248">
        <v>17.719840000000001</v>
      </c>
      <c r="D1248">
        <v>16.699000000000002</v>
      </c>
      <c r="E1248">
        <v>1.1803600000000001</v>
      </c>
      <c r="F1248">
        <v>-1.28417</v>
      </c>
      <c r="G1248">
        <v>8.2589999999999997E-2</v>
      </c>
      <c r="H1248">
        <f>SQRT((SQRT(D1248)*Notes!$B$22)^2+(F1248*Notes!$E$4*1000)^2)</f>
        <v>2.2048306745227291</v>
      </c>
      <c r="I1248">
        <f>F1248*1000*Notes!$E$5</f>
        <v>-4.7183615635204799</v>
      </c>
      <c r="J1248">
        <f t="shared" si="76"/>
        <v>-11.332853587088668</v>
      </c>
      <c r="K1248">
        <f t="shared" si="77"/>
        <v>1.8961304600477078</v>
      </c>
      <c r="L1248">
        <f t="shared" si="78"/>
        <v>-6.6144920235681877</v>
      </c>
      <c r="M1248">
        <f t="shared" si="79"/>
        <v>6.6144920235681877</v>
      </c>
      <c r="N1248">
        <f>-Notes!$B$15*SQRT(D1248)+F1248*Notes!$E$6*1000</f>
        <v>-16.069037886636657</v>
      </c>
      <c r="O1248">
        <f>Notes!$B$15*SQRT(D1248)-F1248*Notes!$E$6*1000</f>
        <v>16.069037886636657</v>
      </c>
    </row>
    <row r="1249" spans="1:15" x14ac:dyDescent="0.25">
      <c r="A1249" t="s">
        <v>9</v>
      </c>
      <c r="B1249">
        <v>2368.98</v>
      </c>
      <c r="C1249">
        <v>17.77422</v>
      </c>
      <c r="D1249">
        <v>11.599</v>
      </c>
      <c r="E1249">
        <v>4.4240000000000002E-2</v>
      </c>
      <c r="F1249">
        <v>-1.0943000000000001</v>
      </c>
      <c r="G1249">
        <v>4.0200000000000001E-3</v>
      </c>
      <c r="H1249">
        <f>SQRT((SQRT(D1249)*Notes!$B$22)^2+(F1249*Notes!$E$4*1000)^2)</f>
        <v>1.8414544253597021</v>
      </c>
      <c r="I1249">
        <f>F1249*1000*Notes!$E$5</f>
        <v>-4.0207317247408527</v>
      </c>
      <c r="J1249">
        <f t="shared" si="76"/>
        <v>-9.5450950008199591</v>
      </c>
      <c r="K1249">
        <f t="shared" si="77"/>
        <v>1.5036315513382537</v>
      </c>
      <c r="L1249">
        <f t="shared" si="78"/>
        <v>-5.5243632760791064</v>
      </c>
      <c r="M1249">
        <f t="shared" si="79"/>
        <v>5.5243632760791064</v>
      </c>
      <c r="N1249">
        <f>-Notes!$B$15*SQRT(D1249)+F1249*Notes!$E$6*1000</f>
        <v>-13.493261004150451</v>
      </c>
      <c r="O1249">
        <f>Notes!$B$15*SQRT(D1249)-F1249*Notes!$E$6*1000</f>
        <v>13.493261004150451</v>
      </c>
    </row>
    <row r="1250" spans="1:15" x14ac:dyDescent="0.25">
      <c r="A1250" t="s">
        <v>856</v>
      </c>
      <c r="B1250">
        <v>2369.8629999999998</v>
      </c>
      <c r="C1250">
        <v>17.786349999999999</v>
      </c>
      <c r="D1250">
        <v>11.587999999999999</v>
      </c>
      <c r="E1250">
        <v>-3.2030000000000003E-2</v>
      </c>
      <c r="F1250">
        <v>-1.0907500000000001</v>
      </c>
      <c r="G1250">
        <v>4.0200000000000001E-3</v>
      </c>
      <c r="H1250">
        <f>SQRT((SQRT(D1250)*Notes!$B$22)^2+(F1250*Notes!$E$4*1000)^2)</f>
        <v>1.8400851375043541</v>
      </c>
      <c r="I1250">
        <f>F1250*1000*Notes!$E$5</f>
        <v>-4.007688137403898</v>
      </c>
      <c r="J1250">
        <f t="shared" si="76"/>
        <v>-9.5279435499169605</v>
      </c>
      <c r="K1250">
        <f t="shared" si="77"/>
        <v>1.5125672751091646</v>
      </c>
      <c r="L1250">
        <f t="shared" si="78"/>
        <v>-5.5202554125130625</v>
      </c>
      <c r="M1250">
        <f t="shared" si="79"/>
        <v>5.5202554125130625</v>
      </c>
      <c r="N1250">
        <f>-Notes!$B$15*SQRT(D1250)+F1250*Notes!$E$6*1000</f>
        <v>-13.474133298991108</v>
      </c>
      <c r="O1250">
        <f>Notes!$B$15*SQRT(D1250)-F1250*Notes!$E$6*1000</f>
        <v>13.474133298991108</v>
      </c>
    </row>
    <row r="1251" spans="1:15" x14ac:dyDescent="0.25">
      <c r="A1251" t="s">
        <v>857</v>
      </c>
      <c r="B1251">
        <v>2370.1979999999999</v>
      </c>
      <c r="C1251">
        <v>17.790939999999999</v>
      </c>
      <c r="D1251">
        <v>11.619</v>
      </c>
      <c r="E1251">
        <v>-6.0970000000000003E-2</v>
      </c>
      <c r="F1251">
        <v>-1.0893999999999999</v>
      </c>
      <c r="G1251">
        <v>4.0200000000000001E-3</v>
      </c>
      <c r="H1251">
        <f>SQRT((SQRT(D1251)*Notes!$B$22)^2+(F1251*Notes!$E$4*1000)^2)</f>
        <v>1.84208646264916</v>
      </c>
      <c r="I1251">
        <f>F1251*1000*Notes!$E$5</f>
        <v>-4.0027278999659002</v>
      </c>
      <c r="J1251">
        <f t="shared" si="76"/>
        <v>-9.528987287913381</v>
      </c>
      <c r="K1251">
        <f t="shared" si="77"/>
        <v>1.5235314879815798</v>
      </c>
      <c r="L1251">
        <f t="shared" si="78"/>
        <v>-5.52625938794748</v>
      </c>
      <c r="M1251">
        <f t="shared" si="79"/>
        <v>5.52625938794748</v>
      </c>
      <c r="N1251">
        <f>-Notes!$B$15*SQRT(D1251)+F1251*Notes!$E$6*1000</f>
        <v>-13.48035252599345</v>
      </c>
      <c r="O1251">
        <f>Notes!$B$15*SQRT(D1251)-F1251*Notes!$E$6*1000</f>
        <v>13.48035252599345</v>
      </c>
    </row>
    <row r="1252" spans="1:15" x14ac:dyDescent="0.25">
      <c r="A1252" t="s">
        <v>9</v>
      </c>
      <c r="B1252">
        <v>2374.694</v>
      </c>
      <c r="C1252">
        <v>17.844840000000001</v>
      </c>
      <c r="D1252">
        <v>16.959</v>
      </c>
      <c r="E1252">
        <v>-1.20688</v>
      </c>
      <c r="F1252">
        <v>-1.2437499999999999</v>
      </c>
      <c r="G1252">
        <v>-7.3359999999999995E-2</v>
      </c>
      <c r="H1252">
        <f>SQRT((SQRT(D1252)*Notes!$B$22)^2+(F1252*Notes!$E$4*1000)^2)</f>
        <v>2.2139833923294669</v>
      </c>
      <c r="I1252">
        <f>F1252*1000*Notes!$E$5</f>
        <v>-4.5698483803768948</v>
      </c>
      <c r="J1252">
        <f t="shared" si="76"/>
        <v>-11.211798557365295</v>
      </c>
      <c r="K1252">
        <f t="shared" si="77"/>
        <v>2.0721017966115056</v>
      </c>
      <c r="L1252">
        <f t="shared" si="78"/>
        <v>-6.6419501769884004</v>
      </c>
      <c r="M1252">
        <f t="shared" si="79"/>
        <v>6.6419501769884004</v>
      </c>
      <c r="N1252">
        <f>-Notes!$B$15*SQRT(D1252)+F1252*Notes!$E$6*1000</f>
        <v>-15.982096642100187</v>
      </c>
      <c r="O1252">
        <f>Notes!$B$15*SQRT(D1252)-F1252*Notes!$E$6*1000</f>
        <v>15.982096642100187</v>
      </c>
    </row>
    <row r="1253" spans="1:15" x14ac:dyDescent="0.25">
      <c r="A1253" t="s">
        <v>858</v>
      </c>
      <c r="B1253">
        <v>2374.998</v>
      </c>
      <c r="C1253">
        <v>17.847629999999999</v>
      </c>
      <c r="D1253">
        <v>17.707999999999998</v>
      </c>
      <c r="E1253">
        <v>-1.25102</v>
      </c>
      <c r="F1253">
        <v>-1.2661</v>
      </c>
      <c r="G1253">
        <v>-7.3359999999999995E-2</v>
      </c>
      <c r="H1253">
        <f>SQRT((SQRT(D1253)*Notes!$B$22)^2+(F1253*Notes!$E$4*1000)^2)</f>
        <v>2.2616009259070724</v>
      </c>
      <c r="I1253">
        <f>F1253*1000*Notes!$E$5</f>
        <v>-4.6519678668504003</v>
      </c>
      <c r="J1253">
        <f t="shared" si="76"/>
        <v>-11.436770644571617</v>
      </c>
      <c r="K1253">
        <f t="shared" si="77"/>
        <v>2.1328349108708169</v>
      </c>
      <c r="L1253">
        <f t="shared" si="78"/>
        <v>-6.7848027777212172</v>
      </c>
      <c r="M1253">
        <f t="shared" si="79"/>
        <v>6.7848027777212172</v>
      </c>
      <c r="N1253">
        <f>-Notes!$B$15*SQRT(D1253)+F1253*Notes!$E$6*1000</f>
        <v>-16.310976345099487</v>
      </c>
      <c r="O1253">
        <f>Notes!$B$15*SQRT(D1253)-F1253*Notes!$E$6*1000</f>
        <v>16.310976345099487</v>
      </c>
    </row>
    <row r="1254" spans="1:15" x14ac:dyDescent="0.25">
      <c r="A1254" t="s">
        <v>9</v>
      </c>
      <c r="B1254">
        <v>2375.1509999999998</v>
      </c>
      <c r="C1254">
        <v>17.848990000000001</v>
      </c>
      <c r="D1254">
        <v>18.091999999999999</v>
      </c>
      <c r="E1254">
        <v>-1.2730900000000001</v>
      </c>
      <c r="F1254">
        <v>-1.27728</v>
      </c>
      <c r="G1254">
        <v>-7.3359999999999995E-2</v>
      </c>
      <c r="H1254">
        <f>SQRT((SQRT(D1254)*Notes!$B$22)^2+(F1254*Notes!$E$4*1000)^2)</f>
        <v>2.285609466456394</v>
      </c>
      <c r="I1254">
        <f>F1254*1000*Notes!$E$5</f>
        <v>-4.6930459813369243</v>
      </c>
      <c r="J1254">
        <f t="shared" si="76"/>
        <v>-11.549874380706106</v>
      </c>
      <c r="K1254">
        <f t="shared" si="77"/>
        <v>2.1637824180322571</v>
      </c>
      <c r="L1254">
        <f t="shared" si="78"/>
        <v>-6.8568283993691814</v>
      </c>
      <c r="M1254">
        <f t="shared" si="79"/>
        <v>6.8568283993691814</v>
      </c>
      <c r="N1254">
        <f>-Notes!$B$15*SQRT(D1254)+F1254*Notes!$E$6*1000</f>
        <v>-16.476490918892033</v>
      </c>
      <c r="O1254">
        <f>Notes!$B$15*SQRT(D1254)-F1254*Notes!$E$6*1000</f>
        <v>16.476490918892033</v>
      </c>
    </row>
    <row r="1255" spans="1:15" x14ac:dyDescent="0.25">
      <c r="A1255" t="s">
        <v>859</v>
      </c>
      <c r="B1255">
        <v>2375.944</v>
      </c>
      <c r="C1255">
        <v>17.855599999999999</v>
      </c>
      <c r="D1255">
        <v>20.204000000000001</v>
      </c>
      <c r="E1255">
        <v>-1.3880600000000001</v>
      </c>
      <c r="F1255">
        <v>-1.33551</v>
      </c>
      <c r="G1255">
        <v>-7.3359999999999995E-2</v>
      </c>
      <c r="H1255">
        <f>SQRT((SQRT(D1255)*Notes!$B$22)^2+(F1255*Notes!$E$4*1000)^2)</f>
        <v>2.413148258461514</v>
      </c>
      <c r="I1255">
        <f>F1255*1000*Notes!$E$5</f>
        <v>-4.9069975561625299</v>
      </c>
      <c r="J1255">
        <f t="shared" si="76"/>
        <v>-12.146442331547071</v>
      </c>
      <c r="K1255">
        <f t="shared" si="77"/>
        <v>2.3324472192220123</v>
      </c>
      <c r="L1255">
        <f t="shared" si="78"/>
        <v>-7.2394447753845421</v>
      </c>
      <c r="M1255">
        <f t="shared" si="79"/>
        <v>7.2394447753845421</v>
      </c>
      <c r="N1255">
        <f>-Notes!$B$15*SQRT(D1255)+F1255*Notes!$E$6*1000</f>
        <v>-17.351752990029333</v>
      </c>
      <c r="O1255">
        <f>Notes!$B$15*SQRT(D1255)-F1255*Notes!$E$6*1000</f>
        <v>17.351752990029333</v>
      </c>
    </row>
    <row r="1256" spans="1:15" x14ac:dyDescent="0.25">
      <c r="A1256" t="s">
        <v>860</v>
      </c>
      <c r="B1256">
        <v>2380.5210000000002</v>
      </c>
      <c r="C1256">
        <v>17.882760000000001</v>
      </c>
      <c r="D1256">
        <v>35.945</v>
      </c>
      <c r="E1256">
        <v>-2.05104</v>
      </c>
      <c r="F1256">
        <v>-1.6712800000000001</v>
      </c>
      <c r="G1256">
        <v>-7.3359999999999995E-2</v>
      </c>
      <c r="H1256">
        <f>SQRT((SQRT(D1256)*Notes!$B$22)^2+(F1256*Notes!$E$4*1000)^2)</f>
        <v>3.2024161280564125</v>
      </c>
      <c r="I1256">
        <f>F1256*1000*Notes!$E$5</f>
        <v>-6.1407004632412443</v>
      </c>
      <c r="J1256">
        <f t="shared" si="76"/>
        <v>-15.747948847410481</v>
      </c>
      <c r="K1256">
        <f t="shared" si="77"/>
        <v>3.4665479209279928</v>
      </c>
      <c r="L1256">
        <f t="shared" si="78"/>
        <v>-9.6072483841692371</v>
      </c>
      <c r="M1256">
        <f t="shared" si="79"/>
        <v>9.6072483841692371</v>
      </c>
      <c r="N1256">
        <f>-Notes!$B$15*SQRT(D1256)+F1256*Notes!$E$6*1000</f>
        <v>-22.682104231765287</v>
      </c>
      <c r="O1256">
        <f>Notes!$B$15*SQRT(D1256)-F1256*Notes!$E$6*1000</f>
        <v>22.682104231765287</v>
      </c>
    </row>
    <row r="1257" spans="1:15" x14ac:dyDescent="0.25">
      <c r="A1257" t="s">
        <v>861</v>
      </c>
      <c r="B1257">
        <v>2381.7719999999999</v>
      </c>
      <c r="C1257">
        <v>17.887930000000001</v>
      </c>
      <c r="D1257">
        <v>41.302999999999997</v>
      </c>
      <c r="E1257">
        <v>-2.2322500000000001</v>
      </c>
      <c r="F1257">
        <v>-1.7630600000000001</v>
      </c>
      <c r="G1257">
        <v>-7.3359999999999995E-2</v>
      </c>
      <c r="H1257">
        <f>SQRT((SQRT(D1257)*Notes!$B$22)^2+(F1257*Notes!$E$4*1000)^2)</f>
        <v>3.4287427285797816</v>
      </c>
      <c r="I1257">
        <f>F1257*1000*Notes!$E$5</f>
        <v>-6.4779231240259607</v>
      </c>
      <c r="J1257">
        <f t="shared" si="76"/>
        <v>-16.764151309765307</v>
      </c>
      <c r="K1257">
        <f t="shared" si="77"/>
        <v>3.8083050617133845</v>
      </c>
      <c r="L1257">
        <f t="shared" si="78"/>
        <v>-10.286228185739345</v>
      </c>
      <c r="M1257">
        <f t="shared" si="79"/>
        <v>10.286228185739345</v>
      </c>
      <c r="N1257">
        <f>-Notes!$B$15*SQRT(D1257)+F1257*Notes!$E$6*1000</f>
        <v>-24.194418834317293</v>
      </c>
      <c r="O1257">
        <f>Notes!$B$15*SQRT(D1257)-F1257*Notes!$E$6*1000</f>
        <v>24.194418834317293</v>
      </c>
    </row>
    <row r="1258" spans="1:15" x14ac:dyDescent="0.25">
      <c r="A1258" t="s">
        <v>9</v>
      </c>
      <c r="B1258">
        <v>2386.268</v>
      </c>
      <c r="C1258">
        <v>17.902799999999999</v>
      </c>
      <c r="D1258">
        <v>52.048999999999999</v>
      </c>
      <c r="E1258">
        <v>-1.5709999999999998E-2</v>
      </c>
      <c r="F1258">
        <v>-1.9216500000000001</v>
      </c>
      <c r="G1258">
        <v>2.3600000000000001E-3</v>
      </c>
      <c r="H1258">
        <f>SQRT((SQRT(D1258)*Notes!$B$22)^2+(F1258*Notes!$E$4*1000)^2)</f>
        <v>3.8409783262431385</v>
      </c>
      <c r="I1258">
        <f>F1258*1000*Notes!$E$5</f>
        <v>-7.0606224242422186</v>
      </c>
      <c r="J1258">
        <f t="shared" si="76"/>
        <v>-18.583557402971635</v>
      </c>
      <c r="K1258">
        <f t="shared" si="77"/>
        <v>4.4623125544871964</v>
      </c>
      <c r="L1258">
        <f t="shared" si="78"/>
        <v>-11.522934978729415</v>
      </c>
      <c r="M1258">
        <f t="shared" si="79"/>
        <v>11.522934978729415</v>
      </c>
      <c r="N1258">
        <f>-Notes!$B$15*SQRT(D1258)+F1258*Notes!$E$6*1000</f>
        <v>-26.918520282338221</v>
      </c>
      <c r="O1258">
        <f>Notes!$B$15*SQRT(D1258)-F1258*Notes!$E$6*1000</f>
        <v>26.918520282338221</v>
      </c>
    </row>
    <row r="1259" spans="1:15" x14ac:dyDescent="0.25">
      <c r="A1259" t="s">
        <v>862</v>
      </c>
      <c r="B1259">
        <v>2387.152</v>
      </c>
      <c r="C1259">
        <v>17.9055</v>
      </c>
      <c r="D1259">
        <v>52.091999999999999</v>
      </c>
      <c r="E1259">
        <v>-3.2710000000000003E-2</v>
      </c>
      <c r="F1259">
        <v>-1.9195599999999999</v>
      </c>
      <c r="G1259">
        <v>2.3600000000000001E-3</v>
      </c>
      <c r="H1259">
        <f>SQRT((SQRT(D1259)*Notes!$B$22)^2+(F1259*Notes!$E$4*1000)^2)</f>
        <v>3.842167182739908</v>
      </c>
      <c r="I1259">
        <f>F1259*1000*Notes!$E$5</f>
        <v>-7.0529432418382081</v>
      </c>
      <c r="J1259">
        <f t="shared" si="76"/>
        <v>-18.579444790057931</v>
      </c>
      <c r="K1259">
        <f t="shared" si="77"/>
        <v>4.4735583063815154</v>
      </c>
      <c r="L1259">
        <f t="shared" si="78"/>
        <v>-11.526501548219724</v>
      </c>
      <c r="M1259">
        <f t="shared" si="79"/>
        <v>11.526501548219724</v>
      </c>
      <c r="N1259">
        <f>-Notes!$B$15*SQRT(D1259)+F1259*Notes!$E$6*1000</f>
        <v>-26.917528147175791</v>
      </c>
      <c r="O1259">
        <f>Notes!$B$15*SQRT(D1259)-F1259*Notes!$E$6*1000</f>
        <v>26.917528147175791</v>
      </c>
    </row>
    <row r="1260" spans="1:15" x14ac:dyDescent="0.25">
      <c r="A1260" t="s">
        <v>863</v>
      </c>
      <c r="B1260">
        <v>2387.4859999999999</v>
      </c>
      <c r="C1260">
        <v>17.90652</v>
      </c>
      <c r="D1260">
        <v>52.116</v>
      </c>
      <c r="E1260">
        <v>-3.9120000000000002E-2</v>
      </c>
      <c r="F1260">
        <v>-1.9187799999999999</v>
      </c>
      <c r="G1260">
        <v>2.3600000000000001E-3</v>
      </c>
      <c r="H1260">
        <f>SQRT((SQRT(D1260)*Notes!$B$22)^2+(F1260*Notes!$E$4*1000)^2)</f>
        <v>3.8428839018217222</v>
      </c>
      <c r="I1260">
        <f>F1260*1000*Notes!$E$5</f>
        <v>-7.0500773268740318</v>
      </c>
      <c r="J1260">
        <f t="shared" si="76"/>
        <v>-18.578729032339197</v>
      </c>
      <c r="K1260">
        <f t="shared" si="77"/>
        <v>4.4785743785911354</v>
      </c>
      <c r="L1260">
        <f t="shared" si="78"/>
        <v>-11.528651705465167</v>
      </c>
      <c r="M1260">
        <f t="shared" si="79"/>
        <v>11.528651705465167</v>
      </c>
      <c r="N1260">
        <f>-Notes!$B$15*SQRT(D1260)+F1260*Notes!$E$6*1000</f>
        <v>-26.918596073733639</v>
      </c>
      <c r="O1260">
        <f>Notes!$B$15*SQRT(D1260)-F1260*Notes!$E$6*1000</f>
        <v>26.918596073733639</v>
      </c>
    </row>
    <row r="1261" spans="1:15" x14ac:dyDescent="0.25">
      <c r="A1261" t="s">
        <v>9</v>
      </c>
      <c r="B1261">
        <v>2391.982</v>
      </c>
      <c r="C1261">
        <v>17.92137</v>
      </c>
      <c r="D1261">
        <v>41.375</v>
      </c>
      <c r="E1261">
        <v>2.1911800000000001</v>
      </c>
      <c r="F1261">
        <v>-1.73173</v>
      </c>
      <c r="G1261">
        <v>7.7310000000000004E-2</v>
      </c>
      <c r="H1261">
        <f>SQRT((SQRT(D1261)*Notes!$B$22)^2+(F1261*Notes!$E$4*1000)^2)</f>
        <v>3.4271115718766398</v>
      </c>
      <c r="I1261">
        <f>F1261*1000*Notes!$E$5</f>
        <v>-6.3628088729648882</v>
      </c>
      <c r="J1261">
        <f t="shared" si="76"/>
        <v>-16.644143588594808</v>
      </c>
      <c r="K1261">
        <f t="shared" si="77"/>
        <v>3.9185258426650309</v>
      </c>
      <c r="L1261">
        <f t="shared" si="78"/>
        <v>-10.281334715629919</v>
      </c>
      <c r="M1261">
        <f t="shared" si="79"/>
        <v>10.281334715629919</v>
      </c>
      <c r="N1261">
        <f>-Notes!$B$15*SQRT(D1261)+F1261*Notes!$E$6*1000</f>
        <v>-24.077483791642912</v>
      </c>
      <c r="O1261">
        <f>Notes!$B$15*SQRT(D1261)-F1261*Notes!$E$6*1000</f>
        <v>24.077483791642912</v>
      </c>
    </row>
    <row r="1262" spans="1:15" x14ac:dyDescent="0.25">
      <c r="A1262" t="s">
        <v>864</v>
      </c>
      <c r="B1262">
        <v>2393.2330000000002</v>
      </c>
      <c r="C1262">
        <v>17.92652</v>
      </c>
      <c r="D1262">
        <v>36.112000000000002</v>
      </c>
      <c r="E1262">
        <v>2.0157699999999998</v>
      </c>
      <c r="F1262">
        <v>-1.6350199999999999</v>
      </c>
      <c r="G1262">
        <v>7.7310000000000004E-2</v>
      </c>
      <c r="H1262">
        <f>SQRT((SQRT(D1262)*Notes!$B$22)^2+(F1262*Notes!$E$4*1000)^2)</f>
        <v>3.2041364045755536</v>
      </c>
      <c r="I1262">
        <f>F1262*1000*Notes!$E$5</f>
        <v>-6.0074721599065972</v>
      </c>
      <c r="J1262">
        <f t="shared" si="76"/>
        <v>-15.619881373633259</v>
      </c>
      <c r="K1262">
        <f t="shared" si="77"/>
        <v>3.6049370538200636</v>
      </c>
      <c r="L1262">
        <f t="shared" si="78"/>
        <v>-9.6124092137266608</v>
      </c>
      <c r="M1262">
        <f t="shared" si="79"/>
        <v>9.6124092137266608</v>
      </c>
      <c r="N1262">
        <f>-Notes!$B$15*SQRT(D1262)+F1262*Notes!$E$6*1000</f>
        <v>-22.566183084897276</v>
      </c>
      <c r="O1262">
        <f>Notes!$B$15*SQRT(D1262)-F1262*Notes!$E$6*1000</f>
        <v>22.566183084897276</v>
      </c>
    </row>
    <row r="1263" spans="1:15" x14ac:dyDescent="0.25">
      <c r="A1263" t="s">
        <v>865</v>
      </c>
      <c r="B1263">
        <v>2397.81</v>
      </c>
      <c r="C1263">
        <v>17.95336</v>
      </c>
      <c r="D1263">
        <v>20.597000000000001</v>
      </c>
      <c r="E1263">
        <v>1.3740399999999999</v>
      </c>
      <c r="F1263">
        <v>-1.2811900000000001</v>
      </c>
      <c r="G1263">
        <v>7.7310000000000004E-2</v>
      </c>
      <c r="H1263">
        <f>SQRT((SQRT(D1263)*Notes!$B$22)^2+(F1263*Notes!$E$4*1000)^2)</f>
        <v>2.4264810307621465</v>
      </c>
      <c r="I1263">
        <f>F1263*1000*Notes!$E$5</f>
        <v>-4.7074122986573457</v>
      </c>
      <c r="J1263">
        <f t="shared" si="76"/>
        <v>-11.986855390943784</v>
      </c>
      <c r="K1263">
        <f t="shared" si="77"/>
        <v>2.5720307936290938</v>
      </c>
      <c r="L1263">
        <f t="shared" si="78"/>
        <v>-7.2794430922864395</v>
      </c>
      <c r="M1263">
        <f t="shared" si="79"/>
        <v>7.2794430922864395</v>
      </c>
      <c r="N1263">
        <f>-Notes!$B$15*SQRT(D1263)+F1263*Notes!$E$6*1000</f>
        <v>-17.237313119085393</v>
      </c>
      <c r="O1263">
        <f>Notes!$B$15*SQRT(D1263)-F1263*Notes!$E$6*1000</f>
        <v>17.237313119085393</v>
      </c>
    </row>
    <row r="1264" spans="1:15" x14ac:dyDescent="0.25">
      <c r="A1264" t="s">
        <v>866</v>
      </c>
      <c r="B1264">
        <v>2399.06</v>
      </c>
      <c r="C1264">
        <v>17.963889999999999</v>
      </c>
      <c r="D1264">
        <v>17.38</v>
      </c>
      <c r="E1264">
        <v>1.1986699999999999</v>
      </c>
      <c r="F1264">
        <v>-1.1845000000000001</v>
      </c>
      <c r="G1264">
        <v>7.7310000000000004E-2</v>
      </c>
      <c r="H1264">
        <f>SQRT((SQRT(D1264)*Notes!$B$22)^2+(F1264*Notes!$E$4*1000)^2)</f>
        <v>2.230058035623538</v>
      </c>
      <c r="I1264">
        <f>F1264*1000*Notes!$E$5</f>
        <v>-4.352149070598136</v>
      </c>
      <c r="J1264">
        <f t="shared" si="76"/>
        <v>-11.04232317746875</v>
      </c>
      <c r="K1264">
        <f t="shared" si="77"/>
        <v>2.3380250362724784</v>
      </c>
      <c r="L1264">
        <f t="shared" si="78"/>
        <v>-6.6901741068706144</v>
      </c>
      <c r="M1264">
        <f t="shared" si="79"/>
        <v>6.6901741068706144</v>
      </c>
      <c r="N1264">
        <f>-Notes!$B$15*SQRT(D1264)+F1264*Notes!$E$6*1000</f>
        <v>-15.866016883390344</v>
      </c>
      <c r="O1264">
        <f>Notes!$B$15*SQRT(D1264)-F1264*Notes!$E$6*1000</f>
        <v>15.866016883390344</v>
      </c>
    </row>
    <row r="1265" spans="1:15" x14ac:dyDescent="0.25">
      <c r="A1265" t="s">
        <v>9</v>
      </c>
      <c r="B1265">
        <v>2403.556</v>
      </c>
      <c r="C1265">
        <v>18.015809999999998</v>
      </c>
      <c r="D1265">
        <v>12.178000000000001</v>
      </c>
      <c r="E1265">
        <v>4.9320000000000003E-2</v>
      </c>
      <c r="F1265">
        <v>-1.00743</v>
      </c>
      <c r="G1265">
        <v>3.3800000000000002E-3</v>
      </c>
      <c r="H1265">
        <f>SQRT((SQRT(D1265)*Notes!$B$22)^2+(F1265*Notes!$E$4*1000)^2)</f>
        <v>1.8690682366819051</v>
      </c>
      <c r="I1265">
        <f>F1265*1000*Notes!$E$5</f>
        <v>-3.7015496312306291</v>
      </c>
      <c r="J1265">
        <f t="shared" si="76"/>
        <v>-9.3087543412763445</v>
      </c>
      <c r="K1265">
        <f t="shared" si="77"/>
        <v>1.9056550788150868</v>
      </c>
      <c r="L1265">
        <f t="shared" si="78"/>
        <v>-5.6072047100457159</v>
      </c>
      <c r="M1265">
        <f t="shared" si="79"/>
        <v>5.6072047100457159</v>
      </c>
      <c r="N1265">
        <f>-Notes!$B$15*SQRT(D1265)+F1265*Notes!$E$6*1000</f>
        <v>-13.347849606179786</v>
      </c>
      <c r="O1265">
        <f>Notes!$B$15*SQRT(D1265)-F1265*Notes!$E$6*1000</f>
        <v>13.347849606179786</v>
      </c>
    </row>
    <row r="1266" spans="1:15" x14ac:dyDescent="0.25">
      <c r="A1266" t="s">
        <v>867</v>
      </c>
      <c r="B1266">
        <v>2404.4389999999999</v>
      </c>
      <c r="C1266">
        <v>18.027370000000001</v>
      </c>
      <c r="D1266">
        <v>12.154999999999999</v>
      </c>
      <c r="E1266">
        <v>-2.3359999999999999E-2</v>
      </c>
      <c r="F1266">
        <v>-1.0044500000000001</v>
      </c>
      <c r="G1266">
        <v>3.3800000000000002E-3</v>
      </c>
      <c r="H1266">
        <f>SQRT((SQRT(D1266)*Notes!$B$22)^2+(F1266*Notes!$E$4*1000)^2)</f>
        <v>1.8670013143524258</v>
      </c>
      <c r="I1266">
        <f>F1266*1000*Notes!$E$5</f>
        <v>-3.6906003663674949</v>
      </c>
      <c r="J1266">
        <f t="shared" si="76"/>
        <v>-9.2916043094247716</v>
      </c>
      <c r="K1266">
        <f t="shared" si="77"/>
        <v>1.9104035766897822</v>
      </c>
      <c r="L1266">
        <f t="shared" si="78"/>
        <v>-5.6010039430572771</v>
      </c>
      <c r="M1266">
        <f t="shared" si="79"/>
        <v>5.6010039430572771</v>
      </c>
      <c r="N1266">
        <f>-Notes!$B$15*SQRT(D1266)+F1266*Notes!$E$6*1000</f>
        <v>-13.326721900580324</v>
      </c>
      <c r="O1266">
        <f>Notes!$B$15*SQRT(D1266)-F1266*Notes!$E$6*1000</f>
        <v>13.326721900580324</v>
      </c>
    </row>
    <row r="1267" spans="1:15" x14ac:dyDescent="0.25">
      <c r="A1267" t="s">
        <v>868</v>
      </c>
      <c r="B1267">
        <v>2404.7739999999999</v>
      </c>
      <c r="C1267">
        <v>18.031749999999999</v>
      </c>
      <c r="D1267">
        <v>12.18</v>
      </c>
      <c r="E1267">
        <v>-5.0930000000000003E-2</v>
      </c>
      <c r="F1267">
        <v>-1.00332</v>
      </c>
      <c r="G1267">
        <v>3.3800000000000002E-3</v>
      </c>
      <c r="H1267">
        <f>SQRT((SQRT(D1267)*Notes!$B$22)^2+(F1267*Notes!$E$4*1000)^2)</f>
        <v>1.8685999332906049</v>
      </c>
      <c r="I1267">
        <f>F1267*1000*Notes!$E$5</f>
        <v>-3.6864484639193935</v>
      </c>
      <c r="J1267">
        <f t="shared" si="76"/>
        <v>-9.2922482637912083</v>
      </c>
      <c r="K1267">
        <f t="shared" si="77"/>
        <v>1.9193513359524208</v>
      </c>
      <c r="L1267">
        <f t="shared" si="78"/>
        <v>-5.6057997998718143</v>
      </c>
      <c r="M1267">
        <f t="shared" si="79"/>
        <v>5.6057997998718143</v>
      </c>
      <c r="N1267">
        <f>-Notes!$B$15*SQRT(D1267)+F1267*Notes!$E$6*1000</f>
        <v>-13.331339178812755</v>
      </c>
      <c r="O1267">
        <f>Notes!$B$15*SQRT(D1267)-F1267*Notes!$E$6*1000</f>
        <v>13.331339178812755</v>
      </c>
    </row>
    <row r="1268" spans="1:15" x14ac:dyDescent="0.25">
      <c r="A1268" t="s">
        <v>9</v>
      </c>
      <c r="B1268">
        <v>2409.27</v>
      </c>
      <c r="C1268">
        <v>18.083549999999999</v>
      </c>
      <c r="D1268">
        <v>17.452000000000002</v>
      </c>
      <c r="E1268">
        <v>-1.2025600000000001</v>
      </c>
      <c r="F1268">
        <v>-1.15039</v>
      </c>
      <c r="G1268">
        <v>-6.9610000000000005E-2</v>
      </c>
      <c r="H1268">
        <f>SQRT((SQRT(D1268)*Notes!$B$22)^2+(F1268*Notes!$E$4*1000)^2)</f>
        <v>2.229395452834563</v>
      </c>
      <c r="I1268">
        <f>F1268*1000*Notes!$E$5</f>
        <v>-4.2268204046647444</v>
      </c>
      <c r="J1268">
        <f t="shared" si="76"/>
        <v>-10.915006763168433</v>
      </c>
      <c r="K1268">
        <f t="shared" si="77"/>
        <v>2.4613659538389445</v>
      </c>
      <c r="L1268">
        <f t="shared" si="78"/>
        <v>-6.6881863585036889</v>
      </c>
      <c r="M1268">
        <f t="shared" si="79"/>
        <v>6.6881863585036889</v>
      </c>
      <c r="N1268">
        <f>-Notes!$B$15*SQRT(D1268)+F1268*Notes!$E$6*1000</f>
        <v>-15.745316894714451</v>
      </c>
      <c r="O1268">
        <f>Notes!$B$15*SQRT(D1268)-F1268*Notes!$E$6*1000</f>
        <v>15.745316894714451</v>
      </c>
    </row>
    <row r="1269" spans="1:15" x14ac:dyDescent="0.25">
      <c r="A1269" t="s">
        <v>869</v>
      </c>
      <c r="B1269">
        <v>2410.5210000000002</v>
      </c>
      <c r="C1269">
        <v>18.09404</v>
      </c>
      <c r="D1269">
        <v>20.681000000000001</v>
      </c>
      <c r="E1269">
        <v>-1.37791</v>
      </c>
      <c r="F1269">
        <v>-1.2374799999999999</v>
      </c>
      <c r="G1269">
        <v>-6.9610000000000005E-2</v>
      </c>
      <c r="H1269">
        <f>SQRT((SQRT(D1269)*Notes!$B$22)^2+(F1269*Notes!$E$4*1000)^2)</f>
        <v>2.4247945652251524</v>
      </c>
      <c r="I1269">
        <f>F1269*1000*Notes!$E$5</f>
        <v>-4.546810833164864</v>
      </c>
      <c r="J1269">
        <f t="shared" si="76"/>
        <v>-11.821194528840321</v>
      </c>
      <c r="K1269">
        <f t="shared" si="77"/>
        <v>2.7275728625105931</v>
      </c>
      <c r="L1269">
        <f t="shared" si="78"/>
        <v>-7.2743836956754571</v>
      </c>
      <c r="M1269">
        <f t="shared" si="79"/>
        <v>7.2743836956754571</v>
      </c>
      <c r="N1269">
        <f>-Notes!$B$15*SQRT(D1269)+F1269*Notes!$E$6*1000</f>
        <v>-17.077916115445454</v>
      </c>
      <c r="O1269">
        <f>Notes!$B$15*SQRT(D1269)-F1269*Notes!$E$6*1000</f>
        <v>17.077916115445454</v>
      </c>
    </row>
    <row r="1270" spans="1:15" x14ac:dyDescent="0.25">
      <c r="A1270" t="s">
        <v>870</v>
      </c>
      <c r="B1270">
        <v>2415.098</v>
      </c>
      <c r="C1270">
        <v>18.12078</v>
      </c>
      <c r="D1270">
        <v>36.229999999999997</v>
      </c>
      <c r="E1270">
        <v>-2.0194100000000001</v>
      </c>
      <c r="F1270">
        <v>-1.55609</v>
      </c>
      <c r="G1270">
        <v>-6.9610000000000005E-2</v>
      </c>
      <c r="H1270">
        <f>SQRT((SQRT(D1270)*Notes!$B$22)^2+(F1270*Notes!$E$4*1000)^2)</f>
        <v>3.1981551285674406</v>
      </c>
      <c r="I1270">
        <f>F1270*1000*Notes!$E$5</f>
        <v>-5.7174636110317039</v>
      </c>
      <c r="J1270">
        <f t="shared" si="76"/>
        <v>-15.311928996734025</v>
      </c>
      <c r="K1270">
        <f t="shared" si="77"/>
        <v>3.8770017746706174</v>
      </c>
      <c r="L1270">
        <f t="shared" si="78"/>
        <v>-9.5944653857023212</v>
      </c>
      <c r="M1270">
        <f t="shared" si="79"/>
        <v>9.5944653857023212</v>
      </c>
      <c r="N1270">
        <f>-Notes!$B$15*SQRT(D1270)+F1270*Notes!$E$6*1000</f>
        <v>-22.260363591039404</v>
      </c>
      <c r="O1270">
        <f>Notes!$B$15*SQRT(D1270)-F1270*Notes!$E$6*1000</f>
        <v>22.260363591039404</v>
      </c>
    </row>
    <row r="1271" spans="1:15" x14ac:dyDescent="0.25">
      <c r="A1271" t="s">
        <v>871</v>
      </c>
      <c r="B1271">
        <v>2415.9679999999998</v>
      </c>
      <c r="C1271">
        <v>18.124420000000001</v>
      </c>
      <c r="D1271">
        <v>39.848999999999997</v>
      </c>
      <c r="E1271">
        <v>-2.14133</v>
      </c>
      <c r="F1271">
        <v>-1.6166499999999999</v>
      </c>
      <c r="G1271">
        <v>-6.9610000000000005E-2</v>
      </c>
      <c r="H1271">
        <f>SQRT((SQRT(D1271)*Notes!$B$22)^2+(F1271*Notes!$E$4*1000)^2)</f>
        <v>3.3520407133280843</v>
      </c>
      <c r="I1271">
        <f>F1271*1000*Notes!$E$5</f>
        <v>-5.9399761882502959</v>
      </c>
      <c r="J1271">
        <f t="shared" si="76"/>
        <v>-15.996098328234549</v>
      </c>
      <c r="K1271">
        <f t="shared" si="77"/>
        <v>4.1161459517339578</v>
      </c>
      <c r="L1271">
        <f t="shared" si="78"/>
        <v>-10.056122139984254</v>
      </c>
      <c r="M1271">
        <f t="shared" si="79"/>
        <v>10.056122139984254</v>
      </c>
      <c r="N1271">
        <f>-Notes!$B$15*SQRT(D1271)+F1271*Notes!$E$6*1000</f>
        <v>-23.281407494847201</v>
      </c>
      <c r="O1271">
        <f>Notes!$B$15*SQRT(D1271)-F1271*Notes!$E$6*1000</f>
        <v>23.281407494847201</v>
      </c>
    </row>
    <row r="1272" spans="1:15" x14ac:dyDescent="0.25">
      <c r="A1272" t="s">
        <v>872</v>
      </c>
      <c r="B1272">
        <v>2416.3490000000002</v>
      </c>
      <c r="C1272">
        <v>18.125920000000001</v>
      </c>
      <c r="D1272">
        <v>41.502000000000002</v>
      </c>
      <c r="E1272">
        <v>-2.19475</v>
      </c>
      <c r="F1272">
        <v>-1.6431800000000001</v>
      </c>
      <c r="G1272">
        <v>-6.9610000000000005E-2</v>
      </c>
      <c r="H1272">
        <f>SQRT((SQRT(D1272)*Notes!$B$22)^2+(F1272*Notes!$E$4*1000)^2)</f>
        <v>3.4199745327888165</v>
      </c>
      <c r="I1272">
        <f>F1272*1000*Notes!$E$5</f>
        <v>-6.0374540395318235</v>
      </c>
      <c r="J1272">
        <f t="shared" si="76"/>
        <v>-16.297377637898272</v>
      </c>
      <c r="K1272">
        <f t="shared" si="77"/>
        <v>4.222469558834625</v>
      </c>
      <c r="L1272">
        <f t="shared" si="78"/>
        <v>-10.259923598366449</v>
      </c>
      <c r="M1272">
        <f t="shared" si="79"/>
        <v>10.259923598366449</v>
      </c>
      <c r="N1272">
        <f>-Notes!$B$15*SQRT(D1272)+F1272*Notes!$E$6*1000</f>
        <v>-23.731409179216524</v>
      </c>
      <c r="O1272">
        <f>Notes!$B$15*SQRT(D1272)-F1272*Notes!$E$6*1000</f>
        <v>23.731409179216524</v>
      </c>
    </row>
    <row r="1273" spans="1:15" x14ac:dyDescent="0.25">
      <c r="A1273" t="s">
        <v>9</v>
      </c>
      <c r="B1273">
        <v>2420.8440000000001</v>
      </c>
      <c r="C1273">
        <v>18.140789999999999</v>
      </c>
      <c r="D1273">
        <v>51.798999999999999</v>
      </c>
      <c r="E1273">
        <v>3.3399999999999999E-2</v>
      </c>
      <c r="F1273">
        <v>-1.7989299999999999</v>
      </c>
      <c r="G1273">
        <v>-2.3000000000000001E-4</v>
      </c>
      <c r="H1273">
        <f>SQRT((SQRT(D1273)*Notes!$B$22)^2+(F1273*Notes!$E$4*1000)^2)</f>
        <v>3.8159241052824244</v>
      </c>
      <c r="I1273">
        <f>F1273*1000*Notes!$E$5</f>
        <v>-6.6097184698785174</v>
      </c>
      <c r="J1273">
        <f t="shared" si="76"/>
        <v>-18.05749078572579</v>
      </c>
      <c r="K1273">
        <f t="shared" si="77"/>
        <v>4.8380538459687568</v>
      </c>
      <c r="L1273">
        <f t="shared" si="78"/>
        <v>-11.447772315847274</v>
      </c>
      <c r="M1273">
        <f t="shared" si="79"/>
        <v>11.447772315847274</v>
      </c>
      <c r="N1273">
        <f>-Notes!$B$15*SQRT(D1273)+F1273*Notes!$E$6*1000</f>
        <v>-26.357861896027199</v>
      </c>
      <c r="O1273">
        <f>Notes!$B$15*SQRT(D1273)-F1273*Notes!$E$6*1000</f>
        <v>26.357861896027199</v>
      </c>
    </row>
    <row r="1274" spans="1:15" x14ac:dyDescent="0.25">
      <c r="A1274" t="s">
        <v>873</v>
      </c>
      <c r="B1274">
        <v>2421.7710000000002</v>
      </c>
      <c r="C1274">
        <v>18.143630000000002</v>
      </c>
      <c r="D1274">
        <v>51.753999999999998</v>
      </c>
      <c r="E1274">
        <v>1.55E-2</v>
      </c>
      <c r="F1274">
        <v>-1.79915</v>
      </c>
      <c r="G1274">
        <v>-2.3000000000000001E-4</v>
      </c>
      <c r="H1274">
        <f>SQRT((SQRT(D1274)*Notes!$B$22)^2+(F1274*Notes!$E$4*1000)^2)</f>
        <v>3.8143964112938042</v>
      </c>
      <c r="I1274">
        <f>F1274*1000*Notes!$E$5</f>
        <v>-6.6105268048684138</v>
      </c>
      <c r="J1274">
        <f t="shared" si="76"/>
        <v>-18.053716038749826</v>
      </c>
      <c r="K1274">
        <f t="shared" si="77"/>
        <v>4.8326624290129985</v>
      </c>
      <c r="L1274">
        <f t="shared" si="78"/>
        <v>-11.443189233881412</v>
      </c>
      <c r="M1274">
        <f t="shared" si="79"/>
        <v>11.443189233881412</v>
      </c>
      <c r="N1274">
        <f>-Notes!$B$15*SQRT(D1274)+F1274*Notes!$E$6*1000</f>
        <v>-26.350616203635091</v>
      </c>
      <c r="O1274">
        <f>Notes!$B$15*SQRT(D1274)-F1274*Notes!$E$6*1000</f>
        <v>26.350616203635091</v>
      </c>
    </row>
    <row r="1275" spans="1:15" x14ac:dyDescent="0.25">
      <c r="A1275" t="s">
        <v>9</v>
      </c>
      <c r="B1275">
        <v>2424.8690000000001</v>
      </c>
      <c r="C1275">
        <v>18.15391</v>
      </c>
      <c r="D1275">
        <v>41.430999999999997</v>
      </c>
      <c r="E1275">
        <v>3.0720299999999998</v>
      </c>
      <c r="F1275">
        <v>-1.62984</v>
      </c>
      <c r="G1275">
        <v>0.10753</v>
      </c>
      <c r="H1275">
        <f>SQRT((SQRT(D1275)*Notes!$B$22)^2+(F1275*Notes!$E$4*1000)^2)</f>
        <v>3.4154726766649723</v>
      </c>
      <c r="I1275">
        <f>F1275*1000*Notes!$E$5</f>
        <v>-5.9884395451445043</v>
      </c>
      <c r="J1275">
        <f t="shared" si="76"/>
        <v>-16.234857575139422</v>
      </c>
      <c r="K1275">
        <f t="shared" si="77"/>
        <v>4.2579784848504127</v>
      </c>
      <c r="L1275">
        <f t="shared" si="78"/>
        <v>-10.246418029994917</v>
      </c>
      <c r="M1275">
        <f t="shared" si="79"/>
        <v>10.246418029994917</v>
      </c>
      <c r="N1275">
        <f>-Notes!$B$15*SQRT(D1275)+F1275*Notes!$E$6*1000</f>
        <v>-23.660987421680332</v>
      </c>
      <c r="O1275">
        <f>Notes!$B$15*SQRT(D1275)-F1275*Notes!$E$6*1000</f>
        <v>23.660987421680332</v>
      </c>
    </row>
    <row r="1276" spans="1:15" x14ac:dyDescent="0.25">
      <c r="A1276" t="s">
        <v>874</v>
      </c>
      <c r="B1276">
        <v>2426.12</v>
      </c>
      <c r="C1276">
        <v>18.159199999999998</v>
      </c>
      <c r="D1276">
        <v>34.139000000000003</v>
      </c>
      <c r="E1276">
        <v>2.7568700000000002</v>
      </c>
      <c r="F1276">
        <v>-1.49532</v>
      </c>
      <c r="G1276">
        <v>0.10753</v>
      </c>
      <c r="H1276">
        <f>SQRT((SQRT(D1276)*Notes!$B$22)^2+(F1276*Notes!$E$4*1000)^2)</f>
        <v>3.102464625357126</v>
      </c>
      <c r="I1276">
        <f>F1276*1000*Notes!$E$5</f>
        <v>-5.494179441322756</v>
      </c>
      <c r="J1276">
        <f t="shared" si="76"/>
        <v>-14.801573317394134</v>
      </c>
      <c r="K1276">
        <f t="shared" si="77"/>
        <v>3.8132144347486223</v>
      </c>
      <c r="L1276">
        <f t="shared" si="78"/>
        <v>-9.3073938760713784</v>
      </c>
      <c r="M1276">
        <f t="shared" si="79"/>
        <v>9.3073938760713784</v>
      </c>
      <c r="N1276">
        <f>-Notes!$B$15*SQRT(D1276)+F1276*Notes!$E$6*1000</f>
        <v>-21.544622155057652</v>
      </c>
      <c r="O1276">
        <f>Notes!$B$15*SQRT(D1276)-F1276*Notes!$E$6*1000</f>
        <v>21.544622155057652</v>
      </c>
    </row>
    <row r="1277" spans="1:15" x14ac:dyDescent="0.25">
      <c r="A1277" t="s">
        <v>875</v>
      </c>
      <c r="B1277">
        <v>2429.248</v>
      </c>
      <c r="C1277">
        <v>18.178619999999999</v>
      </c>
      <c r="D1277">
        <v>19.356999999999999</v>
      </c>
      <c r="E1277">
        <v>1.96888</v>
      </c>
      <c r="F1277">
        <v>-1.1589799999999999</v>
      </c>
      <c r="G1277">
        <v>0.10753</v>
      </c>
      <c r="H1277">
        <f>SQRT((SQRT(D1277)*Notes!$B$22)^2+(F1277*Notes!$E$4*1000)^2)</f>
        <v>2.3405941764202685</v>
      </c>
      <c r="I1277">
        <f>F1277*1000*Notes!$E$5</f>
        <v>-4.258382211770221</v>
      </c>
      <c r="J1277">
        <f t="shared" si="76"/>
        <v>-11.280164741031026</v>
      </c>
      <c r="K1277">
        <f t="shared" si="77"/>
        <v>2.7634003174905848</v>
      </c>
      <c r="L1277">
        <f t="shared" si="78"/>
        <v>-7.0217825292608058</v>
      </c>
      <c r="M1277">
        <f t="shared" si="79"/>
        <v>7.0217825292608058</v>
      </c>
      <c r="N1277">
        <f>-Notes!$B$15*SQRT(D1277)+F1277*Notes!$E$6*1000</f>
        <v>-16.361658229374939</v>
      </c>
      <c r="O1277">
        <f>Notes!$B$15*SQRT(D1277)-F1277*Notes!$E$6*1000</f>
        <v>16.361658229374939</v>
      </c>
    </row>
    <row r="1278" spans="1:15" x14ac:dyDescent="0.25">
      <c r="A1278" t="s">
        <v>876</v>
      </c>
      <c r="B1278">
        <v>2430.4989999999998</v>
      </c>
      <c r="C1278">
        <v>18.190380000000001</v>
      </c>
      <c r="D1278">
        <v>14.826000000000001</v>
      </c>
      <c r="E1278">
        <v>1.6537900000000001</v>
      </c>
      <c r="F1278">
        <v>-1.0245</v>
      </c>
      <c r="G1278">
        <v>0.10753</v>
      </c>
      <c r="H1278">
        <f>SQRT((SQRT(D1278)*Notes!$B$22)^2+(F1278*Notes!$E$4*1000)^2)</f>
        <v>2.0498184184162214</v>
      </c>
      <c r="I1278">
        <f>F1278*1000*Notes!$E$5</f>
        <v>-3.7642690779466359</v>
      </c>
      <c r="J1278">
        <f t="shared" si="76"/>
        <v>-9.9137243331953009</v>
      </c>
      <c r="K1278">
        <f t="shared" si="77"/>
        <v>2.3851861773020286</v>
      </c>
      <c r="L1278">
        <f t="shared" si="78"/>
        <v>-6.1494552552486645</v>
      </c>
      <c r="M1278">
        <f t="shared" si="79"/>
        <v>6.1494552552486645</v>
      </c>
      <c r="N1278">
        <f>-Notes!$B$15*SQRT(D1278)+F1278*Notes!$E$6*1000</f>
        <v>-14.362058915190355</v>
      </c>
      <c r="O1278">
        <f>Notes!$B$15*SQRT(D1278)-F1278*Notes!$E$6*1000</f>
        <v>14.362058915190355</v>
      </c>
    </row>
    <row r="1279" spans="1:15" x14ac:dyDescent="0.25">
      <c r="A1279" t="s">
        <v>9</v>
      </c>
      <c r="B1279">
        <v>2433.598</v>
      </c>
      <c r="C1279">
        <v>18.234940000000002</v>
      </c>
      <c r="D1279">
        <v>9.1259999999999994</v>
      </c>
      <c r="E1279">
        <v>0.31934000000000001</v>
      </c>
      <c r="F1279">
        <v>-0.81611</v>
      </c>
      <c r="G1279">
        <v>2.9440000000000001E-2</v>
      </c>
      <c r="H1279">
        <f>SQRT((SQRT(D1279)*Notes!$B$22)^2+(F1279*Notes!$E$4*1000)^2)</f>
        <v>1.6099233468049567</v>
      </c>
      <c r="I1279">
        <f>F1279*1000*Notes!$E$5</f>
        <v>-2.9985921300175979</v>
      </c>
      <c r="J1279">
        <f t="shared" si="76"/>
        <v>-7.8283621704324684</v>
      </c>
      <c r="K1279">
        <f t="shared" si="77"/>
        <v>1.8311779103972725</v>
      </c>
      <c r="L1279">
        <f t="shared" si="78"/>
        <v>-4.8297700404148705</v>
      </c>
      <c r="M1279">
        <f t="shared" si="79"/>
        <v>4.8297700404148705</v>
      </c>
      <c r="N1279">
        <f>-Notes!$B$15*SQRT(D1279)+F1279*Notes!$E$6*1000</f>
        <v>-11.319704589838643</v>
      </c>
      <c r="O1279">
        <f>Notes!$B$15*SQRT(D1279)-F1279*Notes!$E$6*1000</f>
        <v>11.319704589838643</v>
      </c>
    </row>
    <row r="1280" spans="1:15" x14ac:dyDescent="0.25">
      <c r="A1280" t="s">
        <v>877</v>
      </c>
      <c r="B1280">
        <v>2435.241</v>
      </c>
      <c r="C1280">
        <v>18.264990000000001</v>
      </c>
      <c r="D1280">
        <v>8.4019999999999992</v>
      </c>
      <c r="E1280">
        <v>0.12087000000000001</v>
      </c>
      <c r="F1280">
        <v>-0.76773000000000002</v>
      </c>
      <c r="G1280">
        <v>2.9440000000000001E-2</v>
      </c>
      <c r="H1280">
        <f>SQRT((SQRT(D1280)*Notes!$B$22)^2+(F1280*Notes!$E$4*1000)^2)</f>
        <v>1.5426193460673887</v>
      </c>
      <c r="I1280">
        <f>F1280*1000*Notes!$E$5</f>
        <v>-2.8208319172396008</v>
      </c>
      <c r="J1280">
        <f t="shared" si="76"/>
        <v>-7.4486899554417674</v>
      </c>
      <c r="K1280">
        <f t="shared" si="77"/>
        <v>1.8070261209625658</v>
      </c>
      <c r="L1280">
        <f t="shared" si="78"/>
        <v>-4.6278580382021666</v>
      </c>
      <c r="M1280">
        <f t="shared" si="79"/>
        <v>4.6278580382021666</v>
      </c>
      <c r="N1280">
        <f>-Notes!$B$15*SQRT(D1280)+F1280*Notes!$E$6*1000</f>
        <v>-10.796998631848137</v>
      </c>
      <c r="O1280">
        <f>Notes!$B$15*SQRT(D1280)-F1280*Notes!$E$6*1000</f>
        <v>10.796998631848137</v>
      </c>
    </row>
    <row r="1281" spans="1:15" x14ac:dyDescent="0.25">
      <c r="A1281" t="s">
        <v>9</v>
      </c>
      <c r="B1281">
        <v>2438.34</v>
      </c>
      <c r="C1281">
        <v>18.31981</v>
      </c>
      <c r="D1281">
        <v>10.782</v>
      </c>
      <c r="E1281">
        <v>-0.94464000000000004</v>
      </c>
      <c r="F1281">
        <v>-0.78142</v>
      </c>
      <c r="G1281">
        <v>-3.8440000000000002E-2</v>
      </c>
      <c r="H1281">
        <f>SQRT((SQRT(D1281)*Notes!$B$22)^2+(F1281*Notes!$E$4*1000)^2)</f>
        <v>1.7359655797365801</v>
      </c>
      <c r="I1281">
        <f>F1281*1000*Notes!$E$5</f>
        <v>-2.8711323991108446</v>
      </c>
      <c r="J1281">
        <f t="shared" si="76"/>
        <v>-8.0790291383205854</v>
      </c>
      <c r="K1281">
        <f t="shared" si="77"/>
        <v>2.3367643400988958</v>
      </c>
      <c r="L1281">
        <f t="shared" si="78"/>
        <v>-5.2078967392097404</v>
      </c>
      <c r="M1281">
        <f t="shared" si="79"/>
        <v>5.2078967392097404</v>
      </c>
      <c r="N1281">
        <f>-Notes!$B$15*SQRT(D1281)+F1281*Notes!$E$6*1000</f>
        <v>-11.860292301054081</v>
      </c>
      <c r="O1281">
        <f>Notes!$B$15*SQRT(D1281)-F1281*Notes!$E$6*1000</f>
        <v>11.860292301054081</v>
      </c>
    </row>
    <row r="1282" spans="1:15" x14ac:dyDescent="0.25">
      <c r="A1282" t="s">
        <v>878</v>
      </c>
      <c r="B1282">
        <v>2438.721</v>
      </c>
      <c r="C1282">
        <v>18.32525</v>
      </c>
      <c r="D1282">
        <v>11.526999999999999</v>
      </c>
      <c r="E1282">
        <v>-1.01149</v>
      </c>
      <c r="F1282">
        <v>-0.79605999999999999</v>
      </c>
      <c r="G1282">
        <v>-3.8440000000000002E-2</v>
      </c>
      <c r="H1282">
        <f>SQRT((SQRT(D1282)*Notes!$B$22)^2+(F1282*Notes!$E$4*1000)^2)</f>
        <v>1.7934715132364691</v>
      </c>
      <c r="I1282">
        <f>F1282*1000*Notes!$E$5</f>
        <v>-2.9249234184384565</v>
      </c>
      <c r="J1282">
        <f t="shared" si="76"/>
        <v>-8.3053379581478648</v>
      </c>
      <c r="K1282">
        <f t="shared" si="77"/>
        <v>2.4554911212709514</v>
      </c>
      <c r="L1282">
        <f t="shared" si="78"/>
        <v>-5.3804145397094079</v>
      </c>
      <c r="M1282">
        <f t="shared" si="79"/>
        <v>5.3804145397094079</v>
      </c>
      <c r="N1282">
        <f>-Notes!$B$15*SQRT(D1282)+F1282*Notes!$E$6*1000</f>
        <v>-12.213205721137149</v>
      </c>
      <c r="O1282">
        <f>Notes!$B$15*SQRT(D1282)-F1282*Notes!$E$6*1000</f>
        <v>12.213205721137149</v>
      </c>
    </row>
    <row r="1283" spans="1:15" x14ac:dyDescent="0.25">
      <c r="A1283" t="s">
        <v>879</v>
      </c>
      <c r="B1283">
        <v>2439.5909999999999</v>
      </c>
      <c r="C1283">
        <v>18.336390000000002</v>
      </c>
      <c r="D1283">
        <v>13.420999999999999</v>
      </c>
      <c r="E1283">
        <v>-1.1641999999999999</v>
      </c>
      <c r="F1283">
        <v>-0.82950000000000002</v>
      </c>
      <c r="G1283">
        <v>-3.8440000000000002E-2</v>
      </c>
      <c r="H1283">
        <f>SQRT((SQRT(D1283)*Notes!$B$22)^2+(F1283*Notes!$E$4*1000)^2)</f>
        <v>1.9316652346655996</v>
      </c>
      <c r="I1283">
        <f>F1283*1000*Notes!$E$5</f>
        <v>-3.0477903369026205</v>
      </c>
      <c r="J1283">
        <f t="shared" ref="J1283:J1346" si="80">I1283-3*H1283</f>
        <v>-8.8427860408994192</v>
      </c>
      <c r="K1283">
        <f t="shared" ref="K1283:K1346" si="81">I1283+3*H1283</f>
        <v>2.7472053670941783</v>
      </c>
      <c r="L1283">
        <f t="shared" ref="L1283:L1346" si="82">-3*H1283</f>
        <v>-5.7949957039967988</v>
      </c>
      <c r="M1283">
        <f t="shared" ref="M1283:M1346" si="83">3*H1283</f>
        <v>5.7949957039967988</v>
      </c>
      <c r="N1283">
        <f>-Notes!$B$15*SQRT(D1283)+F1283*Notes!$E$6*1000</f>
        <v>-13.054668376247474</v>
      </c>
      <c r="O1283">
        <f>Notes!$B$15*SQRT(D1283)-F1283*Notes!$E$6*1000</f>
        <v>13.054668376247474</v>
      </c>
    </row>
    <row r="1284" spans="1:15" x14ac:dyDescent="0.25">
      <c r="A1284" t="s">
        <v>880</v>
      </c>
      <c r="B1284">
        <v>2442.67</v>
      </c>
      <c r="C1284">
        <v>18.364899999999999</v>
      </c>
      <c r="D1284">
        <v>22.253</v>
      </c>
      <c r="E1284">
        <v>-1.7045600000000001</v>
      </c>
      <c r="F1284">
        <v>-0.94784000000000002</v>
      </c>
      <c r="G1284">
        <v>-3.8440000000000002E-2</v>
      </c>
      <c r="H1284">
        <f>SQRT((SQRT(D1284)*Notes!$B$22)^2+(F1284*Notes!$E$4*1000)^2)</f>
        <v>2.4738590774103901</v>
      </c>
      <c r="I1284">
        <f>F1284*1000*Notes!$E$5</f>
        <v>-3.482601076467486</v>
      </c>
      <c r="J1284">
        <f t="shared" si="80"/>
        <v>-10.904178308698656</v>
      </c>
      <c r="K1284">
        <f t="shared" si="81"/>
        <v>3.9389761557636844</v>
      </c>
      <c r="L1284">
        <f t="shared" si="82"/>
        <v>-7.4215772322311704</v>
      </c>
      <c r="M1284">
        <f t="shared" si="83"/>
        <v>7.4215772322311704</v>
      </c>
      <c r="N1284">
        <f>-Notes!$B$15*SQRT(D1284)+F1284*Notes!$E$6*1000</f>
        <v>-16.304927495212333</v>
      </c>
      <c r="O1284">
        <f>Notes!$B$15*SQRT(D1284)-F1284*Notes!$E$6*1000</f>
        <v>16.304927495212333</v>
      </c>
    </row>
    <row r="1285" spans="1:15" x14ac:dyDescent="0.25">
      <c r="A1285" t="s">
        <v>881</v>
      </c>
      <c r="B1285">
        <v>2443.54</v>
      </c>
      <c r="C1285">
        <v>18.370729999999998</v>
      </c>
      <c r="D1285">
        <v>25.350999999999999</v>
      </c>
      <c r="E1285">
        <v>-1.8572299999999999</v>
      </c>
      <c r="F1285">
        <v>-0.98128000000000004</v>
      </c>
      <c r="G1285">
        <v>-3.8440000000000002E-2</v>
      </c>
      <c r="H1285">
        <f>SQRT((SQRT(D1285)*Notes!$B$22)^2+(F1285*Notes!$E$4*1000)^2)</f>
        <v>2.6372883554880291</v>
      </c>
      <c r="I1285">
        <f>F1285*1000*Notes!$E$5</f>
        <v>-3.6054679949316499</v>
      </c>
      <c r="J1285">
        <f t="shared" si="80"/>
        <v>-11.517333061395737</v>
      </c>
      <c r="K1285">
        <f t="shared" si="81"/>
        <v>4.3063970715324373</v>
      </c>
      <c r="L1285">
        <f t="shared" si="82"/>
        <v>-7.9118650664640873</v>
      </c>
      <c r="M1285">
        <f t="shared" si="83"/>
        <v>7.9118650664640873</v>
      </c>
      <c r="N1285">
        <f>-Notes!$B$15*SQRT(D1285)+F1285*Notes!$E$6*1000</f>
        <v>-17.275309757452099</v>
      </c>
      <c r="O1285">
        <f>Notes!$B$15*SQRT(D1285)-F1285*Notes!$E$6*1000</f>
        <v>17.275309757452099</v>
      </c>
    </row>
    <row r="1286" spans="1:15" x14ac:dyDescent="0.25">
      <c r="A1286" t="s">
        <v>882</v>
      </c>
      <c r="B1286">
        <v>2443.9209999999998</v>
      </c>
      <c r="C1286">
        <v>18.373049999999999</v>
      </c>
      <c r="D1286">
        <v>26.792000000000002</v>
      </c>
      <c r="E1286">
        <v>-1.92411</v>
      </c>
      <c r="F1286">
        <v>-0.99592000000000003</v>
      </c>
      <c r="G1286">
        <v>-3.8440000000000002E-2</v>
      </c>
      <c r="H1286">
        <f>SQRT((SQRT(D1286)*Notes!$B$22)^2+(F1286*Notes!$E$4*1000)^2)</f>
        <v>2.7098954485261064</v>
      </c>
      <c r="I1286">
        <f>F1286*1000*Notes!$E$5</f>
        <v>-3.6592590142592618</v>
      </c>
      <c r="J1286">
        <f t="shared" si="80"/>
        <v>-11.78894535983758</v>
      </c>
      <c r="K1286">
        <f t="shared" si="81"/>
        <v>4.4704273313190575</v>
      </c>
      <c r="L1286">
        <f t="shared" si="82"/>
        <v>-8.1296863455783193</v>
      </c>
      <c r="M1286">
        <f t="shared" si="83"/>
        <v>8.1296863455783193</v>
      </c>
      <c r="N1286">
        <f>-Notes!$B$15*SQRT(D1286)+F1286*Notes!$E$6*1000</f>
        <v>-17.705487748346304</v>
      </c>
      <c r="O1286">
        <f>Notes!$B$15*SQRT(D1286)-F1286*Notes!$E$6*1000</f>
        <v>17.705487748346304</v>
      </c>
    </row>
    <row r="1287" spans="1:15" x14ac:dyDescent="0.25">
      <c r="A1287" t="s">
        <v>9</v>
      </c>
      <c r="B1287">
        <v>2447.02</v>
      </c>
      <c r="C1287">
        <v>18.389019999999999</v>
      </c>
      <c r="D1287">
        <v>33.247999999999998</v>
      </c>
      <c r="E1287">
        <v>-6.7600000000000004E-3</v>
      </c>
      <c r="F1287">
        <v>-1.0261400000000001</v>
      </c>
      <c r="G1287">
        <v>1.9279999999999999E-2</v>
      </c>
      <c r="H1287">
        <f>SQRT((SQRT(D1287)*Notes!$B$22)^2+(F1287*Notes!$E$4*1000)^2)</f>
        <v>3.0106553414071522</v>
      </c>
      <c r="I1287">
        <f>F1287*1000*Notes!$E$5</f>
        <v>-3.7702948478713143</v>
      </c>
      <c r="J1287">
        <f t="shared" si="80"/>
        <v>-12.802260872092772</v>
      </c>
      <c r="K1287">
        <f t="shared" si="81"/>
        <v>5.2616711763501431</v>
      </c>
      <c r="L1287">
        <f t="shared" si="82"/>
        <v>-9.0319660242214574</v>
      </c>
      <c r="M1287">
        <f t="shared" si="83"/>
        <v>9.0319660242214574</v>
      </c>
      <c r="N1287">
        <f>-Notes!$B$15*SQRT(D1287)+F1287*Notes!$E$6*1000</f>
        <v>-19.373876948449404</v>
      </c>
      <c r="O1287">
        <f>Notes!$B$15*SQRT(D1287)-F1287*Notes!$E$6*1000</f>
        <v>19.373876948449404</v>
      </c>
    </row>
    <row r="1288" spans="1:15" x14ac:dyDescent="0.25">
      <c r="A1288" t="s">
        <v>883</v>
      </c>
      <c r="B1288">
        <v>2447.752</v>
      </c>
      <c r="C1288">
        <v>18.392520000000001</v>
      </c>
      <c r="D1288">
        <v>33.274000000000001</v>
      </c>
      <c r="E1288">
        <v>-2.879E-2</v>
      </c>
      <c r="F1288">
        <v>-1.0120199999999999</v>
      </c>
      <c r="G1288">
        <v>1.9279999999999999E-2</v>
      </c>
      <c r="H1288">
        <f>SQRT((SQRT(D1288)*Notes!$B$22)^2+(F1288*Notes!$E$4*1000)^2)</f>
        <v>3.010477271699374</v>
      </c>
      <c r="I1288">
        <f>F1288*1000*Notes!$E$5</f>
        <v>-3.7184144385198183</v>
      </c>
      <c r="J1288">
        <f t="shared" si="80"/>
        <v>-12.749846253617941</v>
      </c>
      <c r="K1288">
        <f t="shared" si="81"/>
        <v>5.3130173765783031</v>
      </c>
      <c r="L1288">
        <f t="shared" si="82"/>
        <v>-9.0314318150981219</v>
      </c>
      <c r="M1288">
        <f t="shared" si="83"/>
        <v>9.0314318150981219</v>
      </c>
      <c r="N1288">
        <f>-Notes!$B$15*SQRT(D1288)+F1288*Notes!$E$6*1000</f>
        <v>-19.320472217741596</v>
      </c>
      <c r="O1288">
        <f>Notes!$B$15*SQRT(D1288)-F1288*Notes!$E$6*1000</f>
        <v>19.320472217741596</v>
      </c>
    </row>
    <row r="1289" spans="1:15" x14ac:dyDescent="0.25">
      <c r="A1289" t="s">
        <v>9</v>
      </c>
      <c r="B1289">
        <v>2450.8510000000001</v>
      </c>
      <c r="C1289">
        <v>18.40841</v>
      </c>
      <c r="D1289">
        <v>27.001999999999999</v>
      </c>
      <c r="E1289">
        <v>1.9047400000000001</v>
      </c>
      <c r="F1289">
        <v>-0.86804000000000003</v>
      </c>
      <c r="G1289">
        <v>7.1970000000000006E-2</v>
      </c>
      <c r="H1289">
        <f>SQRT((SQRT(D1289)*Notes!$B$22)^2+(F1289*Notes!$E$4*1000)^2)</f>
        <v>2.7079958986594792</v>
      </c>
      <c r="I1289">
        <f>F1289*1000*Notes!$E$5</f>
        <v>-3.1893959301325507</v>
      </c>
      <c r="J1289">
        <f t="shared" si="80"/>
        <v>-11.313383626110987</v>
      </c>
      <c r="K1289">
        <f t="shared" si="81"/>
        <v>4.9345917658458864</v>
      </c>
      <c r="L1289">
        <f t="shared" si="82"/>
        <v>-8.1239876959784372</v>
      </c>
      <c r="M1289">
        <f t="shared" si="83"/>
        <v>8.1239876959784372</v>
      </c>
      <c r="N1289">
        <f>-Notes!$B$15*SQRT(D1289)+F1289*Notes!$E$6*1000</f>
        <v>-17.221378450656903</v>
      </c>
      <c r="O1289">
        <f>Notes!$B$15*SQRT(D1289)-F1289*Notes!$E$6*1000</f>
        <v>17.221378450656903</v>
      </c>
    </row>
    <row r="1290" spans="1:15" x14ac:dyDescent="0.25">
      <c r="A1290" t="s">
        <v>884</v>
      </c>
      <c r="B1290">
        <v>2452.1019999999999</v>
      </c>
      <c r="C1290">
        <v>18.41649</v>
      </c>
      <c r="D1290">
        <v>22.504000000000001</v>
      </c>
      <c r="E1290">
        <v>1.69031</v>
      </c>
      <c r="F1290">
        <v>-0.77800000000000002</v>
      </c>
      <c r="G1290">
        <v>7.1970000000000006E-2</v>
      </c>
      <c r="H1290">
        <f>SQRT((SQRT(D1290)*Notes!$B$22)^2+(F1290*Notes!$E$4*1000)^2)</f>
        <v>2.4709134040707244</v>
      </c>
      <c r="I1290">
        <f>F1290*1000*Notes!$E$5</f>
        <v>-2.8585664642679189</v>
      </c>
      <c r="J1290">
        <f t="shared" si="80"/>
        <v>-10.271306676480091</v>
      </c>
      <c r="K1290">
        <f t="shared" si="81"/>
        <v>4.5541737479442537</v>
      </c>
      <c r="L1290">
        <f t="shared" si="82"/>
        <v>-7.4127402122121726</v>
      </c>
      <c r="M1290">
        <f t="shared" si="83"/>
        <v>7.4127402122121726</v>
      </c>
      <c r="N1290">
        <f>-Notes!$B$15*SQRT(D1290)+F1290*Notes!$E$6*1000</f>
        <v>-15.661032946633508</v>
      </c>
      <c r="O1290">
        <f>Notes!$B$15*SQRT(D1290)-F1290*Notes!$E$6*1000</f>
        <v>15.661032946633508</v>
      </c>
    </row>
    <row r="1291" spans="1:15" x14ac:dyDescent="0.25">
      <c r="A1291" t="s">
        <v>885</v>
      </c>
      <c r="B1291">
        <v>2455.165</v>
      </c>
      <c r="C1291">
        <v>18.44434</v>
      </c>
      <c r="D1291">
        <v>13.759</v>
      </c>
      <c r="E1291">
        <v>1.1654100000000001</v>
      </c>
      <c r="F1291">
        <v>-0.55759999999999998</v>
      </c>
      <c r="G1291">
        <v>7.1970000000000006E-2</v>
      </c>
      <c r="H1291">
        <f>SQRT((SQRT(D1291)*Notes!$B$22)^2+(F1291*Notes!$E$4*1000)^2)</f>
        <v>1.9278375330605575</v>
      </c>
      <c r="I1291">
        <f>F1291*1000*Notes!$E$5</f>
        <v>-2.0487617743904774</v>
      </c>
      <c r="J1291">
        <f t="shared" si="80"/>
        <v>-7.8322743735721492</v>
      </c>
      <c r="K1291">
        <f t="shared" si="81"/>
        <v>3.7347508247911949</v>
      </c>
      <c r="L1291">
        <f t="shared" si="82"/>
        <v>-5.7835125991816723</v>
      </c>
      <c r="M1291">
        <f t="shared" si="83"/>
        <v>5.7835125991816723</v>
      </c>
      <c r="N1291">
        <f>-Notes!$B$15*SQRT(D1291)+F1291*Notes!$E$6*1000</f>
        <v>-12.032657224075278</v>
      </c>
      <c r="O1291">
        <f>Notes!$B$15*SQRT(D1291)-F1291*Notes!$E$6*1000</f>
        <v>12.032657224075278</v>
      </c>
    </row>
    <row r="1292" spans="1:15" x14ac:dyDescent="0.25">
      <c r="A1292" t="s">
        <v>886</v>
      </c>
      <c r="B1292">
        <v>2456.4160000000002</v>
      </c>
      <c r="C1292">
        <v>18.460470000000001</v>
      </c>
      <c r="D1292">
        <v>11.111000000000001</v>
      </c>
      <c r="E1292">
        <v>0.95099999999999996</v>
      </c>
      <c r="F1292">
        <v>-0.46756999999999999</v>
      </c>
      <c r="G1292">
        <v>7.1970000000000006E-2</v>
      </c>
      <c r="H1292">
        <f>SQRT((SQRT(D1292)*Notes!$B$22)^2+(F1292*Notes!$E$4*1000)^2)</f>
        <v>1.7298372108447349</v>
      </c>
      <c r="I1292">
        <f>F1292*1000*Notes!$E$5</f>
        <v>-1.7179690510253867</v>
      </c>
      <c r="J1292">
        <f t="shared" si="80"/>
        <v>-6.9074806835595908</v>
      </c>
      <c r="K1292">
        <f t="shared" si="81"/>
        <v>3.4715425815088174</v>
      </c>
      <c r="L1292">
        <f t="shared" si="82"/>
        <v>-5.1895116325342041</v>
      </c>
      <c r="M1292">
        <f t="shared" si="83"/>
        <v>5.1895116325342041</v>
      </c>
      <c r="N1292">
        <f>-Notes!$B$15*SQRT(D1292)+F1292*Notes!$E$6*1000</f>
        <v>-10.672249692113592</v>
      </c>
      <c r="O1292">
        <f>Notes!$B$15*SQRT(D1292)-F1292*Notes!$E$6*1000</f>
        <v>10.672249692113592</v>
      </c>
    </row>
    <row r="1293" spans="1:15" x14ac:dyDescent="0.25">
      <c r="A1293" t="s">
        <v>9</v>
      </c>
      <c r="B1293">
        <v>2459.5149999999999</v>
      </c>
      <c r="C1293">
        <v>18.513400000000001</v>
      </c>
      <c r="D1293">
        <v>8.7219999999999995</v>
      </c>
      <c r="E1293">
        <v>-0.12398000000000001</v>
      </c>
      <c r="F1293">
        <v>-0.31081999999999999</v>
      </c>
      <c r="G1293">
        <v>3.107E-2</v>
      </c>
      <c r="H1293">
        <f>SQRT((SQRT(D1293)*Notes!$B$22)^2+(F1293*Notes!$E$4*1000)^2)</f>
        <v>1.5258674401333054</v>
      </c>
      <c r="I1293">
        <f>F1293*1000*Notes!$E$5</f>
        <v>-1.1420303707246202</v>
      </c>
      <c r="J1293">
        <f t="shared" si="80"/>
        <v>-5.7196326911245361</v>
      </c>
      <c r="K1293">
        <f t="shared" si="81"/>
        <v>3.4355719496752961</v>
      </c>
      <c r="L1293">
        <f t="shared" si="82"/>
        <v>-4.5776023203999161</v>
      </c>
      <c r="M1293">
        <f t="shared" si="83"/>
        <v>4.5776023203999161</v>
      </c>
      <c r="N1293">
        <f>-Notes!$B$15*SQRT(D1293)+F1293*Notes!$E$6*1000</f>
        <v>-9.0211693994121749</v>
      </c>
      <c r="O1293">
        <f>Notes!$B$15*SQRT(D1293)-F1293*Notes!$E$6*1000</f>
        <v>9.0211693994121749</v>
      </c>
    </row>
    <row r="1294" spans="1:15" x14ac:dyDescent="0.25">
      <c r="A1294" t="s">
        <v>887</v>
      </c>
      <c r="B1294">
        <v>2461.1909999999998</v>
      </c>
      <c r="C1294">
        <v>18.542929999999998</v>
      </c>
      <c r="D1294">
        <v>9.4649999999999999</v>
      </c>
      <c r="E1294">
        <v>-0.31909999999999999</v>
      </c>
      <c r="F1294">
        <v>-0.25874999999999998</v>
      </c>
      <c r="G1294">
        <v>3.107E-2</v>
      </c>
      <c r="H1294">
        <f>SQRT((SQRT(D1294)*Notes!$B$22)^2+(F1294*Notes!$E$4*1000)^2)</f>
        <v>1.5862425556134312</v>
      </c>
      <c r="I1294">
        <f>F1294*1000*Notes!$E$5</f>
        <v>-0.95071217561609767</v>
      </c>
      <c r="J1294">
        <f t="shared" si="80"/>
        <v>-5.7094398424563915</v>
      </c>
      <c r="K1294">
        <f t="shared" si="81"/>
        <v>3.8080154912241957</v>
      </c>
      <c r="L1294">
        <f t="shared" si="82"/>
        <v>-4.7587276668402936</v>
      </c>
      <c r="M1294">
        <f t="shared" si="83"/>
        <v>4.7587276668402936</v>
      </c>
      <c r="N1294">
        <f>-Notes!$B$15*SQRT(D1294)+F1294*Notes!$E$6*1000</f>
        <v>-9.1244452312932456</v>
      </c>
      <c r="O1294">
        <f>Notes!$B$15*SQRT(D1294)-F1294*Notes!$E$6*1000</f>
        <v>9.1244452312932456</v>
      </c>
    </row>
    <row r="1295" spans="1:15" x14ac:dyDescent="0.25">
      <c r="A1295" t="s">
        <v>9</v>
      </c>
      <c r="B1295">
        <v>2464.29</v>
      </c>
      <c r="C1295">
        <v>18.586110000000001</v>
      </c>
      <c r="D1295">
        <v>15.2</v>
      </c>
      <c r="E1295">
        <v>-1.6662999999999999</v>
      </c>
      <c r="F1295">
        <v>-0.20996999999999999</v>
      </c>
      <c r="G1295">
        <v>1E-3</v>
      </c>
      <c r="H1295">
        <f>SQRT((SQRT(D1295)*Notes!$B$22)^2+(F1295*Notes!$E$4*1000)^2)</f>
        <v>2.0058080578509867</v>
      </c>
      <c r="I1295">
        <f>F1295*1000*Notes!$E$5</f>
        <v>-0.77148226285647159</v>
      </c>
      <c r="J1295">
        <f t="shared" si="80"/>
        <v>-6.788906436409432</v>
      </c>
      <c r="K1295">
        <f t="shared" si="81"/>
        <v>5.2459419106964891</v>
      </c>
      <c r="L1295">
        <f t="shared" si="82"/>
        <v>-6.0174241735529606</v>
      </c>
      <c r="M1295">
        <f t="shared" si="83"/>
        <v>6.0174241735529606</v>
      </c>
      <c r="N1295">
        <f>-Notes!$B$15*SQRT(D1295)+F1295*Notes!$E$6*1000</f>
        <v>-11.067708197023483</v>
      </c>
      <c r="O1295">
        <f>Notes!$B$15*SQRT(D1295)-F1295*Notes!$E$6*1000</f>
        <v>11.067708197023483</v>
      </c>
    </row>
    <row r="1296" spans="1:15" x14ac:dyDescent="0.25">
      <c r="A1296" t="s">
        <v>888</v>
      </c>
      <c r="B1296">
        <v>2464.67</v>
      </c>
      <c r="C1296">
        <v>18.589929999999999</v>
      </c>
      <c r="D1296">
        <v>16.506</v>
      </c>
      <c r="E1296">
        <v>-1.7609399999999999</v>
      </c>
      <c r="F1296">
        <v>-0.20959</v>
      </c>
      <c r="G1296">
        <v>1E-3</v>
      </c>
      <c r="H1296">
        <f>SQRT((SQRT(D1296)*Notes!$B$22)^2+(F1296*Notes!$E$4*1000)^2)</f>
        <v>2.0899428306046852</v>
      </c>
      <c r="I1296">
        <f>F1296*1000*Notes!$E$5</f>
        <v>-0.77008604787392432</v>
      </c>
      <c r="J1296">
        <f t="shared" si="80"/>
        <v>-7.0399145396879801</v>
      </c>
      <c r="K1296">
        <f t="shared" si="81"/>
        <v>5.4997424439401312</v>
      </c>
      <c r="L1296">
        <f t="shared" si="82"/>
        <v>-6.2698284918140557</v>
      </c>
      <c r="M1296">
        <f t="shared" si="83"/>
        <v>6.2698284918140557</v>
      </c>
      <c r="N1296">
        <f>-Notes!$B$15*SQRT(D1296)+F1296*Notes!$E$6*1000</f>
        <v>-11.494691387556193</v>
      </c>
      <c r="O1296">
        <f>Notes!$B$15*SQRT(D1296)-F1296*Notes!$E$6*1000</f>
        <v>11.494691387556193</v>
      </c>
    </row>
    <row r="1297" spans="1:15" x14ac:dyDescent="0.25">
      <c r="A1297" t="s">
        <v>889</v>
      </c>
      <c r="B1297">
        <v>2465.5410000000002</v>
      </c>
      <c r="C1297">
        <v>18.5976</v>
      </c>
      <c r="D1297">
        <v>19.757999999999999</v>
      </c>
      <c r="E1297">
        <v>-1.97712</v>
      </c>
      <c r="F1297">
        <v>-0.20871999999999999</v>
      </c>
      <c r="G1297">
        <v>1E-3</v>
      </c>
      <c r="H1297">
        <f>SQRT((SQRT(D1297)*Notes!$B$22)^2+(F1297*Notes!$E$4*1000)^2)</f>
        <v>2.2860288069877175</v>
      </c>
      <c r="I1297">
        <f>F1297*1000*Notes!$E$5</f>
        <v>-0.76688945041388179</v>
      </c>
      <c r="J1297">
        <f t="shared" si="80"/>
        <v>-7.6249758713770346</v>
      </c>
      <c r="K1297">
        <f t="shared" si="81"/>
        <v>6.0911969705492703</v>
      </c>
      <c r="L1297">
        <f t="shared" si="82"/>
        <v>-6.8580864209631525</v>
      </c>
      <c r="M1297">
        <f t="shared" si="83"/>
        <v>6.8580864209631525</v>
      </c>
      <c r="N1297">
        <f>-Notes!$B$15*SQRT(D1297)+F1297*Notes!$E$6*1000</f>
        <v>-12.489695940353862</v>
      </c>
      <c r="O1297">
        <f>Notes!$B$15*SQRT(D1297)-F1297*Notes!$E$6*1000</f>
        <v>12.489695940353862</v>
      </c>
    </row>
    <row r="1298" spans="1:15" x14ac:dyDescent="0.25">
      <c r="A1298" t="s">
        <v>890</v>
      </c>
      <c r="B1298">
        <v>2468.681</v>
      </c>
      <c r="C1298">
        <v>18.616759999999999</v>
      </c>
      <c r="D1298">
        <v>34.628</v>
      </c>
      <c r="E1298">
        <v>-2.7574200000000002</v>
      </c>
      <c r="F1298">
        <v>-0.20558000000000001</v>
      </c>
      <c r="G1298">
        <v>1E-3</v>
      </c>
      <c r="H1298">
        <f>SQRT((SQRT(D1298)*Notes!$B$22)^2+(F1298*Notes!$E$4*1000)^2)</f>
        <v>3.0248303038191722</v>
      </c>
      <c r="I1298">
        <f>F1298*1000*Notes!$E$5</f>
        <v>-0.75535230555809607</v>
      </c>
      <c r="J1298">
        <f t="shared" si="80"/>
        <v>-9.8298432170156129</v>
      </c>
      <c r="K1298">
        <f t="shared" si="81"/>
        <v>8.3191386058994201</v>
      </c>
      <c r="L1298">
        <f t="shared" si="82"/>
        <v>-9.0744909114575165</v>
      </c>
      <c r="M1298">
        <f t="shared" si="83"/>
        <v>9.0744909114575165</v>
      </c>
      <c r="N1298">
        <f>-Notes!$B$15*SQRT(D1298)+F1298*Notes!$E$6*1000</f>
        <v>-16.237573258810851</v>
      </c>
      <c r="O1298">
        <f>Notes!$B$15*SQRT(D1298)-F1298*Notes!$E$6*1000</f>
        <v>16.237573258810851</v>
      </c>
    </row>
    <row r="1299" spans="1:15" x14ac:dyDescent="0.25">
      <c r="A1299" t="s">
        <v>891</v>
      </c>
      <c r="B1299">
        <v>2469.5509999999999</v>
      </c>
      <c r="C1299">
        <v>18.6205</v>
      </c>
      <c r="D1299">
        <v>39.613</v>
      </c>
      <c r="E1299">
        <v>-2.9735399999999998</v>
      </c>
      <c r="F1299">
        <v>-0.20471</v>
      </c>
      <c r="G1299">
        <v>1E-3</v>
      </c>
      <c r="H1299">
        <f>SQRT((SQRT(D1299)*Notes!$B$22)^2+(F1299*Notes!$E$4*1000)^2)</f>
        <v>3.2349631497423394</v>
      </c>
      <c r="I1299">
        <f>F1299*1000*Notes!$E$5</f>
        <v>-0.75215570809805354</v>
      </c>
      <c r="J1299">
        <f t="shared" si="80"/>
        <v>-10.457045157325071</v>
      </c>
      <c r="K1299">
        <f t="shared" si="81"/>
        <v>8.9527337411289647</v>
      </c>
      <c r="L1299">
        <f t="shared" si="82"/>
        <v>-9.7048894492270179</v>
      </c>
      <c r="M1299">
        <f t="shared" si="83"/>
        <v>9.7048894492270179</v>
      </c>
      <c r="N1299">
        <f>-Notes!$B$15*SQRT(D1299)+F1299*Notes!$E$6*1000</f>
        <v>-17.303355433977575</v>
      </c>
      <c r="O1299">
        <f>Notes!$B$15*SQRT(D1299)-F1299*Notes!$E$6*1000</f>
        <v>17.303355433977575</v>
      </c>
    </row>
    <row r="1300" spans="1:15" x14ac:dyDescent="0.25">
      <c r="A1300" t="s">
        <v>892</v>
      </c>
      <c r="B1300">
        <v>2469.9319999999998</v>
      </c>
      <c r="C1300">
        <v>18.62199</v>
      </c>
      <c r="D1300">
        <v>41.915999999999997</v>
      </c>
      <c r="E1300">
        <v>-3.0682299999999998</v>
      </c>
      <c r="F1300">
        <v>-0.20433000000000001</v>
      </c>
      <c r="G1300">
        <v>1E-3</v>
      </c>
      <c r="H1300">
        <f>SQRT((SQRT(D1300)*Notes!$B$22)^2+(F1300*Notes!$E$4*1000)^2)</f>
        <v>3.3275636845756238</v>
      </c>
      <c r="I1300">
        <f>F1300*1000*Notes!$E$5</f>
        <v>-0.75075949311550627</v>
      </c>
      <c r="J1300">
        <f t="shared" si="80"/>
        <v>-10.733450546842377</v>
      </c>
      <c r="K1300">
        <f t="shared" si="81"/>
        <v>9.2319315606113648</v>
      </c>
      <c r="L1300">
        <f t="shared" si="82"/>
        <v>-9.9826910537268709</v>
      </c>
      <c r="M1300">
        <f t="shared" si="83"/>
        <v>9.9826910537268709</v>
      </c>
      <c r="N1300">
        <f>-Notes!$B$15*SQRT(D1300)+F1300*Notes!$E$6*1000</f>
        <v>-17.773005404279743</v>
      </c>
      <c r="O1300">
        <f>Notes!$B$15*SQRT(D1300)-F1300*Notes!$E$6*1000</f>
        <v>17.773005404279743</v>
      </c>
    </row>
    <row r="1301" spans="1:15" x14ac:dyDescent="0.25">
      <c r="A1301" t="s">
        <v>9</v>
      </c>
      <c r="B1301">
        <v>2473.0309999999999</v>
      </c>
      <c r="C1301">
        <v>18.632169999999999</v>
      </c>
      <c r="D1301">
        <v>52.085000000000001</v>
      </c>
      <c r="E1301">
        <v>2.6519999999999998E-2</v>
      </c>
      <c r="F1301">
        <v>-0.20077999999999999</v>
      </c>
      <c r="G1301">
        <v>1.25E-3</v>
      </c>
      <c r="H1301">
        <f>SQRT((SQRT(D1301)*Notes!$B$22)^2+(F1301*Notes!$E$4*1000)^2)</f>
        <v>3.7088772916270654</v>
      </c>
      <c r="I1301">
        <f>F1301*1000*Notes!$E$5</f>
        <v>-0.73771590577855095</v>
      </c>
      <c r="J1301">
        <f t="shared" si="80"/>
        <v>-11.864347780659747</v>
      </c>
      <c r="K1301">
        <f t="shared" si="81"/>
        <v>10.388915969102646</v>
      </c>
      <c r="L1301">
        <f t="shared" si="82"/>
        <v>-11.126631874881197</v>
      </c>
      <c r="M1301">
        <f t="shared" si="83"/>
        <v>11.126631874881197</v>
      </c>
      <c r="N1301">
        <f>-Notes!$B$15*SQRT(D1301)+F1301*Notes!$E$6*1000</f>
        <v>-19.698609863210866</v>
      </c>
      <c r="O1301">
        <f>Notes!$B$15*SQRT(D1301)-F1301*Notes!$E$6*1000</f>
        <v>19.698609863210866</v>
      </c>
    </row>
    <row r="1302" spans="1:15" x14ac:dyDescent="0.25">
      <c r="A1302" t="s">
        <v>893</v>
      </c>
      <c r="B1302">
        <v>2475.1689999999999</v>
      </c>
      <c r="C1302">
        <v>18.63871</v>
      </c>
      <c r="D1302">
        <v>52.06</v>
      </c>
      <c r="E1302">
        <v>-1.456E-2</v>
      </c>
      <c r="F1302">
        <v>-0.19811000000000001</v>
      </c>
      <c r="G1302">
        <v>1.25E-3</v>
      </c>
      <c r="H1302">
        <f>SQRT((SQRT(D1302)*Notes!$B$22)^2+(F1302*Notes!$E$4*1000)^2)</f>
        <v>3.7079482125632448</v>
      </c>
      <c r="I1302">
        <f>F1302*1000*Notes!$E$5</f>
        <v>-0.72790565840117916</v>
      </c>
      <c r="J1302">
        <f t="shared" si="80"/>
        <v>-11.851750296090913</v>
      </c>
      <c r="K1302">
        <f t="shared" si="81"/>
        <v>10.395938979288555</v>
      </c>
      <c r="L1302">
        <f t="shared" si="82"/>
        <v>-11.123844637689734</v>
      </c>
      <c r="M1302">
        <f t="shared" si="83"/>
        <v>11.123844637689734</v>
      </c>
      <c r="N1302">
        <f>-Notes!$B$15*SQRT(D1302)+F1302*Notes!$E$6*1000</f>
        <v>-19.682872052935029</v>
      </c>
      <c r="O1302">
        <f>Notes!$B$15*SQRT(D1302)-F1302*Notes!$E$6*1000</f>
        <v>19.682872052935029</v>
      </c>
    </row>
    <row r="1303" spans="1:15" x14ac:dyDescent="0.25">
      <c r="A1303" t="s">
        <v>9</v>
      </c>
      <c r="B1303">
        <v>2475.6770000000001</v>
      </c>
      <c r="C1303">
        <v>18.640270000000001</v>
      </c>
      <c r="D1303">
        <v>50.898000000000003</v>
      </c>
      <c r="E1303">
        <v>2.2843200000000001</v>
      </c>
      <c r="F1303">
        <v>-0.19522</v>
      </c>
      <c r="G1303">
        <v>1.0120000000000001E-2</v>
      </c>
      <c r="H1303">
        <f>SQRT((SQRT(D1303)*Notes!$B$22)^2+(F1303*Notes!$E$4*1000)^2)</f>
        <v>3.6663234427841793</v>
      </c>
      <c r="I1303">
        <f>F1303*1000*Notes!$E$5</f>
        <v>-0.7172870760339114</v>
      </c>
      <c r="J1303">
        <f t="shared" si="80"/>
        <v>-11.71625740438645</v>
      </c>
      <c r="K1303">
        <f t="shared" si="81"/>
        <v>10.281683252318626</v>
      </c>
      <c r="L1303">
        <f t="shared" si="82"/>
        <v>-10.998970328352538</v>
      </c>
      <c r="M1303">
        <f t="shared" si="83"/>
        <v>10.998970328352538</v>
      </c>
      <c r="N1303">
        <f>-Notes!$B$15*SQRT(D1303)+F1303*Notes!$E$6*1000</f>
        <v>-19.459168500128932</v>
      </c>
      <c r="O1303">
        <f>Notes!$B$15*SQRT(D1303)-F1303*Notes!$E$6*1000</f>
        <v>19.459168500128932</v>
      </c>
    </row>
    <row r="1304" spans="1:15" x14ac:dyDescent="0.25">
      <c r="A1304" t="s">
        <v>894</v>
      </c>
      <c r="B1304">
        <v>2476.9029999999998</v>
      </c>
      <c r="C1304">
        <v>18.64433</v>
      </c>
      <c r="D1304">
        <v>45.481999999999999</v>
      </c>
      <c r="E1304">
        <v>2.1345800000000001</v>
      </c>
      <c r="F1304">
        <v>-0.18282000000000001</v>
      </c>
      <c r="G1304">
        <v>1.0120000000000001E-2</v>
      </c>
      <c r="H1304">
        <f>SQRT((SQRT(D1304)*Notes!$B$22)^2+(F1304*Notes!$E$4*1000)^2)</f>
        <v>3.4657484890832002</v>
      </c>
      <c r="I1304">
        <f>F1304*1000*Notes!$E$5</f>
        <v>-0.67172637660342027</v>
      </c>
      <c r="J1304">
        <f t="shared" si="80"/>
        <v>-11.068971843853021</v>
      </c>
      <c r="K1304">
        <f t="shared" si="81"/>
        <v>9.7255190906461806</v>
      </c>
      <c r="L1304">
        <f t="shared" si="82"/>
        <v>-10.397245467249601</v>
      </c>
      <c r="M1304">
        <f t="shared" si="83"/>
        <v>10.397245467249601</v>
      </c>
      <c r="N1304">
        <f>-Notes!$B$15*SQRT(D1304)+F1304*Notes!$E$6*1000</f>
        <v>-18.387513329445238</v>
      </c>
      <c r="O1304">
        <f>Notes!$B$15*SQRT(D1304)-F1304*Notes!$E$6*1000</f>
        <v>18.387513329445238</v>
      </c>
    </row>
    <row r="1305" spans="1:15" x14ac:dyDescent="0.25">
      <c r="A1305" t="s">
        <v>895</v>
      </c>
      <c r="B1305">
        <v>2487.0239999999999</v>
      </c>
      <c r="C1305">
        <v>18.70814</v>
      </c>
      <c r="D1305">
        <v>14.787000000000001</v>
      </c>
      <c r="E1305">
        <v>0.89805000000000001</v>
      </c>
      <c r="F1305">
        <v>-8.0390000000000003E-2</v>
      </c>
      <c r="G1305">
        <v>1.0120000000000001E-2</v>
      </c>
      <c r="H1305">
        <f>SQRT((SQRT(D1305)*Notes!$B$22)^2+(F1305*Notes!$E$4*1000)^2)</f>
        <v>1.9758309598956008</v>
      </c>
      <c r="I1305">
        <f>F1305*1000*Notes!$E$5</f>
        <v>-0.29537295380783801</v>
      </c>
      <c r="J1305">
        <f t="shared" si="80"/>
        <v>-6.222865833494641</v>
      </c>
      <c r="K1305">
        <f t="shared" si="81"/>
        <v>5.632119925878964</v>
      </c>
      <c r="L1305">
        <f t="shared" si="82"/>
        <v>-5.9274928796868025</v>
      </c>
      <c r="M1305">
        <f t="shared" si="83"/>
        <v>5.9274928796868025</v>
      </c>
      <c r="N1305">
        <f>-Notes!$B$15*SQRT(D1305)+F1305*Notes!$E$6*1000</f>
        <v>-10.384229591217064</v>
      </c>
      <c r="O1305">
        <f>Notes!$B$15*SQRT(D1305)-F1305*Notes!$E$6*1000</f>
        <v>10.384229591217064</v>
      </c>
    </row>
    <row r="1306" spans="1:15" x14ac:dyDescent="0.25">
      <c r="A1306" t="s">
        <v>896</v>
      </c>
      <c r="B1306">
        <v>2488.25</v>
      </c>
      <c r="C1306">
        <v>18.722359999999998</v>
      </c>
      <c r="D1306">
        <v>12.769</v>
      </c>
      <c r="E1306">
        <v>0.74831999999999999</v>
      </c>
      <c r="F1306">
        <v>-6.7989999999999995E-2</v>
      </c>
      <c r="G1306">
        <v>1.0120000000000001E-2</v>
      </c>
      <c r="H1306">
        <f>SQRT((SQRT(D1306)*Notes!$B$22)^2+(F1306*Notes!$E$4*1000)^2)</f>
        <v>1.8359936827850556</v>
      </c>
      <c r="I1306">
        <f>F1306*1000*Notes!$E$5</f>
        <v>-0.24981225437734675</v>
      </c>
      <c r="J1306">
        <f t="shared" si="80"/>
        <v>-5.7577933027325141</v>
      </c>
      <c r="K1306">
        <f t="shared" si="81"/>
        <v>5.2581687939778199</v>
      </c>
      <c r="L1306">
        <f t="shared" si="82"/>
        <v>-5.507981048355167</v>
      </c>
      <c r="M1306">
        <f t="shared" si="83"/>
        <v>5.507981048355167</v>
      </c>
      <c r="N1306">
        <f>-Notes!$B$15*SQRT(D1306)+F1306*Notes!$E$6*1000</f>
        <v>-9.6214835014800411</v>
      </c>
      <c r="O1306">
        <f>Notes!$B$15*SQRT(D1306)-F1306*Notes!$E$6*1000</f>
        <v>9.6214835014800411</v>
      </c>
    </row>
    <row r="1307" spans="1:15" x14ac:dyDescent="0.25">
      <c r="A1307" t="s">
        <v>9</v>
      </c>
      <c r="B1307">
        <v>2488.7579999999998</v>
      </c>
      <c r="C1307">
        <v>18.728829999999999</v>
      </c>
      <c r="D1307">
        <v>12.313000000000001</v>
      </c>
      <c r="E1307">
        <v>0.15654000000000001</v>
      </c>
      <c r="F1307">
        <v>-6.3579999999999998E-2</v>
      </c>
      <c r="G1307">
        <v>7.2700000000000004E-3</v>
      </c>
      <c r="H1307">
        <f>SQRT((SQRT(D1307)*Notes!$B$22)^2+(F1307*Notes!$E$4*1000)^2)</f>
        <v>1.8028808826556386</v>
      </c>
      <c r="I1307">
        <f>F1307*1000*Notes!$E$5</f>
        <v>-0.23360881207988982</v>
      </c>
      <c r="J1307">
        <f t="shared" si="80"/>
        <v>-5.6422514600468059</v>
      </c>
      <c r="K1307">
        <f t="shared" si="81"/>
        <v>5.1750338358870263</v>
      </c>
      <c r="L1307">
        <f t="shared" si="82"/>
        <v>-5.4086426479669161</v>
      </c>
      <c r="M1307">
        <f t="shared" si="83"/>
        <v>5.4086426479669161</v>
      </c>
      <c r="N1307">
        <f>-Notes!$B$15*SQRT(D1307)+F1307*Notes!$E$6*1000</f>
        <v>-9.4347484135863251</v>
      </c>
      <c r="O1307">
        <f>Notes!$B$15*SQRT(D1307)-F1307*Notes!$E$6*1000</f>
        <v>9.4347484135863251</v>
      </c>
    </row>
    <row r="1308" spans="1:15" x14ac:dyDescent="0.25">
      <c r="A1308" t="s">
        <v>897</v>
      </c>
      <c r="B1308">
        <v>2492.4580000000001</v>
      </c>
      <c r="C1308">
        <v>18.777439999999999</v>
      </c>
      <c r="D1308">
        <v>12.294</v>
      </c>
      <c r="E1308">
        <v>-0.15132000000000001</v>
      </c>
      <c r="F1308">
        <v>-3.6670000000000001E-2</v>
      </c>
      <c r="G1308">
        <v>7.2700000000000004E-3</v>
      </c>
      <c r="H1308">
        <f>SQRT((SQRT(D1308)*Notes!$B$22)^2+(F1308*Notes!$E$4*1000)^2)</f>
        <v>1.8012834088214869</v>
      </c>
      <c r="I1308">
        <f>F1308*1000*Notes!$E$5</f>
        <v>-0.13473474581581565</v>
      </c>
      <c r="J1308">
        <f t="shared" si="80"/>
        <v>-5.538584972280276</v>
      </c>
      <c r="K1308">
        <f t="shared" si="81"/>
        <v>5.2691154806486455</v>
      </c>
      <c r="L1308">
        <f t="shared" si="82"/>
        <v>-5.4038502264644608</v>
      </c>
      <c r="M1308">
        <f t="shared" si="83"/>
        <v>5.4038502264644608</v>
      </c>
      <c r="N1308">
        <f>-Notes!$B$15*SQRT(D1308)+F1308*Notes!$E$6*1000</f>
        <v>-9.3146695449644277</v>
      </c>
      <c r="O1308">
        <f>Notes!$B$15*SQRT(D1308)-F1308*Notes!$E$6*1000</f>
        <v>9.3146695449644277</v>
      </c>
    </row>
    <row r="1309" spans="1:15" x14ac:dyDescent="0.25">
      <c r="A1309" t="s">
        <v>9</v>
      </c>
      <c r="B1309">
        <v>2492.9659999999999</v>
      </c>
      <c r="C1309">
        <v>18.783930000000002</v>
      </c>
      <c r="D1309">
        <v>12.744</v>
      </c>
      <c r="E1309">
        <v>-0.74207999999999996</v>
      </c>
      <c r="F1309">
        <v>-3.3369999999999997E-2</v>
      </c>
      <c r="G1309">
        <v>5.7600000000000004E-3</v>
      </c>
      <c r="H1309">
        <f>SQRT((SQRT(D1309)*Notes!$B$22)^2+(F1309*Notes!$E$4*1000)^2)</f>
        <v>1.8339324549401834</v>
      </c>
      <c r="I1309">
        <f>F1309*1000*Notes!$E$5</f>
        <v>-0.12260972096737846</v>
      </c>
      <c r="J1309">
        <f t="shared" si="80"/>
        <v>-5.6244070857879294</v>
      </c>
      <c r="K1309">
        <f t="shared" si="81"/>
        <v>5.3791876438531716</v>
      </c>
      <c r="L1309">
        <f t="shared" si="82"/>
        <v>-5.5017973648205505</v>
      </c>
      <c r="M1309">
        <f t="shared" si="83"/>
        <v>5.5017973648205505</v>
      </c>
      <c r="N1309">
        <f>-Notes!$B$15*SQRT(D1309)+F1309*Notes!$E$6*1000</f>
        <v>-9.4669603959900623</v>
      </c>
      <c r="O1309">
        <f>Notes!$B$15*SQRT(D1309)-F1309*Notes!$E$6*1000</f>
        <v>9.4669603959900623</v>
      </c>
    </row>
    <row r="1310" spans="1:15" x14ac:dyDescent="0.25">
      <c r="A1310" t="s">
        <v>898</v>
      </c>
      <c r="B1310">
        <v>2493.3209999999999</v>
      </c>
      <c r="C1310">
        <v>18.78828</v>
      </c>
      <c r="D1310">
        <v>13.287000000000001</v>
      </c>
      <c r="E1310">
        <v>-0.78534000000000004</v>
      </c>
      <c r="F1310">
        <v>-3.1320000000000001E-2</v>
      </c>
      <c r="G1310">
        <v>5.7600000000000004E-3</v>
      </c>
      <c r="H1310">
        <f>SQRT((SQRT(D1310)*Notes!$B$22)^2+(F1310*Notes!$E$4*1000)^2)</f>
        <v>1.8725820178171118</v>
      </c>
      <c r="I1310">
        <f>F1310*1000*Notes!$E$5</f>
        <v>-0.11507750856153112</v>
      </c>
      <c r="J1310">
        <f t="shared" si="80"/>
        <v>-5.7328235620128662</v>
      </c>
      <c r="K1310">
        <f t="shared" si="81"/>
        <v>5.5026685448898043</v>
      </c>
      <c r="L1310">
        <f t="shared" si="82"/>
        <v>-5.6177460534513353</v>
      </c>
      <c r="M1310">
        <f t="shared" si="83"/>
        <v>5.6177460534513353</v>
      </c>
      <c r="N1310">
        <f>-Notes!$B$15*SQRT(D1310)+F1310*Notes!$E$6*1000</f>
        <v>-9.6549793392845729</v>
      </c>
      <c r="O1310">
        <f>Notes!$B$15*SQRT(D1310)-F1310*Notes!$E$6*1000</f>
        <v>9.6549793392845729</v>
      </c>
    </row>
    <row r="1311" spans="1:15" x14ac:dyDescent="0.25">
      <c r="A1311" t="s">
        <v>899</v>
      </c>
      <c r="B1311">
        <v>2494.1909999999998</v>
      </c>
      <c r="C1311">
        <v>18.798179999999999</v>
      </c>
      <c r="D1311">
        <v>14.744999999999999</v>
      </c>
      <c r="E1311">
        <v>-0.89119000000000004</v>
      </c>
      <c r="F1311">
        <v>-2.632E-2</v>
      </c>
      <c r="G1311">
        <v>5.7600000000000004E-3</v>
      </c>
      <c r="H1311">
        <f>SQRT((SQRT(D1311)*Notes!$B$22)^2+(F1311*Notes!$E$4*1000)^2)</f>
        <v>1.9726211277314898</v>
      </c>
      <c r="I1311">
        <f>F1311*1000*Notes!$E$5</f>
        <v>-9.6706258791171756E-2</v>
      </c>
      <c r="J1311">
        <f t="shared" si="80"/>
        <v>-6.0145696419856414</v>
      </c>
      <c r="K1311">
        <f t="shared" si="81"/>
        <v>5.8211571244032978</v>
      </c>
      <c r="L1311">
        <f t="shared" si="82"/>
        <v>-5.9178633831944696</v>
      </c>
      <c r="M1311">
        <f t="shared" si="83"/>
        <v>5.9178633831944696</v>
      </c>
      <c r="N1311">
        <f>-Notes!$B$15*SQRT(D1311)+F1311*Notes!$E$6*1000</f>
        <v>-10.142896060327315</v>
      </c>
      <c r="O1311">
        <f>Notes!$B$15*SQRT(D1311)-F1311*Notes!$E$6*1000</f>
        <v>10.142896060327315</v>
      </c>
    </row>
    <row r="1312" spans="1:15" x14ac:dyDescent="0.25">
      <c r="A1312" t="s">
        <v>900</v>
      </c>
      <c r="B1312">
        <v>2504.3130000000001</v>
      </c>
      <c r="C1312">
        <v>18.862259999999999</v>
      </c>
      <c r="D1312">
        <v>45.252000000000002</v>
      </c>
      <c r="E1312">
        <v>-2.1227800000000001</v>
      </c>
      <c r="F1312">
        <v>3.1940000000000003E-2</v>
      </c>
      <c r="G1312">
        <v>5.7600000000000004E-3</v>
      </c>
      <c r="H1312">
        <f>SQRT((SQRT(D1312)*Notes!$B$22)^2+(F1312*Notes!$E$4*1000)^2)</f>
        <v>3.4556888998483601</v>
      </c>
      <c r="I1312">
        <f>F1312*1000*Notes!$E$5</f>
        <v>0.1173555435330557</v>
      </c>
      <c r="J1312">
        <f t="shared" si="80"/>
        <v>-10.249711156012026</v>
      </c>
      <c r="K1312">
        <f t="shared" si="81"/>
        <v>10.484422243078136</v>
      </c>
      <c r="L1312">
        <f t="shared" si="82"/>
        <v>-10.367066699545081</v>
      </c>
      <c r="M1312">
        <f t="shared" si="83"/>
        <v>10.367066699545081</v>
      </c>
      <c r="N1312">
        <f>-Notes!$B$15*SQRT(D1312)+F1312*Notes!$E$6*1000</f>
        <v>-17.441066707057654</v>
      </c>
      <c r="O1312">
        <f>Notes!$B$15*SQRT(D1312)-F1312*Notes!$E$6*1000</f>
        <v>17.441066707057654</v>
      </c>
    </row>
    <row r="1313" spans="1:15" x14ac:dyDescent="0.25">
      <c r="A1313" t="s">
        <v>901</v>
      </c>
      <c r="B1313">
        <v>2505.538</v>
      </c>
      <c r="C1313">
        <v>18.866330000000001</v>
      </c>
      <c r="D1313">
        <v>50.637999999999998</v>
      </c>
      <c r="E1313">
        <v>-2.2719100000000001</v>
      </c>
      <c r="F1313">
        <v>3.8989999999999997E-2</v>
      </c>
      <c r="G1313">
        <v>5.7600000000000004E-3</v>
      </c>
      <c r="H1313">
        <f>SQRT((SQRT(D1313)*Notes!$B$22)^2+(F1313*Notes!$E$4*1000)^2)</f>
        <v>3.6555751554818343</v>
      </c>
      <c r="I1313">
        <f>F1313*1000*Notes!$E$5</f>
        <v>0.14325900570926239</v>
      </c>
      <c r="J1313">
        <f t="shared" si="80"/>
        <v>-10.82346646073624</v>
      </c>
      <c r="K1313">
        <f t="shared" si="81"/>
        <v>11.109984472154766</v>
      </c>
      <c r="L1313">
        <f t="shared" si="82"/>
        <v>-10.966725466445503</v>
      </c>
      <c r="M1313">
        <f t="shared" si="83"/>
        <v>10.966725466445503</v>
      </c>
      <c r="N1313">
        <f>-Notes!$B$15*SQRT(D1313)+F1313*Notes!$E$6*1000</f>
        <v>-18.427985064587116</v>
      </c>
      <c r="O1313">
        <f>Notes!$B$15*SQRT(D1313)-F1313*Notes!$E$6*1000</f>
        <v>18.427985064587116</v>
      </c>
    </row>
    <row r="1314" spans="1:15" x14ac:dyDescent="0.25">
      <c r="A1314" t="s">
        <v>9</v>
      </c>
      <c r="B1314">
        <v>2506.0459999999998</v>
      </c>
      <c r="C1314">
        <v>18.867899999999999</v>
      </c>
      <c r="D1314">
        <v>51.792999999999999</v>
      </c>
      <c r="E1314">
        <v>1.438E-2</v>
      </c>
      <c r="F1314">
        <v>4.1459999999999997E-2</v>
      </c>
      <c r="G1314">
        <v>3.9399999999999999E-3</v>
      </c>
      <c r="H1314">
        <f>SQRT((SQRT(D1314)*Notes!$B$22)^2+(F1314*Notes!$E$4*1000)^2)</f>
        <v>3.6970361477608553</v>
      </c>
      <c r="I1314">
        <f>F1314*1000*Notes!$E$5</f>
        <v>0.15233440309581991</v>
      </c>
      <c r="J1314">
        <f t="shared" si="80"/>
        <v>-10.938774040186747</v>
      </c>
      <c r="K1314">
        <f t="shared" si="81"/>
        <v>11.243442846378386</v>
      </c>
      <c r="L1314">
        <f t="shared" si="82"/>
        <v>-11.091108443282566</v>
      </c>
      <c r="M1314">
        <f t="shared" si="83"/>
        <v>11.091108443282566</v>
      </c>
      <c r="N1314">
        <f>-Notes!$B$15*SQRT(D1314)+F1314*Notes!$E$6*1000</f>
        <v>-18.628446204176218</v>
      </c>
      <c r="O1314">
        <f>Notes!$B$15*SQRT(D1314)-F1314*Notes!$E$6*1000</f>
        <v>18.628446204176218</v>
      </c>
    </row>
    <row r="1315" spans="1:15" x14ac:dyDescent="0.25">
      <c r="A1315" t="s">
        <v>902</v>
      </c>
      <c r="B1315">
        <v>2509.7460000000001</v>
      </c>
      <c r="C1315">
        <v>18.879270000000002</v>
      </c>
      <c r="D1315">
        <v>51.951000000000001</v>
      </c>
      <c r="E1315">
        <v>-5.7070000000000003E-2</v>
      </c>
      <c r="F1315">
        <v>5.604E-2</v>
      </c>
      <c r="G1315">
        <v>3.9399999999999999E-3</v>
      </c>
      <c r="H1315">
        <f>SQRT((SQRT(D1315)*Notes!$B$22)^2+(F1315*Notes!$E$4*1000)^2)</f>
        <v>3.7027236743868936</v>
      </c>
      <c r="I1315">
        <f>F1315*1000*Notes!$E$5</f>
        <v>0.20590496742618786</v>
      </c>
      <c r="J1315">
        <f t="shared" si="80"/>
        <v>-10.902266055734493</v>
      </c>
      <c r="K1315">
        <f t="shared" si="81"/>
        <v>11.314075990586868</v>
      </c>
      <c r="L1315">
        <f t="shared" si="82"/>
        <v>-11.108171023160681</v>
      </c>
      <c r="M1315">
        <f t="shared" si="83"/>
        <v>11.108171023160681</v>
      </c>
      <c r="N1315">
        <f>-Notes!$B$15*SQRT(D1315)+F1315*Notes!$E$6*1000</f>
        <v>-18.59587833121827</v>
      </c>
      <c r="O1315">
        <f>Notes!$B$15*SQRT(D1315)-F1315*Notes!$E$6*1000</f>
        <v>18.59587833121827</v>
      </c>
    </row>
    <row r="1316" spans="1:15" x14ac:dyDescent="0.25">
      <c r="A1316" t="s">
        <v>9</v>
      </c>
      <c r="B1316">
        <v>2510.2539999999999</v>
      </c>
      <c r="C1316">
        <v>18.88083</v>
      </c>
      <c r="D1316">
        <v>50.835000000000001</v>
      </c>
      <c r="E1316">
        <v>2.2380300000000002</v>
      </c>
      <c r="F1316">
        <v>5.74E-2</v>
      </c>
      <c r="G1316">
        <v>1.3799999999999999E-3</v>
      </c>
      <c r="H1316">
        <f>SQRT((SQRT(D1316)*Notes!$B$22)^2+(F1316*Notes!$E$4*1000)^2)</f>
        <v>3.66274555841883</v>
      </c>
      <c r="I1316">
        <f>F1316*1000*Notes!$E$5</f>
        <v>0.21090194736372561</v>
      </c>
      <c r="J1316">
        <f t="shared" si="80"/>
        <v>-10.777334727892764</v>
      </c>
      <c r="K1316">
        <f t="shared" si="81"/>
        <v>11.199138622620215</v>
      </c>
      <c r="L1316">
        <f t="shared" si="82"/>
        <v>-10.98823667525649</v>
      </c>
      <c r="M1316">
        <f t="shared" si="83"/>
        <v>10.98823667525649</v>
      </c>
      <c r="N1316">
        <f>-Notes!$B$15*SQRT(D1316)+F1316*Notes!$E$6*1000</f>
        <v>-18.386805301589476</v>
      </c>
      <c r="O1316">
        <f>Notes!$B$15*SQRT(D1316)-F1316*Notes!$E$6*1000</f>
        <v>18.386805301589476</v>
      </c>
    </row>
    <row r="1317" spans="1:15" x14ac:dyDescent="0.25">
      <c r="A1317" t="s">
        <v>903</v>
      </c>
      <c r="B1317">
        <v>2510.7109999999998</v>
      </c>
      <c r="C1317">
        <v>18.882290000000001</v>
      </c>
      <c r="D1317">
        <v>48.816000000000003</v>
      </c>
      <c r="E1317">
        <v>2.1840600000000001</v>
      </c>
      <c r="F1317">
        <v>5.8029999999999998E-2</v>
      </c>
      <c r="G1317">
        <v>1.3799999999999999E-3</v>
      </c>
      <c r="H1317">
        <f>SQRT((SQRT(D1317)*Notes!$B$22)^2+(F1317*Notes!$E$4*1000)^2)</f>
        <v>3.5892803181995392</v>
      </c>
      <c r="I1317">
        <f>F1317*1000*Notes!$E$5</f>
        <v>0.2132167248347909</v>
      </c>
      <c r="J1317">
        <f t="shared" si="80"/>
        <v>-10.554624229763828</v>
      </c>
      <c r="K1317">
        <f t="shared" si="81"/>
        <v>10.981057679433409</v>
      </c>
      <c r="L1317">
        <f t="shared" si="82"/>
        <v>-10.767840954598618</v>
      </c>
      <c r="M1317">
        <f t="shared" si="83"/>
        <v>10.767840954598618</v>
      </c>
      <c r="N1317">
        <f>-Notes!$B$15*SQRT(D1317)+F1317*Notes!$E$6*1000</f>
        <v>-18.010493420888597</v>
      </c>
      <c r="O1317">
        <f>Notes!$B$15*SQRT(D1317)-F1317*Notes!$E$6*1000</f>
        <v>18.010493420888597</v>
      </c>
    </row>
    <row r="1318" spans="1:15" x14ac:dyDescent="0.25">
      <c r="A1318" t="s">
        <v>904</v>
      </c>
      <c r="B1318">
        <v>2511.3890000000001</v>
      </c>
      <c r="C1318">
        <v>18.88457</v>
      </c>
      <c r="D1318">
        <v>45.908999999999999</v>
      </c>
      <c r="E1318">
        <v>2.10392</v>
      </c>
      <c r="F1318">
        <v>5.8970000000000002E-2</v>
      </c>
      <c r="G1318">
        <v>1.3799999999999999E-3</v>
      </c>
      <c r="H1318">
        <f>SQRT((SQRT(D1318)*Notes!$B$22)^2+(F1318*Notes!$E$4*1000)^2)</f>
        <v>3.4807812668857756</v>
      </c>
      <c r="I1318">
        <f>F1318*1000*Notes!$E$5</f>
        <v>0.21667051979161847</v>
      </c>
      <c r="J1318">
        <f t="shared" si="80"/>
        <v>-10.225673280865708</v>
      </c>
      <c r="K1318">
        <f t="shared" si="81"/>
        <v>10.659014320448945</v>
      </c>
      <c r="L1318">
        <f t="shared" si="82"/>
        <v>-10.442343800657326</v>
      </c>
      <c r="M1318">
        <f t="shared" si="83"/>
        <v>10.442343800657326</v>
      </c>
      <c r="N1318">
        <f>-Notes!$B$15*SQRT(D1318)+F1318*Notes!$E$6*1000</f>
        <v>-17.454684637445176</v>
      </c>
      <c r="O1318">
        <f>Notes!$B$15*SQRT(D1318)-F1318*Notes!$E$6*1000</f>
        <v>17.454684637445176</v>
      </c>
    </row>
    <row r="1319" spans="1:15" x14ac:dyDescent="0.25">
      <c r="A1319" t="s">
        <v>9</v>
      </c>
      <c r="B1319">
        <v>2513.6750000000002</v>
      </c>
      <c r="C1319">
        <v>18.893419999999999</v>
      </c>
      <c r="D1319">
        <v>36.908000000000001</v>
      </c>
      <c r="E1319">
        <v>1.83372</v>
      </c>
      <c r="F1319">
        <v>6.2129999999999998E-2</v>
      </c>
      <c r="G1319">
        <v>1.3799999999999999E-3</v>
      </c>
      <c r="H1319">
        <f>SQRT((SQRT(D1319)*Notes!$B$22)^2+(F1319*Notes!$E$4*1000)^2)</f>
        <v>3.1210060756370286</v>
      </c>
      <c r="I1319">
        <f>F1319*1000*Notes!$E$5</f>
        <v>0.22828114964648558</v>
      </c>
      <c r="J1319">
        <f t="shared" si="80"/>
        <v>-9.1347370772645995</v>
      </c>
      <c r="K1319">
        <f t="shared" si="81"/>
        <v>9.591299376557572</v>
      </c>
      <c r="L1319">
        <f t="shared" si="82"/>
        <v>-9.3630182269110858</v>
      </c>
      <c r="M1319">
        <f t="shared" si="83"/>
        <v>9.3630182269110858</v>
      </c>
      <c r="N1319">
        <f>-Notes!$B$15*SQRT(D1319)+F1319*Notes!$E$6*1000</f>
        <v>-15.61145602310237</v>
      </c>
      <c r="O1319">
        <f>Notes!$B$15*SQRT(D1319)-F1319*Notes!$E$6*1000</f>
        <v>15.61145602310237</v>
      </c>
    </row>
    <row r="1320" spans="1:15" x14ac:dyDescent="0.25">
      <c r="A1320" t="s">
        <v>905</v>
      </c>
      <c r="B1320">
        <v>2521.6010000000001</v>
      </c>
      <c r="C1320">
        <v>18.947610000000001</v>
      </c>
      <c r="D1320">
        <v>15.263999999999999</v>
      </c>
      <c r="E1320">
        <v>0.89678999999999998</v>
      </c>
      <c r="F1320">
        <v>7.3109999999999994E-2</v>
      </c>
      <c r="G1320">
        <v>1.3799999999999999E-3</v>
      </c>
      <c r="H1320">
        <f>SQRT((SQRT(D1320)*Notes!$B$22)^2+(F1320*Notes!$E$4*1000)^2)</f>
        <v>2.0073552203387961</v>
      </c>
      <c r="I1320">
        <f>F1320*1000*Notes!$E$5</f>
        <v>0.26862441414219479</v>
      </c>
      <c r="J1320">
        <f t="shared" si="80"/>
        <v>-5.7534412468741927</v>
      </c>
      <c r="K1320">
        <f t="shared" si="81"/>
        <v>6.290690075158583</v>
      </c>
      <c r="L1320">
        <f t="shared" si="82"/>
        <v>-6.0220656610163878</v>
      </c>
      <c r="M1320">
        <f t="shared" si="83"/>
        <v>6.0220656610163878</v>
      </c>
      <c r="N1320">
        <f>-Notes!$B$15*SQRT(D1320)+F1320*Notes!$E$6*1000</f>
        <v>-9.900395557408002</v>
      </c>
      <c r="O1320">
        <f>Notes!$B$15*SQRT(D1320)-F1320*Notes!$E$6*1000</f>
        <v>9.900395557408002</v>
      </c>
    </row>
    <row r="1321" spans="1:15" x14ac:dyDescent="0.25">
      <c r="A1321" t="s">
        <v>906</v>
      </c>
      <c r="B1321">
        <v>2522.8270000000002</v>
      </c>
      <c r="C1321">
        <v>18.96134</v>
      </c>
      <c r="D1321">
        <v>13.243</v>
      </c>
      <c r="E1321">
        <v>0.75192999999999999</v>
      </c>
      <c r="F1321">
        <v>7.4810000000000001E-2</v>
      </c>
      <c r="G1321">
        <v>1.3799999999999999E-3</v>
      </c>
      <c r="H1321">
        <f>SQRT((SQRT(D1321)*Notes!$B$22)^2+(F1321*Notes!$E$4*1000)^2)</f>
        <v>1.8698194171214078</v>
      </c>
      <c r="I1321">
        <f>F1321*1000*Notes!$E$5</f>
        <v>0.27487063906411696</v>
      </c>
      <c r="J1321">
        <f t="shared" si="80"/>
        <v>-5.3345876123001066</v>
      </c>
      <c r="K1321">
        <f t="shared" si="81"/>
        <v>5.8843288904283408</v>
      </c>
      <c r="L1321">
        <f t="shared" si="82"/>
        <v>-5.6094582513642237</v>
      </c>
      <c r="M1321">
        <f t="shared" si="83"/>
        <v>5.6094582513642237</v>
      </c>
      <c r="N1321">
        <f>-Notes!$B$15*SQRT(D1321)+F1321*Notes!$E$6*1000</f>
        <v>-9.1935273857708175</v>
      </c>
      <c r="O1321">
        <f>Notes!$B$15*SQRT(D1321)-F1321*Notes!$E$6*1000</f>
        <v>9.1935273857708175</v>
      </c>
    </row>
    <row r="1322" spans="1:15" x14ac:dyDescent="0.25">
      <c r="A1322" t="s">
        <v>9</v>
      </c>
      <c r="B1322">
        <v>2523.335</v>
      </c>
      <c r="C1322">
        <v>18.967580000000002</v>
      </c>
      <c r="D1322">
        <v>12.792999999999999</v>
      </c>
      <c r="E1322">
        <v>0.14129</v>
      </c>
      <c r="F1322">
        <v>7.6340000000000005E-2</v>
      </c>
      <c r="G1322">
        <v>4.6600000000000001E-3</v>
      </c>
      <c r="H1322">
        <f>SQRT((SQRT(D1322)*Notes!$B$22)^2+(F1322*Notes!$E$4*1000)^2)</f>
        <v>1.8378080306180173</v>
      </c>
      <c r="I1322">
        <f>F1322*1000*Notes!$E$5</f>
        <v>0.28049224149384694</v>
      </c>
      <c r="J1322">
        <f t="shared" si="80"/>
        <v>-5.2329318503602051</v>
      </c>
      <c r="K1322">
        <f t="shared" si="81"/>
        <v>5.7939163333478989</v>
      </c>
      <c r="L1322">
        <f t="shared" si="82"/>
        <v>-5.513424091854052</v>
      </c>
      <c r="M1322">
        <f t="shared" si="83"/>
        <v>5.513424091854052</v>
      </c>
      <c r="N1322">
        <f>-Notes!$B$15*SQRT(D1322)+F1322*Notes!$E$6*1000</f>
        <v>-9.0241699498230599</v>
      </c>
      <c r="O1322">
        <f>Notes!$B$15*SQRT(D1322)-F1322*Notes!$E$6*1000</f>
        <v>9.0241699498230599</v>
      </c>
    </row>
    <row r="1323" spans="1:15" x14ac:dyDescent="0.25">
      <c r="A1323" t="s">
        <v>907</v>
      </c>
      <c r="B1323">
        <v>2526.0230000000001</v>
      </c>
      <c r="C1323">
        <v>19.001519999999999</v>
      </c>
      <c r="D1323">
        <v>12.609</v>
      </c>
      <c r="E1323">
        <v>-7.3020000000000002E-2</v>
      </c>
      <c r="F1323">
        <v>8.8859999999999995E-2</v>
      </c>
      <c r="G1323">
        <v>4.6600000000000001E-3</v>
      </c>
      <c r="H1323">
        <f>SQRT((SQRT(D1323)*Notes!$B$22)^2+(F1323*Notes!$E$4*1000)^2)</f>
        <v>1.8247062615847793</v>
      </c>
      <c r="I1323">
        <f>F1323*1000*Notes!$E$5</f>
        <v>0.32649385091882682</v>
      </c>
      <c r="J1323">
        <f t="shared" si="80"/>
        <v>-5.1476249338355107</v>
      </c>
      <c r="K1323">
        <f t="shared" si="81"/>
        <v>5.8006126356731649</v>
      </c>
      <c r="L1323">
        <f t="shared" si="82"/>
        <v>-5.4741187847543378</v>
      </c>
      <c r="M1323">
        <f t="shared" si="83"/>
        <v>5.4741187847543378</v>
      </c>
      <c r="N1323">
        <f>-Notes!$B$15*SQRT(D1323)+F1323*Notes!$E$6*1000</f>
        <v>-8.9041493823503739</v>
      </c>
      <c r="O1323">
        <f>Notes!$B$15*SQRT(D1323)-F1323*Notes!$E$6*1000</f>
        <v>8.9041493823503739</v>
      </c>
    </row>
    <row r="1324" spans="1:15" x14ac:dyDescent="0.25">
      <c r="A1324" t="s">
        <v>9</v>
      </c>
      <c r="B1324">
        <v>2529.1219999999998</v>
      </c>
      <c r="C1324">
        <v>19.036799999999999</v>
      </c>
      <c r="D1324">
        <v>16.952000000000002</v>
      </c>
      <c r="E1324">
        <v>-1.4299500000000001</v>
      </c>
      <c r="F1324">
        <v>9.1889999999999999E-2</v>
      </c>
      <c r="G1324">
        <v>-2.6700000000000001E-3</v>
      </c>
      <c r="H1324">
        <f>SQRT((SQRT(D1324)*Notes!$B$22)^2+(F1324*Notes!$E$4*1000)^2)</f>
        <v>2.1156024664299649</v>
      </c>
      <c r="I1324">
        <f>F1324*1000*Notes!$E$5</f>
        <v>0.33762682827966461</v>
      </c>
      <c r="J1324">
        <f t="shared" si="80"/>
        <v>-6.00918057101023</v>
      </c>
      <c r="K1324">
        <f t="shared" si="81"/>
        <v>6.6844342275695592</v>
      </c>
      <c r="L1324">
        <f t="shared" si="82"/>
        <v>-6.3468073992898946</v>
      </c>
      <c r="M1324">
        <f t="shared" si="83"/>
        <v>6.3468073992898946</v>
      </c>
      <c r="N1324">
        <f>-Notes!$B$15*SQRT(D1324)+F1324*Notes!$E$6*1000</f>
        <v>-10.371139635045457</v>
      </c>
      <c r="O1324">
        <f>Notes!$B$15*SQRT(D1324)-F1324*Notes!$E$6*1000</f>
        <v>10.371139635045457</v>
      </c>
    </row>
    <row r="1325" spans="1:15" x14ac:dyDescent="0.25">
      <c r="A1325" t="s">
        <v>908</v>
      </c>
      <c r="B1325">
        <v>2529.5030000000002</v>
      </c>
      <c r="C1325">
        <v>19.04026</v>
      </c>
      <c r="D1325">
        <v>18.068000000000001</v>
      </c>
      <c r="E1325">
        <v>-1.49841</v>
      </c>
      <c r="F1325">
        <v>9.0870000000000006E-2</v>
      </c>
      <c r="G1325">
        <v>-2.6700000000000001E-3</v>
      </c>
      <c r="H1325">
        <f>SQRT((SQRT(D1325)*Notes!$B$22)^2+(F1325*Notes!$E$4*1000)^2)</f>
        <v>2.1840839086770809</v>
      </c>
      <c r="I1325">
        <f>F1325*1000*Notes!$E$5</f>
        <v>0.33387909332651128</v>
      </c>
      <c r="J1325">
        <f t="shared" si="80"/>
        <v>-6.2183726327047308</v>
      </c>
      <c r="K1325">
        <f t="shared" si="81"/>
        <v>6.8861308193577537</v>
      </c>
      <c r="L1325">
        <f t="shared" si="82"/>
        <v>-6.5522517260312423</v>
      </c>
      <c r="M1325">
        <f t="shared" si="83"/>
        <v>6.5522517260312423</v>
      </c>
      <c r="N1325">
        <f>-Notes!$B$15*SQRT(D1325)+F1325*Notes!$E$6*1000</f>
        <v>-10.723862474832718</v>
      </c>
      <c r="O1325">
        <f>Notes!$B$15*SQRT(D1325)-F1325*Notes!$E$6*1000</f>
        <v>10.723862474832718</v>
      </c>
    </row>
    <row r="1326" spans="1:15" x14ac:dyDescent="0.25">
      <c r="A1326" t="s">
        <v>909</v>
      </c>
      <c r="B1326">
        <v>2530.373</v>
      </c>
      <c r="C1326">
        <v>19.047409999999999</v>
      </c>
      <c r="D1326">
        <v>20.811</v>
      </c>
      <c r="E1326">
        <v>-1.65466</v>
      </c>
      <c r="F1326">
        <v>8.8550000000000004E-2</v>
      </c>
      <c r="G1326">
        <v>-2.6700000000000001E-3</v>
      </c>
      <c r="H1326">
        <f>SQRT((SQRT(D1326)*Notes!$B$22)^2+(F1326*Notes!$E$4*1000)^2)</f>
        <v>2.3439187852072778</v>
      </c>
      <c r="I1326">
        <f>F1326*1000*Notes!$E$5</f>
        <v>0.32535483343306454</v>
      </c>
      <c r="J1326">
        <f t="shared" si="80"/>
        <v>-6.7064015221887692</v>
      </c>
      <c r="K1326">
        <f t="shared" si="81"/>
        <v>7.3571111890548986</v>
      </c>
      <c r="L1326">
        <f t="shared" si="82"/>
        <v>-7.0317563556218339</v>
      </c>
      <c r="M1326">
        <f t="shared" si="83"/>
        <v>7.0317563556218339</v>
      </c>
      <c r="N1326">
        <f>-Notes!$B$15*SQRT(D1326)+F1326*Notes!$E$6*1000</f>
        <v>-11.546819444253959</v>
      </c>
      <c r="O1326">
        <f>Notes!$B$15*SQRT(D1326)-F1326*Notes!$E$6*1000</f>
        <v>11.546819444253959</v>
      </c>
    </row>
    <row r="1327" spans="1:15" x14ac:dyDescent="0.25">
      <c r="A1327" t="s">
        <v>910</v>
      </c>
      <c r="B1327">
        <v>2533.511</v>
      </c>
      <c r="C1327">
        <v>19.066520000000001</v>
      </c>
      <c r="D1327">
        <v>32.966999999999999</v>
      </c>
      <c r="E1327">
        <v>-2.21841</v>
      </c>
      <c r="F1327">
        <v>8.0180000000000001E-2</v>
      </c>
      <c r="G1327">
        <v>-2.6700000000000001E-3</v>
      </c>
      <c r="H1327">
        <f>SQRT((SQRT(D1327)*Notes!$B$22)^2+(F1327*Notes!$E$4*1000)^2)</f>
        <v>2.9498136406622328</v>
      </c>
      <c r="I1327">
        <f>F1327*1000*Notes!$E$5</f>
        <v>0.29460136131748293</v>
      </c>
      <c r="J1327">
        <f t="shared" si="80"/>
        <v>-8.5548395606692154</v>
      </c>
      <c r="K1327">
        <f t="shared" si="81"/>
        <v>9.1440422833041808</v>
      </c>
      <c r="L1327">
        <f t="shared" si="82"/>
        <v>-8.8494409219866981</v>
      </c>
      <c r="M1327">
        <f t="shared" si="83"/>
        <v>8.8494409219866981</v>
      </c>
      <c r="N1327">
        <f>-Notes!$B$15*SQRT(D1327)+F1327*Notes!$E$6*1000</f>
        <v>-14.664324988301024</v>
      </c>
      <c r="O1327">
        <f>Notes!$B$15*SQRT(D1327)-F1327*Notes!$E$6*1000</f>
        <v>14.664324988301024</v>
      </c>
    </row>
    <row r="1328" spans="1:15" x14ac:dyDescent="0.25">
      <c r="A1328" t="s">
        <v>911</v>
      </c>
      <c r="B1328">
        <v>2534.3809999999999</v>
      </c>
      <c r="C1328">
        <v>19.070489999999999</v>
      </c>
      <c r="D1328">
        <v>36.962000000000003</v>
      </c>
      <c r="E1328">
        <v>-2.3746499999999999</v>
      </c>
      <c r="F1328">
        <v>7.7859999999999999E-2</v>
      </c>
      <c r="G1328">
        <v>-2.6700000000000001E-3</v>
      </c>
      <c r="H1328">
        <f>SQRT((SQRT(D1328)*Notes!$B$22)^2+(F1328*Notes!$E$4*1000)^2)</f>
        <v>3.1233853355462111</v>
      </c>
      <c r="I1328">
        <f>F1328*1000*Notes!$E$5</f>
        <v>0.2860771014240362</v>
      </c>
      <c r="J1328">
        <f t="shared" si="80"/>
        <v>-9.0840789052145983</v>
      </c>
      <c r="K1328">
        <f t="shared" si="81"/>
        <v>9.6562331080626702</v>
      </c>
      <c r="L1328">
        <f t="shared" si="82"/>
        <v>-9.3701560066386342</v>
      </c>
      <c r="M1328">
        <f t="shared" si="83"/>
        <v>9.3701560066386342</v>
      </c>
      <c r="N1328">
        <f>-Notes!$B$15*SQRT(D1328)+F1328*Notes!$E$6*1000</f>
        <v>-15.557008390432935</v>
      </c>
      <c r="O1328">
        <f>Notes!$B$15*SQRT(D1328)-F1328*Notes!$E$6*1000</f>
        <v>15.557008390432935</v>
      </c>
    </row>
    <row r="1329" spans="1:15" x14ac:dyDescent="0.25">
      <c r="A1329" t="s">
        <v>912</v>
      </c>
      <c r="B1329">
        <v>2534.7620000000002</v>
      </c>
      <c r="C1329">
        <v>19.072089999999999</v>
      </c>
      <c r="D1329">
        <v>38.796999999999997</v>
      </c>
      <c r="E1329">
        <v>-2.44306</v>
      </c>
      <c r="F1329">
        <v>7.6840000000000006E-2</v>
      </c>
      <c r="G1329">
        <v>-2.6700000000000001E-3</v>
      </c>
      <c r="H1329">
        <f>SQRT((SQRT(D1329)*Notes!$B$22)^2+(F1329*Notes!$E$4*1000)^2)</f>
        <v>3.1999576171770499</v>
      </c>
      <c r="I1329">
        <f>F1329*1000*Notes!$E$5</f>
        <v>0.28232936647088286</v>
      </c>
      <c r="J1329">
        <f t="shared" si="80"/>
        <v>-9.3175434850602663</v>
      </c>
      <c r="K1329">
        <f t="shared" si="81"/>
        <v>9.8822022180020319</v>
      </c>
      <c r="L1329">
        <f t="shared" si="82"/>
        <v>-9.5998728515311491</v>
      </c>
      <c r="M1329">
        <f t="shared" si="83"/>
        <v>9.5998728515311491</v>
      </c>
      <c r="N1329">
        <f>-Notes!$B$15*SQRT(D1329)+F1329*Notes!$E$6*1000</f>
        <v>-15.950800216012345</v>
      </c>
      <c r="O1329">
        <f>Notes!$B$15*SQRT(D1329)-F1329*Notes!$E$6*1000</f>
        <v>15.950800216012345</v>
      </c>
    </row>
    <row r="1330" spans="1:15" x14ac:dyDescent="0.25">
      <c r="A1330" t="s">
        <v>9</v>
      </c>
      <c r="B1330">
        <v>2537.8609999999999</v>
      </c>
      <c r="C1330">
        <v>19.083400000000001</v>
      </c>
      <c r="D1330">
        <v>45.643000000000001</v>
      </c>
      <c r="E1330">
        <v>0.39545999999999998</v>
      </c>
      <c r="F1330">
        <v>3.9559999999999998E-2</v>
      </c>
      <c r="G1330">
        <v>-2.0959999999999999E-2</v>
      </c>
      <c r="H1330">
        <f>SQRT((SQRT(D1330)*Notes!$B$22)^2+(F1330*Notes!$E$4*1000)^2)</f>
        <v>3.470607519962686</v>
      </c>
      <c r="I1330">
        <f>F1330*1000*Notes!$E$5</f>
        <v>0.14535332818308336</v>
      </c>
      <c r="J1330">
        <f t="shared" si="80"/>
        <v>-10.266469231704976</v>
      </c>
      <c r="K1330">
        <f t="shared" si="81"/>
        <v>10.557175888071141</v>
      </c>
      <c r="L1330">
        <f t="shared" si="82"/>
        <v>-10.411822559888058</v>
      </c>
      <c r="M1330">
        <f t="shared" si="83"/>
        <v>10.411822559888058</v>
      </c>
      <c r="N1330">
        <f>-Notes!$B$15*SQRT(D1330)+F1330*Notes!$E$6*1000</f>
        <v>-17.484834066073564</v>
      </c>
      <c r="O1330">
        <f>Notes!$B$15*SQRT(D1330)-F1330*Notes!$E$6*1000</f>
        <v>17.484834066073564</v>
      </c>
    </row>
    <row r="1331" spans="1:15" x14ac:dyDescent="0.25">
      <c r="A1331" t="s">
        <v>913</v>
      </c>
      <c r="B1331">
        <v>2538.442</v>
      </c>
      <c r="C1331">
        <v>19.085439999999998</v>
      </c>
      <c r="D1331">
        <v>45.192</v>
      </c>
      <c r="E1331">
        <v>0.38074999999999998</v>
      </c>
      <c r="F1331">
        <v>2.7390000000000001E-2</v>
      </c>
      <c r="G1331">
        <v>-2.0959999999999999E-2</v>
      </c>
      <c r="H1331">
        <f>SQRT((SQRT(D1331)*Notes!$B$22)^2+(F1331*Notes!$E$4*1000)^2)</f>
        <v>3.4533864563872951</v>
      </c>
      <c r="I1331">
        <f>F1331*1000*Notes!$E$5</f>
        <v>0.10063770624202865</v>
      </c>
      <c r="J1331">
        <f t="shared" si="80"/>
        <v>-10.259521662919855</v>
      </c>
      <c r="K1331">
        <f t="shared" si="81"/>
        <v>10.460797075403914</v>
      </c>
      <c r="L1331">
        <f t="shared" si="82"/>
        <v>-10.360159369161885</v>
      </c>
      <c r="M1331">
        <f t="shared" si="83"/>
        <v>10.360159369161885</v>
      </c>
      <c r="N1331">
        <f>-Notes!$B$15*SQRT(D1331)+F1331*Notes!$E$6*1000</f>
        <v>-17.448518054186366</v>
      </c>
      <c r="O1331">
        <f>Notes!$B$15*SQRT(D1331)-F1331*Notes!$E$6*1000</f>
        <v>17.448518054186366</v>
      </c>
    </row>
    <row r="1332" spans="1:15" x14ac:dyDescent="0.25">
      <c r="A1332" t="s">
        <v>9</v>
      </c>
      <c r="B1332">
        <v>2541.5410000000002</v>
      </c>
      <c r="C1332">
        <v>19.097529999999999</v>
      </c>
      <c r="D1332">
        <v>34.290999999999997</v>
      </c>
      <c r="E1332">
        <v>2.8797299999999999</v>
      </c>
      <c r="F1332">
        <v>-5.9319999999999998E-2</v>
      </c>
      <c r="G1332">
        <v>-3.3989999999999999E-2</v>
      </c>
      <c r="H1332">
        <f>SQRT((SQRT(D1332)*Notes!$B$22)^2+(F1332*Notes!$E$4*1000)^2)</f>
        <v>3.0083196907243202</v>
      </c>
      <c r="I1332">
        <f>F1332*1000*Notes!$E$5</f>
        <v>-0.21795650727554364</v>
      </c>
      <c r="J1332">
        <f t="shared" si="80"/>
        <v>-9.2429155794485034</v>
      </c>
      <c r="K1332">
        <f t="shared" si="81"/>
        <v>8.8070025648974166</v>
      </c>
      <c r="L1332">
        <f t="shared" si="82"/>
        <v>-9.02495907217296</v>
      </c>
      <c r="M1332">
        <f t="shared" si="83"/>
        <v>9.02495907217296</v>
      </c>
      <c r="N1332">
        <f>-Notes!$B$15*SQRT(D1332)+F1332*Notes!$E$6*1000</f>
        <v>-15.548391237296803</v>
      </c>
      <c r="O1332">
        <f>Notes!$B$15*SQRT(D1332)-F1332*Notes!$E$6*1000</f>
        <v>15.548391237296803</v>
      </c>
    </row>
    <row r="1333" spans="1:15" x14ac:dyDescent="0.25">
      <c r="A1333" t="s">
        <v>914</v>
      </c>
      <c r="B1333">
        <v>2542.7919999999999</v>
      </c>
      <c r="C1333">
        <v>19.104009999999999</v>
      </c>
      <c r="D1333">
        <v>27.51</v>
      </c>
      <c r="E1333">
        <v>2.5406900000000001</v>
      </c>
      <c r="F1333">
        <v>-0.10184</v>
      </c>
      <c r="G1333">
        <v>-3.3989999999999999E-2</v>
      </c>
      <c r="H1333">
        <f>SQRT((SQRT(D1333)*Notes!$B$22)^2+(F1333*Notes!$E$4*1000)^2)</f>
        <v>2.694892413575797</v>
      </c>
      <c r="I1333">
        <f>F1333*1000*Notes!$E$5</f>
        <v>-0.37418561532267974</v>
      </c>
      <c r="J1333">
        <f t="shared" si="80"/>
        <v>-8.4588628560500716</v>
      </c>
      <c r="K1333">
        <f t="shared" si="81"/>
        <v>7.7104916254047113</v>
      </c>
      <c r="L1333">
        <f t="shared" si="82"/>
        <v>-8.084677240727391</v>
      </c>
      <c r="M1333">
        <f t="shared" si="83"/>
        <v>8.084677240727391</v>
      </c>
      <c r="N1333">
        <f>-Notes!$B$15*SQRT(D1333)+F1333*Notes!$E$6*1000</f>
        <v>-14.130996995692024</v>
      </c>
      <c r="O1333">
        <f>Notes!$B$15*SQRT(D1333)-F1333*Notes!$E$6*1000</f>
        <v>14.130996995692024</v>
      </c>
    </row>
    <row r="1334" spans="1:15" x14ac:dyDescent="0.25">
      <c r="A1334" t="s">
        <v>915</v>
      </c>
      <c r="B1334">
        <v>2545.9349999999999</v>
      </c>
      <c r="C1334">
        <v>19.12942</v>
      </c>
      <c r="D1334">
        <v>14.214</v>
      </c>
      <c r="E1334">
        <v>1.6888000000000001</v>
      </c>
      <c r="F1334">
        <v>-0.20866999999999999</v>
      </c>
      <c r="G1334">
        <v>-3.3989999999999999E-2</v>
      </c>
      <c r="H1334">
        <f>SQRT((SQRT(D1334)*Notes!$B$22)^2+(F1334*Notes!$E$4*1000)^2)</f>
        <v>1.9398250941744173</v>
      </c>
      <c r="I1334">
        <f>F1334*1000*Notes!$E$5</f>
        <v>-0.76670573791617813</v>
      </c>
      <c r="J1334">
        <f t="shared" si="80"/>
        <v>-6.5861810204394295</v>
      </c>
      <c r="K1334">
        <f t="shared" si="81"/>
        <v>5.0527695446070737</v>
      </c>
      <c r="L1334">
        <f t="shared" si="82"/>
        <v>-5.8194752825232516</v>
      </c>
      <c r="M1334">
        <f t="shared" si="83"/>
        <v>5.8194752825232516</v>
      </c>
      <c r="N1334">
        <f>-Notes!$B$15*SQRT(D1334)+F1334*Notes!$E$6*1000</f>
        <v>-10.726335909641168</v>
      </c>
      <c r="O1334">
        <f>Notes!$B$15*SQRT(D1334)-F1334*Notes!$E$6*1000</f>
        <v>10.726335909641168</v>
      </c>
    </row>
    <row r="1335" spans="1:15" x14ac:dyDescent="0.25">
      <c r="A1335" t="s">
        <v>916</v>
      </c>
      <c r="B1335">
        <v>2547.1860000000001</v>
      </c>
      <c r="C1335">
        <v>19.145810000000001</v>
      </c>
      <c r="D1335">
        <v>10.413</v>
      </c>
      <c r="E1335">
        <v>1.34979</v>
      </c>
      <c r="F1335">
        <v>-0.25119000000000002</v>
      </c>
      <c r="G1335">
        <v>-3.3989999999999999E-2</v>
      </c>
      <c r="H1335">
        <f>SQRT((SQRT(D1335)*Notes!$B$22)^2+(F1335*Notes!$E$4*1000)^2)</f>
        <v>1.6629099436586694</v>
      </c>
      <c r="I1335">
        <f>F1335*1000*Notes!$E$5</f>
        <v>-0.92293484596331432</v>
      </c>
      <c r="J1335">
        <f t="shared" si="80"/>
        <v>-5.9116646769393224</v>
      </c>
      <c r="K1335">
        <f t="shared" si="81"/>
        <v>4.065794985012694</v>
      </c>
      <c r="L1335">
        <f t="shared" si="82"/>
        <v>-4.9887298309760082</v>
      </c>
      <c r="M1335">
        <f t="shared" si="83"/>
        <v>4.9887298309760082</v>
      </c>
      <c r="N1335">
        <f>-Notes!$B$15*SQRT(D1335)+F1335*Notes!$E$6*1000</f>
        <v>-9.4856255170873318</v>
      </c>
      <c r="O1335">
        <f>Notes!$B$15*SQRT(D1335)-F1335*Notes!$E$6*1000</f>
        <v>9.4856255170873318</v>
      </c>
    </row>
    <row r="1336" spans="1:15" x14ac:dyDescent="0.25">
      <c r="A1336" t="s">
        <v>9</v>
      </c>
      <c r="B1336">
        <v>2550.2849999999999</v>
      </c>
      <c r="C1336">
        <v>19.212250000000001</v>
      </c>
      <c r="D1336">
        <v>6.0359999999999996</v>
      </c>
      <c r="E1336">
        <v>0.16552</v>
      </c>
      <c r="F1336">
        <v>-0.41063</v>
      </c>
      <c r="G1336">
        <v>-7.0819999999999994E-2</v>
      </c>
      <c r="H1336">
        <f>SQRT((SQRT(D1336)*Notes!$B$22)^2+(F1336*Notes!$E$4*1000)^2)</f>
        <v>1.2803576212729799</v>
      </c>
      <c r="I1336">
        <f>F1336*1000*Notes!$E$5</f>
        <v>-1.508757258640534</v>
      </c>
      <c r="J1336">
        <f t="shared" si="80"/>
        <v>-5.3498301224594735</v>
      </c>
      <c r="K1336">
        <f t="shared" si="81"/>
        <v>2.3323156051784055</v>
      </c>
      <c r="L1336">
        <f t="shared" si="82"/>
        <v>-3.8410728638189395</v>
      </c>
      <c r="M1336">
        <f t="shared" si="83"/>
        <v>3.8410728638189395</v>
      </c>
      <c r="N1336">
        <f>-Notes!$B$15*SQRT(D1336)+F1336*Notes!$E$6*1000</f>
        <v>-8.1431823622320429</v>
      </c>
      <c r="O1336">
        <f>Notes!$B$15*SQRT(D1336)-F1336*Notes!$E$6*1000</f>
        <v>8.1431823622320429</v>
      </c>
    </row>
    <row r="1337" spans="1:15" x14ac:dyDescent="0.25">
      <c r="A1337" t="s">
        <v>917</v>
      </c>
      <c r="B1337">
        <v>2551.951</v>
      </c>
      <c r="C1337">
        <v>19.257069999999999</v>
      </c>
      <c r="D1337">
        <v>5.9569999999999999</v>
      </c>
      <c r="E1337">
        <v>-0.11809</v>
      </c>
      <c r="F1337">
        <v>-0.52861999999999998</v>
      </c>
      <c r="G1337">
        <v>-7.0819999999999994E-2</v>
      </c>
      <c r="H1337">
        <f>SQRT((SQRT(D1337)*Notes!$B$22)^2+(F1337*Notes!$E$4*1000)^2)</f>
        <v>1.2841410026079465</v>
      </c>
      <c r="I1337">
        <f>F1337*1000*Notes!$E$5</f>
        <v>-1.9422820107214747</v>
      </c>
      <c r="J1337">
        <f t="shared" si="80"/>
        <v>-5.7947050185453142</v>
      </c>
      <c r="K1337">
        <f t="shared" si="81"/>
        <v>1.9101409971023646</v>
      </c>
      <c r="L1337">
        <f t="shared" si="82"/>
        <v>-3.8524230078238393</v>
      </c>
      <c r="M1337">
        <f t="shared" si="83"/>
        <v>3.8524230078238393</v>
      </c>
      <c r="N1337">
        <f>-Notes!$B$15*SQRT(D1337)+F1337*Notes!$E$6*1000</f>
        <v>-8.5965126795652296</v>
      </c>
      <c r="O1337">
        <f>Notes!$B$15*SQRT(D1337)-F1337*Notes!$E$6*1000</f>
        <v>8.5965126795652296</v>
      </c>
    </row>
    <row r="1338" spans="1:15" x14ac:dyDescent="0.25">
      <c r="A1338" t="s">
        <v>9</v>
      </c>
      <c r="B1338">
        <v>2555.0500000000002</v>
      </c>
      <c r="C1338">
        <v>19.325520000000001</v>
      </c>
      <c r="D1338">
        <v>9.9760000000000009</v>
      </c>
      <c r="E1338">
        <v>-1.2732300000000001</v>
      </c>
      <c r="F1338">
        <v>-0.83765999999999996</v>
      </c>
      <c r="G1338">
        <v>-0.13231000000000001</v>
      </c>
      <c r="H1338">
        <f>SQRT((SQRT(D1338)*Notes!$B$22)^2+(F1338*Notes!$E$4*1000)^2)</f>
        <v>1.6810660770362793</v>
      </c>
      <c r="I1338">
        <f>F1338*1000*Notes!$E$5</f>
        <v>-3.0777722165278467</v>
      </c>
      <c r="J1338">
        <f t="shared" si="80"/>
        <v>-8.1209704476366849</v>
      </c>
      <c r="K1338">
        <f t="shared" si="81"/>
        <v>1.9654260145809914</v>
      </c>
      <c r="L1338">
        <f t="shared" si="82"/>
        <v>-5.0431982311088381</v>
      </c>
      <c r="M1338">
        <f t="shared" si="83"/>
        <v>5.0431982311088381</v>
      </c>
      <c r="N1338">
        <f>-Notes!$B$15*SQRT(D1338)+F1338*Notes!$E$6*1000</f>
        <v>-11.769578706649124</v>
      </c>
      <c r="O1338">
        <f>Notes!$B$15*SQRT(D1338)-F1338*Notes!$E$6*1000</f>
        <v>11.769578706649124</v>
      </c>
    </row>
    <row r="1339" spans="1:15" x14ac:dyDescent="0.25">
      <c r="A1339" t="s">
        <v>918</v>
      </c>
      <c r="B1339">
        <v>2555.431</v>
      </c>
      <c r="C1339">
        <v>19.331309999999998</v>
      </c>
      <c r="D1339">
        <v>10.984</v>
      </c>
      <c r="E1339">
        <v>-1.3733200000000001</v>
      </c>
      <c r="F1339">
        <v>-0.88807000000000003</v>
      </c>
      <c r="G1339">
        <v>-0.13231000000000001</v>
      </c>
      <c r="H1339">
        <f>SQRT((SQRT(D1339)*Notes!$B$22)^2+(F1339*Notes!$E$4*1000)^2)</f>
        <v>1.7652094539916423</v>
      </c>
      <c r="I1339">
        <f>F1339*1000*Notes!$E$5</f>
        <v>-3.2629911567126104</v>
      </c>
      <c r="J1339">
        <f t="shared" si="80"/>
        <v>-8.5586195186875376</v>
      </c>
      <c r="K1339">
        <f t="shared" si="81"/>
        <v>2.0326372052623167</v>
      </c>
      <c r="L1339">
        <f t="shared" si="82"/>
        <v>-5.2956283619749271</v>
      </c>
      <c r="M1339">
        <f t="shared" si="83"/>
        <v>5.2956283619749271</v>
      </c>
      <c r="N1339">
        <f>-Notes!$B$15*SQRT(D1339)+F1339*Notes!$E$6*1000</f>
        <v>-12.388135796377355</v>
      </c>
      <c r="O1339">
        <f>Notes!$B$15*SQRT(D1339)-F1339*Notes!$E$6*1000</f>
        <v>12.388135796377355</v>
      </c>
    </row>
    <row r="1340" spans="1:15" x14ac:dyDescent="0.25">
      <c r="A1340" t="s">
        <v>919</v>
      </c>
      <c r="B1340">
        <v>2556.3009999999999</v>
      </c>
      <c r="C1340">
        <v>19.342659999999999</v>
      </c>
      <c r="D1340">
        <v>13.573</v>
      </c>
      <c r="E1340">
        <v>-1.6019399999999999</v>
      </c>
      <c r="F1340">
        <v>-1.00319</v>
      </c>
      <c r="G1340">
        <v>-0.13231000000000001</v>
      </c>
      <c r="H1340">
        <f>SQRT((SQRT(D1340)*Notes!$B$22)^2+(F1340*Notes!$E$4*1000)^2)</f>
        <v>1.9644824170609632</v>
      </c>
      <c r="I1340">
        <f>F1340*1000*Notes!$E$5</f>
        <v>-3.6859708114253644</v>
      </c>
      <c r="J1340">
        <f t="shared" si="80"/>
        <v>-9.579418062608255</v>
      </c>
      <c r="K1340">
        <f t="shared" si="81"/>
        <v>2.2074764397575253</v>
      </c>
      <c r="L1340">
        <f t="shared" si="82"/>
        <v>-5.8934472511828897</v>
      </c>
      <c r="M1340">
        <f t="shared" si="83"/>
        <v>5.8934472511828897</v>
      </c>
      <c r="N1340">
        <f>-Notes!$B$15*SQRT(D1340)+F1340*Notes!$E$6*1000</f>
        <v>-13.838090395141464</v>
      </c>
      <c r="O1340">
        <f>Notes!$B$15*SQRT(D1340)-F1340*Notes!$E$6*1000</f>
        <v>13.838090395141464</v>
      </c>
    </row>
    <row r="1341" spans="1:15" x14ac:dyDescent="0.25">
      <c r="A1341" t="s">
        <v>920</v>
      </c>
      <c r="B1341">
        <v>2559.4459999999999</v>
      </c>
      <c r="C1341">
        <v>19.369309999999999</v>
      </c>
      <c r="D1341">
        <v>26.25</v>
      </c>
      <c r="E1341">
        <v>-2.4283999999999999</v>
      </c>
      <c r="F1341">
        <v>-1.4193899999999999</v>
      </c>
      <c r="G1341">
        <v>-0.13231000000000001</v>
      </c>
      <c r="H1341">
        <f>SQRT((SQRT(D1341)*Notes!$B$22)^2+(F1341*Notes!$E$4*1000)^2)</f>
        <v>2.7354082234470707</v>
      </c>
      <c r="I1341">
        <f>F1341*1000*Notes!$E$5</f>
        <v>-5.2151936423100782</v>
      </c>
      <c r="J1341">
        <f t="shared" si="80"/>
        <v>-13.421418312651291</v>
      </c>
      <c r="K1341">
        <f t="shared" si="81"/>
        <v>2.9910310280311343</v>
      </c>
      <c r="L1341">
        <f t="shared" si="82"/>
        <v>-8.2062246703412125</v>
      </c>
      <c r="M1341">
        <f t="shared" si="83"/>
        <v>8.2062246703412125</v>
      </c>
      <c r="N1341">
        <f>-Notes!$B$15*SQRT(D1341)+F1341*Notes!$E$6*1000</f>
        <v>-19.346273141886478</v>
      </c>
      <c r="O1341">
        <f>Notes!$B$15*SQRT(D1341)-F1341*Notes!$E$6*1000</f>
        <v>19.346273141886478</v>
      </c>
    </row>
    <row r="1342" spans="1:15" x14ac:dyDescent="0.25">
      <c r="A1342" t="s">
        <v>921</v>
      </c>
      <c r="B1342">
        <v>2560.3159999999998</v>
      </c>
      <c r="C1342">
        <v>19.374189999999999</v>
      </c>
      <c r="D1342">
        <v>30.675000000000001</v>
      </c>
      <c r="E1342">
        <v>-2.6570100000000001</v>
      </c>
      <c r="F1342">
        <v>-1.53451</v>
      </c>
      <c r="G1342">
        <v>-0.13231000000000001</v>
      </c>
      <c r="H1342">
        <f>SQRT((SQRT(D1342)*Notes!$B$22)^2+(F1342*Notes!$E$4*1000)^2)</f>
        <v>2.9570098772516844</v>
      </c>
      <c r="I1342">
        <f>F1342*1000*Notes!$E$5</f>
        <v>-5.6381732970228331</v>
      </c>
      <c r="J1342">
        <f t="shared" si="80"/>
        <v>-14.509202928777887</v>
      </c>
      <c r="K1342">
        <f t="shared" si="81"/>
        <v>3.2328563347322206</v>
      </c>
      <c r="L1342">
        <f t="shared" si="82"/>
        <v>-8.8710296317550537</v>
      </c>
      <c r="M1342">
        <f t="shared" si="83"/>
        <v>8.8710296317550537</v>
      </c>
      <c r="N1342">
        <f>-Notes!$B$15*SQRT(D1342)+F1342*Notes!$E$6*1000</f>
        <v>-20.914013249421554</v>
      </c>
      <c r="O1342">
        <f>Notes!$B$15*SQRT(D1342)-F1342*Notes!$E$6*1000</f>
        <v>20.914013249421554</v>
      </c>
    </row>
    <row r="1343" spans="1:15" x14ac:dyDescent="0.25">
      <c r="A1343" t="s">
        <v>922</v>
      </c>
      <c r="B1343">
        <v>2560.6970000000001</v>
      </c>
      <c r="C1343">
        <v>19.376100000000001</v>
      </c>
      <c r="D1343">
        <v>32.737000000000002</v>
      </c>
      <c r="E1343">
        <v>-2.7570800000000002</v>
      </c>
      <c r="F1343">
        <v>-1.58491</v>
      </c>
      <c r="G1343">
        <v>-0.13231000000000001</v>
      </c>
      <c r="H1343">
        <f>SQRT((SQRT(D1343)*Notes!$B$22)^2+(F1343*Notes!$E$4*1000)^2)</f>
        <v>3.0547317595706374</v>
      </c>
      <c r="I1343">
        <f>F1343*1000*Notes!$E$5</f>
        <v>-5.8233554947080552</v>
      </c>
      <c r="J1343">
        <f t="shared" si="80"/>
        <v>-14.987550773419967</v>
      </c>
      <c r="K1343">
        <f t="shared" si="81"/>
        <v>3.3408397840038564</v>
      </c>
      <c r="L1343">
        <f t="shared" si="82"/>
        <v>-9.1641952787119116</v>
      </c>
      <c r="M1343">
        <f t="shared" si="83"/>
        <v>9.1641952787119116</v>
      </c>
      <c r="N1343">
        <f>-Notes!$B$15*SQRT(D1343)+F1343*Notes!$E$6*1000</f>
        <v>-21.604096310686437</v>
      </c>
      <c r="O1343">
        <f>Notes!$B$15*SQRT(D1343)-F1343*Notes!$E$6*1000</f>
        <v>21.604096310686437</v>
      </c>
    </row>
    <row r="1344" spans="1:15" x14ac:dyDescent="0.25">
      <c r="A1344" t="s">
        <v>9</v>
      </c>
      <c r="B1344">
        <v>2563.7959999999998</v>
      </c>
      <c r="C1344">
        <v>19.388760000000001</v>
      </c>
      <c r="D1344">
        <v>43.222000000000001</v>
      </c>
      <c r="E1344">
        <v>-0.37886999999999998</v>
      </c>
      <c r="F1344">
        <v>-1.8330200000000001</v>
      </c>
      <c r="G1344">
        <v>-2.4930000000000001E-2</v>
      </c>
      <c r="H1344">
        <f>SQRT((SQRT(D1344)*Notes!$B$22)^2+(F1344*Notes!$E$4*1000)^2)</f>
        <v>3.511699274692881</v>
      </c>
      <c r="I1344">
        <f>F1344*1000*Notes!$E$5</f>
        <v>-6.7349736508128286</v>
      </c>
      <c r="J1344">
        <f t="shared" si="80"/>
        <v>-17.270071474891473</v>
      </c>
      <c r="K1344">
        <f t="shared" si="81"/>
        <v>3.8001241732658153</v>
      </c>
      <c r="L1344">
        <f t="shared" si="82"/>
        <v>-10.535097824078644</v>
      </c>
      <c r="M1344">
        <f t="shared" si="83"/>
        <v>10.535097824078644</v>
      </c>
      <c r="N1344">
        <f>-Notes!$B$15*SQRT(D1344)+F1344*Notes!$E$6*1000</f>
        <v>-24.873836089468465</v>
      </c>
      <c r="O1344">
        <f>Notes!$B$15*SQRT(D1344)-F1344*Notes!$E$6*1000</f>
        <v>24.873836089468465</v>
      </c>
    </row>
    <row r="1345" spans="1:15" x14ac:dyDescent="0.25">
      <c r="A1345" t="s">
        <v>923</v>
      </c>
      <c r="B1345">
        <v>2564.3719999999998</v>
      </c>
      <c r="C1345">
        <v>19.39087</v>
      </c>
      <c r="D1345">
        <v>43.667999999999999</v>
      </c>
      <c r="E1345">
        <v>-0.39412000000000003</v>
      </c>
      <c r="F1345">
        <v>-1.8473900000000001</v>
      </c>
      <c r="G1345">
        <v>-2.4930000000000001E-2</v>
      </c>
      <c r="H1345">
        <f>SQRT((SQRT(D1345)*Notes!$B$22)^2+(F1345*Notes!$E$4*1000)^2)</f>
        <v>3.5304823299685117</v>
      </c>
      <c r="I1345">
        <f>F1345*1000*Notes!$E$5</f>
        <v>-6.7877726226528416</v>
      </c>
      <c r="J1345">
        <f t="shared" si="80"/>
        <v>-17.379219612558376</v>
      </c>
      <c r="K1345">
        <f t="shared" si="81"/>
        <v>3.8036743672526931</v>
      </c>
      <c r="L1345">
        <f t="shared" si="82"/>
        <v>-10.591446989905535</v>
      </c>
      <c r="M1345">
        <f t="shared" si="83"/>
        <v>10.591446989905535</v>
      </c>
      <c r="N1345">
        <f>-Notes!$B$15*SQRT(D1345)+F1345*Notes!$E$6*1000</f>
        <v>-25.022572790334525</v>
      </c>
      <c r="O1345">
        <f>Notes!$B$15*SQRT(D1345)-F1345*Notes!$E$6*1000</f>
        <v>25.022572790334525</v>
      </c>
    </row>
    <row r="1346" spans="1:15" x14ac:dyDescent="0.25">
      <c r="A1346" t="s">
        <v>9</v>
      </c>
      <c r="B1346">
        <v>2567.471</v>
      </c>
      <c r="C1346">
        <v>19.40268</v>
      </c>
      <c r="D1346">
        <v>37.218000000000004</v>
      </c>
      <c r="E1346">
        <v>2.3230200000000001</v>
      </c>
      <c r="F1346">
        <v>-1.74665</v>
      </c>
      <c r="G1346">
        <v>8.8770000000000002E-2</v>
      </c>
      <c r="H1346">
        <f>SQRT((SQRT(D1346)*Notes!$B$22)^2+(F1346*Notes!$E$4*1000)^2)</f>
        <v>3.2653351235718242</v>
      </c>
      <c r="I1346">
        <f>F1346*1000*Notes!$E$5</f>
        <v>-6.4176286822796405</v>
      </c>
      <c r="J1346">
        <f t="shared" si="80"/>
        <v>-16.213634052995115</v>
      </c>
      <c r="K1346">
        <f t="shared" si="81"/>
        <v>3.3783766884358331</v>
      </c>
      <c r="L1346">
        <f t="shared" si="82"/>
        <v>-9.7960053707154735</v>
      </c>
      <c r="M1346">
        <f t="shared" si="83"/>
        <v>9.7960053707154735</v>
      </c>
      <c r="N1346">
        <f>-Notes!$B$15*SQRT(D1346)+F1346*Notes!$E$6*1000</f>
        <v>-23.273561841381408</v>
      </c>
      <c r="O1346">
        <f>Notes!$B$15*SQRT(D1346)-F1346*Notes!$E$6*1000</f>
        <v>23.273561841381408</v>
      </c>
    </row>
    <row r="1347" spans="1:15" x14ac:dyDescent="0.25">
      <c r="A1347" t="s">
        <v>924</v>
      </c>
      <c r="B1347">
        <v>2568.7220000000002</v>
      </c>
      <c r="C1347">
        <v>19.408480000000001</v>
      </c>
      <c r="D1347">
        <v>31.675000000000001</v>
      </c>
      <c r="E1347">
        <v>2.1080100000000002</v>
      </c>
      <c r="F1347">
        <v>-1.6355900000000001</v>
      </c>
      <c r="G1347">
        <v>8.8770000000000002E-2</v>
      </c>
      <c r="H1347">
        <f>SQRT((SQRT(D1347)*Notes!$B$22)^2+(F1347*Notes!$E$4*1000)^2)</f>
        <v>3.0159788725525156</v>
      </c>
      <c r="I1347">
        <f>F1347*1000*Notes!$E$5</f>
        <v>-6.0095664823804187</v>
      </c>
      <c r="J1347">
        <f t="shared" ref="J1347:J1410" si="84">I1347-3*H1347</f>
        <v>-15.057503100037966</v>
      </c>
      <c r="K1347">
        <f t="shared" ref="K1347:K1410" si="85">I1347+3*H1347</f>
        <v>3.0383701352771277</v>
      </c>
      <c r="L1347">
        <f t="shared" ref="L1347:L1410" si="86">-3*H1347</f>
        <v>-9.0479366176575464</v>
      </c>
      <c r="M1347">
        <f t="shared" ref="M1347:M1410" si="87">3*H1347</f>
        <v>9.0479366176575464</v>
      </c>
      <c r="N1347">
        <f>-Notes!$B$15*SQRT(D1347)+F1347*Notes!$E$6*1000</f>
        <v>-21.572448168253292</v>
      </c>
      <c r="O1347">
        <f>Notes!$B$15*SQRT(D1347)-F1347*Notes!$E$6*1000</f>
        <v>21.572448168253292</v>
      </c>
    </row>
    <row r="1348" spans="1:15" x14ac:dyDescent="0.25">
      <c r="A1348" t="s">
        <v>925</v>
      </c>
      <c r="B1348">
        <v>2571.864</v>
      </c>
      <c r="C1348">
        <v>19.428329999999999</v>
      </c>
      <c r="D1348">
        <v>20.126999999999999</v>
      </c>
      <c r="E1348">
        <v>1.56813</v>
      </c>
      <c r="F1348">
        <v>-1.35673</v>
      </c>
      <c r="G1348">
        <v>8.8770000000000002E-2</v>
      </c>
      <c r="H1348">
        <f>SQRT((SQRT(D1348)*Notes!$B$22)^2+(F1348*Notes!$E$4*1000)^2)</f>
        <v>2.4122009838810436</v>
      </c>
      <c r="I1348">
        <f>F1348*1000*Notes!$E$5</f>
        <v>-4.9849651401879349</v>
      </c>
      <c r="J1348">
        <f t="shared" si="84"/>
        <v>-12.221568091831067</v>
      </c>
      <c r="K1348">
        <f t="shared" si="85"/>
        <v>2.251637811455196</v>
      </c>
      <c r="L1348">
        <f t="shared" si="86"/>
        <v>-7.2366029516431309</v>
      </c>
      <c r="M1348">
        <f t="shared" si="87"/>
        <v>7.2366029516431309</v>
      </c>
      <c r="N1348">
        <f>-Notes!$B$15*SQRT(D1348)+F1348*Notes!$E$6*1000</f>
        <v>-17.418462406103224</v>
      </c>
      <c r="O1348">
        <f>Notes!$B$15*SQRT(D1348)-F1348*Notes!$E$6*1000</f>
        <v>17.418462406103224</v>
      </c>
    </row>
    <row r="1349" spans="1:15" x14ac:dyDescent="0.25">
      <c r="A1349" t="s">
        <v>926</v>
      </c>
      <c r="B1349">
        <v>2573.1149999999998</v>
      </c>
      <c r="C1349">
        <v>19.43927</v>
      </c>
      <c r="D1349">
        <v>16.472000000000001</v>
      </c>
      <c r="E1349">
        <v>1.3531299999999999</v>
      </c>
      <c r="F1349">
        <v>-1.2456799999999999</v>
      </c>
      <c r="G1349">
        <v>8.8770000000000002E-2</v>
      </c>
      <c r="H1349">
        <f>SQRT((SQRT(D1349)*Notes!$B$22)^2+(F1349*Notes!$E$4*1000)^2)</f>
        <v>2.1850704749869023</v>
      </c>
      <c r="I1349">
        <f>F1349*1000*Notes!$E$5</f>
        <v>-4.5769396827882529</v>
      </c>
      <c r="J1349">
        <f t="shared" si="84"/>
        <v>-11.13215110774896</v>
      </c>
      <c r="K1349">
        <f t="shared" si="85"/>
        <v>1.9782717421724536</v>
      </c>
      <c r="L1349">
        <f t="shared" si="86"/>
        <v>-6.5552114249607065</v>
      </c>
      <c r="M1349">
        <f t="shared" si="87"/>
        <v>6.5552114249607065</v>
      </c>
      <c r="N1349">
        <f>-Notes!$B$15*SQRT(D1349)+F1349*Notes!$E$6*1000</f>
        <v>-15.83459324273953</v>
      </c>
      <c r="O1349">
        <f>Notes!$B$15*SQRT(D1349)-F1349*Notes!$E$6*1000</f>
        <v>15.83459324273953</v>
      </c>
    </row>
    <row r="1350" spans="1:15" x14ac:dyDescent="0.25">
      <c r="A1350" t="s">
        <v>9</v>
      </c>
      <c r="B1350">
        <v>2576.2130000000002</v>
      </c>
      <c r="C1350">
        <v>19.475239999999999</v>
      </c>
      <c r="D1350">
        <v>12.488</v>
      </c>
      <c r="E1350">
        <v>2.6200000000000001E-2</v>
      </c>
      <c r="F1350">
        <v>-1.1225099999999999</v>
      </c>
      <c r="G1350">
        <v>-7.8200000000000006E-3</v>
      </c>
      <c r="H1350">
        <f>SQRT((SQRT(D1350)*Notes!$B$22)^2+(F1350*Notes!$E$4*1000)^2)</f>
        <v>1.9086096293404218</v>
      </c>
      <c r="I1350">
        <f>F1350*1000*Notes!$E$5</f>
        <v>-4.12438231594522</v>
      </c>
      <c r="J1350">
        <f t="shared" si="84"/>
        <v>-9.8502112039664844</v>
      </c>
      <c r="K1350">
        <f t="shared" si="85"/>
        <v>1.6014465720760453</v>
      </c>
      <c r="L1350">
        <f t="shared" si="86"/>
        <v>-5.7258288880212653</v>
      </c>
      <c r="M1350">
        <f t="shared" si="87"/>
        <v>5.7258288880212653</v>
      </c>
      <c r="N1350">
        <f>-Notes!$B$15*SQRT(D1350)+F1350*Notes!$E$6*1000</f>
        <v>-13.946418948687828</v>
      </c>
      <c r="O1350">
        <f>Notes!$B$15*SQRT(D1350)-F1350*Notes!$E$6*1000</f>
        <v>13.946418948687828</v>
      </c>
    </row>
    <row r="1351" spans="1:15" x14ac:dyDescent="0.25">
      <c r="A1351" t="s">
        <v>927</v>
      </c>
      <c r="B1351">
        <v>2577.66</v>
      </c>
      <c r="C1351">
        <v>19.493649999999999</v>
      </c>
      <c r="D1351">
        <v>12.579000000000001</v>
      </c>
      <c r="E1351">
        <v>-8.9700000000000002E-2</v>
      </c>
      <c r="F1351">
        <v>-1.1338200000000001</v>
      </c>
      <c r="G1351">
        <v>-7.8200000000000006E-3</v>
      </c>
      <c r="H1351">
        <f>SQRT((SQRT(D1351)*Notes!$B$22)^2+(F1351*Notes!$E$4*1000)^2)</f>
        <v>1.916726198427612</v>
      </c>
      <c r="I1351">
        <f>F1351*1000*Notes!$E$5</f>
        <v>-4.1659380829257735</v>
      </c>
      <c r="J1351">
        <f t="shared" si="84"/>
        <v>-9.9161166782086099</v>
      </c>
      <c r="K1351">
        <f t="shared" si="85"/>
        <v>1.5842405123570629</v>
      </c>
      <c r="L1351">
        <f t="shared" si="86"/>
        <v>-5.7501785952828364</v>
      </c>
      <c r="M1351">
        <f t="shared" si="87"/>
        <v>5.7501785952828364</v>
      </c>
      <c r="N1351">
        <f>-Notes!$B$15*SQRT(D1351)+F1351*Notes!$E$6*1000</f>
        <v>-14.027491066951558</v>
      </c>
      <c r="O1351">
        <f>Notes!$B$15*SQRT(D1351)-F1351*Notes!$E$6*1000</f>
        <v>14.027491066951558</v>
      </c>
    </row>
    <row r="1352" spans="1:15" x14ac:dyDescent="0.25">
      <c r="A1352" t="s">
        <v>9</v>
      </c>
      <c r="B1352">
        <v>2582.1559999999999</v>
      </c>
      <c r="C1352">
        <v>19.54335</v>
      </c>
      <c r="D1352">
        <v>18.308</v>
      </c>
      <c r="E1352">
        <v>-1.27264</v>
      </c>
      <c r="F1352">
        <v>-1.3482000000000001</v>
      </c>
      <c r="G1352">
        <v>-8.8870000000000005E-2</v>
      </c>
      <c r="H1352">
        <f>SQRT((SQRT(D1352)*Notes!$B$22)^2+(F1352*Notes!$E$4*1000)^2)</f>
        <v>2.3091858080889249</v>
      </c>
      <c r="I1352">
        <f>F1352*1000*Notes!$E$5</f>
        <v>-4.9536237880797023</v>
      </c>
      <c r="J1352">
        <f t="shared" si="84"/>
        <v>-11.881181212346476</v>
      </c>
      <c r="K1352">
        <f t="shared" si="85"/>
        <v>1.9739336361870725</v>
      </c>
      <c r="L1352">
        <f t="shared" si="86"/>
        <v>-6.9275574242667748</v>
      </c>
      <c r="M1352">
        <f t="shared" si="87"/>
        <v>6.9275574242667748</v>
      </c>
      <c r="N1352">
        <f>-Notes!$B$15*SQRT(D1352)+F1352*Notes!$E$6*1000</f>
        <v>-16.840445446191296</v>
      </c>
      <c r="O1352">
        <f>Notes!$B$15*SQRT(D1352)-F1352*Notes!$E$6*1000</f>
        <v>16.840445446191296</v>
      </c>
    </row>
    <row r="1353" spans="1:15" x14ac:dyDescent="0.25">
      <c r="A1353" t="s">
        <v>928</v>
      </c>
      <c r="B1353">
        <v>2582.5360000000001</v>
      </c>
      <c r="C1353">
        <v>19.546579999999999</v>
      </c>
      <c r="D1353">
        <v>19.298999999999999</v>
      </c>
      <c r="E1353">
        <v>-1.3271500000000001</v>
      </c>
      <c r="F1353">
        <v>-1.38205</v>
      </c>
      <c r="G1353">
        <v>-8.8870000000000005E-2</v>
      </c>
      <c r="H1353">
        <f>SQRT((SQRT(D1353)*Notes!$B$22)^2+(F1353*Notes!$E$4*1000)^2)</f>
        <v>2.3705125394806985</v>
      </c>
      <c r="I1353">
        <f>F1353*1000*Notes!$E$5</f>
        <v>-5.0779971490250349</v>
      </c>
      <c r="J1353">
        <f t="shared" si="84"/>
        <v>-12.18953476746713</v>
      </c>
      <c r="K1353">
        <f t="shared" si="85"/>
        <v>2.0335404694170611</v>
      </c>
      <c r="L1353">
        <f t="shared" si="86"/>
        <v>-7.111537618442096</v>
      </c>
      <c r="M1353">
        <f t="shared" si="87"/>
        <v>7.111537618442096</v>
      </c>
      <c r="N1353">
        <f>-Notes!$B$15*SQRT(D1353)+F1353*Notes!$E$6*1000</f>
        <v>-17.281159289787361</v>
      </c>
      <c r="O1353">
        <f>Notes!$B$15*SQRT(D1353)-F1353*Notes!$E$6*1000</f>
        <v>17.281159289787361</v>
      </c>
    </row>
    <row r="1354" spans="1:15" x14ac:dyDescent="0.25">
      <c r="A1354" t="s">
        <v>929</v>
      </c>
      <c r="B1354">
        <v>2583.4059999999999</v>
      </c>
      <c r="C1354">
        <v>19.553339999999999</v>
      </c>
      <c r="D1354">
        <v>21.716000000000001</v>
      </c>
      <c r="E1354">
        <v>-1.4516100000000001</v>
      </c>
      <c r="F1354">
        <v>-1.4593499999999999</v>
      </c>
      <c r="G1354">
        <v>-8.8870000000000005E-2</v>
      </c>
      <c r="H1354">
        <f>SQRT((SQRT(D1354)*Notes!$B$22)^2+(F1354*Notes!$E$4*1000)^2)</f>
        <v>2.5135028088424485</v>
      </c>
      <c r="I1354">
        <f>F1354*1000*Notes!$E$5</f>
        <v>-5.36201667047479</v>
      </c>
      <c r="J1354">
        <f t="shared" si="84"/>
        <v>-12.902525097002137</v>
      </c>
      <c r="K1354">
        <f t="shared" si="85"/>
        <v>2.1784917560525558</v>
      </c>
      <c r="L1354">
        <f t="shared" si="86"/>
        <v>-7.5405084265273459</v>
      </c>
      <c r="M1354">
        <f t="shared" si="87"/>
        <v>7.5405084265273459</v>
      </c>
      <c r="N1354">
        <f>-Notes!$B$15*SQRT(D1354)+F1354*Notes!$E$6*1000</f>
        <v>-18.303289968459818</v>
      </c>
      <c r="O1354">
        <f>Notes!$B$15*SQRT(D1354)-F1354*Notes!$E$6*1000</f>
        <v>18.303289968459818</v>
      </c>
    </row>
    <row r="1355" spans="1:15" x14ac:dyDescent="0.25">
      <c r="A1355" t="s">
        <v>930</v>
      </c>
      <c r="B1355">
        <v>2587.9830000000002</v>
      </c>
      <c r="C1355">
        <v>19.578810000000001</v>
      </c>
      <c r="D1355">
        <v>38.000999999999998</v>
      </c>
      <c r="E1355">
        <v>-2.10649</v>
      </c>
      <c r="F1355">
        <v>-1.86609</v>
      </c>
      <c r="G1355">
        <v>-8.8870000000000005E-2</v>
      </c>
      <c r="H1355">
        <f>SQRT((SQRT(D1355)*Notes!$B$22)^2+(F1355*Notes!$E$4*1000)^2)</f>
        <v>3.3148136124383734</v>
      </c>
      <c r="I1355">
        <f>F1355*1000*Notes!$E$5</f>
        <v>-6.8564810967939849</v>
      </c>
      <c r="J1355">
        <f t="shared" si="84"/>
        <v>-16.800921934109105</v>
      </c>
      <c r="K1355">
        <f t="shared" si="85"/>
        <v>3.0879597405211356</v>
      </c>
      <c r="L1355">
        <f t="shared" si="86"/>
        <v>-9.9444408373151205</v>
      </c>
      <c r="M1355">
        <f t="shared" si="87"/>
        <v>9.9444408373151205</v>
      </c>
      <c r="N1355">
        <f>-Notes!$B$15*SQRT(D1355)+F1355*Notes!$E$6*1000</f>
        <v>-23.941914752643559</v>
      </c>
      <c r="O1355">
        <f>Notes!$B$15*SQRT(D1355)-F1355*Notes!$E$6*1000</f>
        <v>23.941914752643559</v>
      </c>
    </row>
    <row r="1356" spans="1:15" x14ac:dyDescent="0.25">
      <c r="A1356" t="s">
        <v>931</v>
      </c>
      <c r="B1356">
        <v>2588.8530000000001</v>
      </c>
      <c r="C1356">
        <v>19.58229</v>
      </c>
      <c r="D1356">
        <v>41.774000000000001</v>
      </c>
      <c r="E1356">
        <v>-2.2309600000000001</v>
      </c>
      <c r="F1356">
        <v>-1.9434</v>
      </c>
      <c r="G1356">
        <v>-8.8870000000000005E-2</v>
      </c>
      <c r="H1356">
        <f>SQRT((SQRT(D1356)*Notes!$B$22)^2+(F1356*Notes!$E$4*1000)^2)</f>
        <v>3.4734462449680894</v>
      </c>
      <c r="I1356">
        <f>F1356*1000*Notes!$E$5</f>
        <v>-7.1405373607432825</v>
      </c>
      <c r="J1356">
        <f t="shared" si="84"/>
        <v>-17.560876095647551</v>
      </c>
      <c r="K1356">
        <f t="shared" si="85"/>
        <v>3.2798013741609857</v>
      </c>
      <c r="L1356">
        <f t="shared" si="86"/>
        <v>-10.420338734904268</v>
      </c>
      <c r="M1356">
        <f t="shared" si="87"/>
        <v>10.420338734904268</v>
      </c>
      <c r="N1356">
        <f>-Notes!$B$15*SQRT(D1356)+F1356*Notes!$E$6*1000</f>
        <v>-25.04718426953815</v>
      </c>
      <c r="O1356">
        <f>Notes!$B$15*SQRT(D1356)-F1356*Notes!$E$6*1000</f>
        <v>25.04718426953815</v>
      </c>
    </row>
    <row r="1357" spans="1:15" x14ac:dyDescent="0.25">
      <c r="A1357" t="s">
        <v>932</v>
      </c>
      <c r="B1357">
        <v>2589.2339999999999</v>
      </c>
      <c r="C1357">
        <v>19.58371</v>
      </c>
      <c r="D1357">
        <v>43.494999999999997</v>
      </c>
      <c r="E1357">
        <v>-2.2854899999999998</v>
      </c>
      <c r="F1357">
        <v>-1.9772700000000001</v>
      </c>
      <c r="G1357">
        <v>-8.8870000000000005E-2</v>
      </c>
      <c r="H1357">
        <f>SQRT((SQRT(D1357)*Notes!$B$22)^2+(F1357*Notes!$E$4*1000)^2)</f>
        <v>3.5433865286933726</v>
      </c>
      <c r="I1357">
        <f>F1357*1000*Notes!$E$5</f>
        <v>-7.2649842066876964</v>
      </c>
      <c r="J1357">
        <f t="shared" si="84"/>
        <v>-17.895143792767815</v>
      </c>
      <c r="K1357">
        <f t="shared" si="85"/>
        <v>3.3651753793924222</v>
      </c>
      <c r="L1357">
        <f t="shared" si="86"/>
        <v>-10.630159586080119</v>
      </c>
      <c r="M1357">
        <f t="shared" si="87"/>
        <v>10.630159586080119</v>
      </c>
      <c r="N1357">
        <f>-Notes!$B$15*SQRT(D1357)+F1357*Notes!$E$6*1000</f>
        <v>-25.533743128777843</v>
      </c>
      <c r="O1357">
        <f>Notes!$B$15*SQRT(D1357)-F1357*Notes!$E$6*1000</f>
        <v>25.533743128777843</v>
      </c>
    </row>
    <row r="1358" spans="1:15" x14ac:dyDescent="0.25">
      <c r="A1358" t="s">
        <v>9</v>
      </c>
      <c r="B1358">
        <v>2593.73</v>
      </c>
      <c r="C1358">
        <v>19.597919999999998</v>
      </c>
      <c r="D1358">
        <v>54.128999999999998</v>
      </c>
      <c r="E1358">
        <v>5.6329999999999998E-2</v>
      </c>
      <c r="F1358">
        <v>-2.1779199999999999</v>
      </c>
      <c r="G1358">
        <v>-8.0000000000000004E-4</v>
      </c>
      <c r="H1358">
        <f>SQRT((SQRT(D1358)*Notes!$B$22)^2+(F1358*Notes!$E$4*1000)^2)</f>
        <v>3.9486220009326569</v>
      </c>
      <c r="I1358">
        <f>F1358*1000*Notes!$E$5</f>
        <v>-8.0022224599722183</v>
      </c>
      <c r="J1358">
        <f t="shared" si="84"/>
        <v>-19.848088462770189</v>
      </c>
      <c r="K1358">
        <f t="shared" si="85"/>
        <v>3.8436435428257525</v>
      </c>
      <c r="L1358">
        <f t="shared" si="86"/>
        <v>-11.845866002797971</v>
      </c>
      <c r="M1358">
        <f t="shared" si="87"/>
        <v>11.845866002797971</v>
      </c>
      <c r="N1358">
        <f>-Notes!$B$15*SQRT(D1358)+F1358*Notes!$E$6*1000</f>
        <v>-28.367606630679703</v>
      </c>
      <c r="O1358">
        <f>Notes!$B$15*SQRT(D1358)-F1358*Notes!$E$6*1000</f>
        <v>28.367606630679703</v>
      </c>
    </row>
    <row r="1359" spans="1:15" x14ac:dyDescent="0.25">
      <c r="A1359" t="s">
        <v>933</v>
      </c>
      <c r="B1359">
        <v>2594.9479999999999</v>
      </c>
      <c r="C1359">
        <v>19.601500000000001</v>
      </c>
      <c r="D1359">
        <v>54.018999999999998</v>
      </c>
      <c r="E1359">
        <v>3.3759999999999998E-2</v>
      </c>
      <c r="F1359">
        <v>-2.17889</v>
      </c>
      <c r="G1359">
        <v>-8.0000000000000004E-4</v>
      </c>
      <c r="H1359">
        <f>SQRT((SQRT(D1359)*Notes!$B$22)^2+(F1359*Notes!$E$4*1000)^2)</f>
        <v>3.9450922554707368</v>
      </c>
      <c r="I1359">
        <f>F1359*1000*Notes!$E$5</f>
        <v>-8.0057864824276663</v>
      </c>
      <c r="J1359">
        <f t="shared" si="84"/>
        <v>-19.841063248839877</v>
      </c>
      <c r="K1359">
        <f t="shared" si="85"/>
        <v>3.8294902839845442</v>
      </c>
      <c r="L1359">
        <f t="shared" si="86"/>
        <v>-11.83527676641221</v>
      </c>
      <c r="M1359">
        <f t="shared" si="87"/>
        <v>11.83527676641221</v>
      </c>
      <c r="N1359">
        <f>-Notes!$B$15*SQRT(D1359)+F1359*Notes!$E$6*1000</f>
        <v>-28.352138809008199</v>
      </c>
      <c r="O1359">
        <f>Notes!$B$15*SQRT(D1359)-F1359*Notes!$E$6*1000</f>
        <v>28.352138809008199</v>
      </c>
    </row>
    <row r="1360" spans="1:15" x14ac:dyDescent="0.25">
      <c r="A1360" t="s">
        <v>9</v>
      </c>
      <c r="B1360">
        <v>2599.444</v>
      </c>
      <c r="C1360">
        <v>19.615929999999999</v>
      </c>
      <c r="D1360">
        <v>42.292000000000002</v>
      </c>
      <c r="E1360">
        <v>2.3188599999999999</v>
      </c>
      <c r="F1360">
        <v>-1.9753099999999999</v>
      </c>
      <c r="G1360">
        <v>8.7419999999999998E-2</v>
      </c>
      <c r="H1360">
        <f>SQRT((SQRT(D1360)*Notes!$B$22)^2+(F1360*Notes!$E$4*1000)^2)</f>
        <v>3.4979985777456424</v>
      </c>
      <c r="I1360">
        <f>F1360*1000*Notes!$E$5</f>
        <v>-7.2577826767777154</v>
      </c>
      <c r="J1360">
        <f t="shared" si="84"/>
        <v>-17.751778410014644</v>
      </c>
      <c r="K1360">
        <f t="shared" si="85"/>
        <v>3.2362130564592118</v>
      </c>
      <c r="L1360">
        <f t="shared" si="86"/>
        <v>-10.493995733236927</v>
      </c>
      <c r="M1360">
        <f t="shared" si="87"/>
        <v>10.493995733236927</v>
      </c>
      <c r="N1360">
        <f>-Notes!$B$15*SQRT(D1360)+F1360*Notes!$E$6*1000</f>
        <v>-25.285556448458635</v>
      </c>
      <c r="O1360">
        <f>Notes!$B$15*SQRT(D1360)-F1360*Notes!$E$6*1000</f>
        <v>25.285556448458635</v>
      </c>
    </row>
    <row r="1361" spans="1:15" x14ac:dyDescent="0.25">
      <c r="A1361" t="s">
        <v>934</v>
      </c>
      <c r="B1361">
        <v>2600.6950000000002</v>
      </c>
      <c r="C1361">
        <v>19.620979999999999</v>
      </c>
      <c r="D1361">
        <v>36.725999999999999</v>
      </c>
      <c r="E1361">
        <v>2.13022</v>
      </c>
      <c r="F1361">
        <v>-1.86595</v>
      </c>
      <c r="G1361">
        <v>8.7419999999999998E-2</v>
      </c>
      <c r="H1361">
        <f>SQRT((SQRT(D1361)*Notes!$B$22)^2+(F1361*Notes!$E$4*1000)^2)</f>
        <v>3.2636462420148051</v>
      </c>
      <c r="I1361">
        <f>F1361*1000*Notes!$E$5</f>
        <v>-6.8559667018004156</v>
      </c>
      <c r="J1361">
        <f t="shared" si="84"/>
        <v>-16.646905427844832</v>
      </c>
      <c r="K1361">
        <f t="shared" si="85"/>
        <v>2.9349720242440007</v>
      </c>
      <c r="L1361">
        <f t="shared" si="86"/>
        <v>-9.7909387260444163</v>
      </c>
      <c r="M1361">
        <f t="shared" si="87"/>
        <v>9.7909387260444163</v>
      </c>
      <c r="N1361">
        <f>-Notes!$B$15*SQRT(D1361)+F1361*Notes!$E$6*1000</f>
        <v>-23.66883507208415</v>
      </c>
      <c r="O1361">
        <f>Notes!$B$15*SQRT(D1361)-F1361*Notes!$E$6*1000</f>
        <v>23.66883507208415</v>
      </c>
    </row>
    <row r="1362" spans="1:15" x14ac:dyDescent="0.25">
      <c r="A1362" t="s">
        <v>935</v>
      </c>
      <c r="B1362">
        <v>2605.2710000000002</v>
      </c>
      <c r="C1362">
        <v>19.647729999999999</v>
      </c>
      <c r="D1362">
        <v>20.385000000000002</v>
      </c>
      <c r="E1362">
        <v>1.44008</v>
      </c>
      <c r="F1362">
        <v>-1.4658500000000001</v>
      </c>
      <c r="G1362">
        <v>8.7419999999999998E-2</v>
      </c>
      <c r="H1362">
        <f>SQRT((SQRT(D1362)*Notes!$B$22)^2+(F1362*Notes!$E$4*1000)^2)</f>
        <v>2.4437065192681966</v>
      </c>
      <c r="I1362">
        <f>F1362*1000*Notes!$E$5</f>
        <v>-5.3858992951762588</v>
      </c>
      <c r="J1362">
        <f t="shared" si="84"/>
        <v>-12.717018852980848</v>
      </c>
      <c r="K1362">
        <f t="shared" si="85"/>
        <v>1.9452202626283306</v>
      </c>
      <c r="L1362">
        <f t="shared" si="86"/>
        <v>-7.3311195578045893</v>
      </c>
      <c r="M1362">
        <f t="shared" si="87"/>
        <v>7.3311195578045893</v>
      </c>
      <c r="N1362">
        <f>-Notes!$B$15*SQRT(D1362)+F1362*Notes!$E$6*1000</f>
        <v>-17.951573897472432</v>
      </c>
      <c r="O1362">
        <f>Notes!$B$15*SQRT(D1362)-F1362*Notes!$E$6*1000</f>
        <v>17.951573897472432</v>
      </c>
    </row>
    <row r="1363" spans="1:15" x14ac:dyDescent="0.25">
      <c r="A1363" t="s">
        <v>936</v>
      </c>
      <c r="B1363">
        <v>2606.5219999999999</v>
      </c>
      <c r="C1363">
        <v>19.658429999999999</v>
      </c>
      <c r="D1363">
        <v>17.018000000000001</v>
      </c>
      <c r="E1363">
        <v>1.25145</v>
      </c>
      <c r="F1363">
        <v>-1.35649</v>
      </c>
      <c r="G1363">
        <v>8.7419999999999998E-2</v>
      </c>
      <c r="H1363">
        <f>SQRT((SQRT(D1363)*Notes!$B$22)^2+(F1363*Notes!$E$4*1000)^2)</f>
        <v>2.235643802879395</v>
      </c>
      <c r="I1363">
        <f>F1363*1000*Notes!$E$5</f>
        <v>-4.9840833201989581</v>
      </c>
      <c r="J1363">
        <f t="shared" si="84"/>
        <v>-11.691014728837143</v>
      </c>
      <c r="K1363">
        <f t="shared" si="85"/>
        <v>1.7228480884392274</v>
      </c>
      <c r="L1363">
        <f t="shared" si="86"/>
        <v>-6.7069314086381855</v>
      </c>
      <c r="M1363">
        <f t="shared" si="87"/>
        <v>6.7069314086381855</v>
      </c>
      <c r="N1363">
        <f>-Notes!$B$15*SQRT(D1363)+F1363*Notes!$E$6*1000</f>
        <v>-16.474223630497136</v>
      </c>
      <c r="O1363">
        <f>Notes!$B$15*SQRT(D1363)-F1363*Notes!$E$6*1000</f>
        <v>16.474223630497136</v>
      </c>
    </row>
    <row r="1364" spans="1:15" x14ac:dyDescent="0.25">
      <c r="A1364" t="s">
        <v>9</v>
      </c>
      <c r="B1364">
        <v>2611.018</v>
      </c>
      <c r="C1364">
        <v>19.712720000000001</v>
      </c>
      <c r="D1364">
        <v>11.413</v>
      </c>
      <c r="E1364">
        <v>9.2020000000000005E-2</v>
      </c>
      <c r="F1364">
        <v>-1.1520999999999999</v>
      </c>
      <c r="G1364">
        <v>5.6299999999999996E-3</v>
      </c>
      <c r="H1364">
        <f>SQRT((SQRT(D1364)*Notes!$B$22)^2+(F1364*Notes!$E$4*1000)^2)</f>
        <v>1.837842169408417</v>
      </c>
      <c r="I1364">
        <f>F1364*1000*Notes!$E$5</f>
        <v>-4.233103372086207</v>
      </c>
      <c r="J1364">
        <f t="shared" si="84"/>
        <v>-9.7466298803114579</v>
      </c>
      <c r="K1364">
        <f t="shared" si="85"/>
        <v>1.2804231361390439</v>
      </c>
      <c r="L1364">
        <f t="shared" si="86"/>
        <v>-5.5135265082252509</v>
      </c>
      <c r="M1364">
        <f t="shared" si="87"/>
        <v>5.5135265082252509</v>
      </c>
      <c r="N1364">
        <f>-Notes!$B$15*SQRT(D1364)+F1364*Notes!$E$6*1000</f>
        <v>-13.664348079053378</v>
      </c>
      <c r="O1364">
        <f>Notes!$B$15*SQRT(D1364)-F1364*Notes!$E$6*1000</f>
        <v>13.664348079053378</v>
      </c>
    </row>
    <row r="1365" spans="1:15" x14ac:dyDescent="0.25">
      <c r="A1365" t="s">
        <v>937</v>
      </c>
      <c r="B1365">
        <v>2613.0709999999999</v>
      </c>
      <c r="C1365">
        <v>19.741510000000002</v>
      </c>
      <c r="D1365">
        <v>11.407</v>
      </c>
      <c r="E1365">
        <v>-8.9370000000000005E-2</v>
      </c>
      <c r="F1365">
        <v>-1.1405400000000001</v>
      </c>
      <c r="G1365">
        <v>5.6299999999999996E-3</v>
      </c>
      <c r="H1365">
        <f>SQRT((SQRT(D1365)*Notes!$B$22)^2+(F1365*Notes!$E$4*1000)^2)</f>
        <v>1.8354221845200114</v>
      </c>
      <c r="I1365">
        <f>F1365*1000*Notes!$E$5</f>
        <v>-4.1906290426171369</v>
      </c>
      <c r="J1365">
        <f t="shared" si="84"/>
        <v>-9.6968955961771712</v>
      </c>
      <c r="K1365">
        <f t="shared" si="85"/>
        <v>1.3156375109428975</v>
      </c>
      <c r="L1365">
        <f t="shared" si="86"/>
        <v>-5.5062665535600344</v>
      </c>
      <c r="M1365">
        <f t="shared" si="87"/>
        <v>5.5062665535600344</v>
      </c>
      <c r="N1365">
        <f>-Notes!$B$15*SQRT(D1365)+F1365*Notes!$E$6*1000</f>
        <v>-13.613483933433109</v>
      </c>
      <c r="O1365">
        <f>Notes!$B$15*SQRT(D1365)-F1365*Notes!$E$6*1000</f>
        <v>13.613483933433109</v>
      </c>
    </row>
    <row r="1366" spans="1:15" x14ac:dyDescent="0.25">
      <c r="A1366" t="s">
        <v>9</v>
      </c>
      <c r="B1366">
        <v>2616.17</v>
      </c>
      <c r="C1366">
        <v>19.780149999999999</v>
      </c>
      <c r="D1366">
        <v>15.67</v>
      </c>
      <c r="E1366">
        <v>-1.3862000000000001</v>
      </c>
      <c r="F1366">
        <v>-1.27268</v>
      </c>
      <c r="G1366">
        <v>-9.2490000000000003E-2</v>
      </c>
      <c r="H1366">
        <f>SQRT((SQRT(D1366)*Notes!$B$22)^2+(F1366*Notes!$E$4*1000)^2)</f>
        <v>2.1404761172268358</v>
      </c>
      <c r="I1366">
        <f>F1366*1000*Notes!$E$5</f>
        <v>-4.6761444315481944</v>
      </c>
      <c r="J1366">
        <f t="shared" si="84"/>
        <v>-11.097572783228703</v>
      </c>
      <c r="K1366">
        <f t="shared" si="85"/>
        <v>1.7452839201323131</v>
      </c>
      <c r="L1366">
        <f t="shared" si="86"/>
        <v>-6.4214283516805075</v>
      </c>
      <c r="M1366">
        <f t="shared" si="87"/>
        <v>6.4214283516805075</v>
      </c>
      <c r="N1366">
        <f>-Notes!$B$15*SQRT(D1366)+F1366*Notes!$E$6*1000</f>
        <v>-15.686614729209603</v>
      </c>
      <c r="O1366">
        <f>Notes!$B$15*SQRT(D1366)-F1366*Notes!$E$6*1000</f>
        <v>15.686614729209603</v>
      </c>
    </row>
    <row r="1367" spans="1:15" x14ac:dyDescent="0.25">
      <c r="A1367" t="s">
        <v>938</v>
      </c>
      <c r="B1367">
        <v>2616.5509999999999</v>
      </c>
      <c r="C1367">
        <v>19.78389</v>
      </c>
      <c r="D1367">
        <v>16.754000000000001</v>
      </c>
      <c r="E1367">
        <v>-1.45722</v>
      </c>
      <c r="F1367">
        <v>-1.30792</v>
      </c>
      <c r="G1367">
        <v>-9.2490000000000003E-2</v>
      </c>
      <c r="H1367">
        <f>SQRT((SQRT(D1367)*Notes!$B$22)^2+(F1367*Notes!$E$4*1000)^2)</f>
        <v>2.2119590153425146</v>
      </c>
      <c r="I1367">
        <f>F1367*1000*Notes!$E$5</f>
        <v>-4.8056249999296874</v>
      </c>
      <c r="J1367">
        <f t="shared" si="84"/>
        <v>-11.441502045957231</v>
      </c>
      <c r="K1367">
        <f t="shared" si="85"/>
        <v>1.830252046097856</v>
      </c>
      <c r="L1367">
        <f t="shared" si="86"/>
        <v>-6.6358770460275434</v>
      </c>
      <c r="M1367">
        <f t="shared" si="87"/>
        <v>6.6358770460275434</v>
      </c>
      <c r="N1367">
        <f>-Notes!$B$15*SQRT(D1367)+F1367*Notes!$E$6*1000</f>
        <v>-16.186338525347214</v>
      </c>
      <c r="O1367">
        <f>Notes!$B$15*SQRT(D1367)-F1367*Notes!$E$6*1000</f>
        <v>16.186338525347214</v>
      </c>
    </row>
    <row r="1368" spans="1:15" x14ac:dyDescent="0.25">
      <c r="A1368" t="s">
        <v>939</v>
      </c>
      <c r="B1368">
        <v>2617.4209999999998</v>
      </c>
      <c r="C1368">
        <v>19.79156</v>
      </c>
      <c r="D1368">
        <v>19.43</v>
      </c>
      <c r="E1368">
        <v>-1.6194</v>
      </c>
      <c r="F1368">
        <v>-1.3883700000000001</v>
      </c>
      <c r="G1368">
        <v>-9.2490000000000003E-2</v>
      </c>
      <c r="H1368">
        <f>SQRT((SQRT(D1368)*Notes!$B$22)^2+(F1368*Notes!$E$4*1000)^2)</f>
        <v>2.3788076382702332</v>
      </c>
      <c r="I1368">
        <f>F1368*1000*Notes!$E$5</f>
        <v>-5.1012184087347698</v>
      </c>
      <c r="J1368">
        <f t="shared" si="84"/>
        <v>-12.23764132354547</v>
      </c>
      <c r="K1368">
        <f t="shared" si="85"/>
        <v>2.0352045060759298</v>
      </c>
      <c r="L1368">
        <f t="shared" si="86"/>
        <v>-7.1364229148106997</v>
      </c>
      <c r="M1368">
        <f t="shared" si="87"/>
        <v>7.1364229148106997</v>
      </c>
      <c r="N1368">
        <f>-Notes!$B$15*SQRT(D1368)+F1368*Notes!$E$6*1000</f>
        <v>-17.346587176577472</v>
      </c>
      <c r="O1368">
        <f>Notes!$B$15*SQRT(D1368)-F1368*Notes!$E$6*1000</f>
        <v>17.346587176577472</v>
      </c>
    </row>
    <row r="1369" spans="1:15" x14ac:dyDescent="0.25">
      <c r="A1369" t="s">
        <v>940</v>
      </c>
      <c r="B1369">
        <v>2618.8560000000002</v>
      </c>
      <c r="C1369">
        <v>19.802050000000001</v>
      </c>
      <c r="D1369">
        <v>24.463000000000001</v>
      </c>
      <c r="E1369">
        <v>-1.8870400000000001</v>
      </c>
      <c r="F1369">
        <v>-1.5211399999999999</v>
      </c>
      <c r="G1369">
        <v>-9.2490000000000003E-2</v>
      </c>
      <c r="H1369">
        <f>SQRT((SQRT(D1369)*Notes!$B$22)^2+(F1369*Notes!$E$4*1000)^2)</f>
        <v>2.6633375693846078</v>
      </c>
      <c r="I1369">
        <f>F1369*1000*Notes!$E$5</f>
        <v>-5.589048575136891</v>
      </c>
      <c r="J1369">
        <f t="shared" si="84"/>
        <v>-13.579061283290715</v>
      </c>
      <c r="K1369">
        <f t="shared" si="85"/>
        <v>2.4009641330169327</v>
      </c>
      <c r="L1369">
        <f t="shared" si="86"/>
        <v>-7.9900127081538237</v>
      </c>
      <c r="M1369">
        <f t="shared" si="87"/>
        <v>7.9900127081538237</v>
      </c>
      <c r="N1369">
        <f>-Notes!$B$15*SQRT(D1369)+F1369*Notes!$E$6*1000</f>
        <v>-19.309891815625004</v>
      </c>
      <c r="O1369">
        <f>Notes!$B$15*SQRT(D1369)-F1369*Notes!$E$6*1000</f>
        <v>19.309891815625004</v>
      </c>
    </row>
    <row r="1370" spans="1:15" x14ac:dyDescent="0.25">
      <c r="A1370" t="s">
        <v>9</v>
      </c>
      <c r="B1370">
        <v>2619.364</v>
      </c>
      <c r="C1370">
        <v>19.805219999999998</v>
      </c>
      <c r="D1370">
        <v>26.625</v>
      </c>
      <c r="E1370">
        <v>-2.3794900000000001</v>
      </c>
      <c r="F1370">
        <v>-1.5739799999999999</v>
      </c>
      <c r="G1370">
        <v>-0.11566</v>
      </c>
      <c r="H1370">
        <f>SQRT((SQRT(D1370)*Notes!$B$22)^2+(F1370*Notes!$E$4*1000)^2)</f>
        <v>2.7765047897379556</v>
      </c>
      <c r="I1370">
        <f>F1370*1000*Notes!$E$5</f>
        <v>-5.7831959427100497</v>
      </c>
      <c r="J1370">
        <f t="shared" si="84"/>
        <v>-14.112710311923916</v>
      </c>
      <c r="K1370">
        <f t="shared" si="85"/>
        <v>2.5463184265038166</v>
      </c>
      <c r="L1370">
        <f t="shared" si="86"/>
        <v>-8.3295143692138662</v>
      </c>
      <c r="M1370">
        <f t="shared" si="87"/>
        <v>8.3295143692138662</v>
      </c>
      <c r="N1370">
        <f>-Notes!$B$15*SQRT(D1370)+F1370*Notes!$E$6*1000</f>
        <v>-20.090715119782335</v>
      </c>
      <c r="O1370">
        <f>Notes!$B$15*SQRT(D1370)-F1370*Notes!$E$6*1000</f>
        <v>20.090715119782335</v>
      </c>
    </row>
    <row r="1371" spans="1:15" x14ac:dyDescent="0.25">
      <c r="A1371" t="s">
        <v>941</v>
      </c>
      <c r="B1371">
        <v>2620.8000000000002</v>
      </c>
      <c r="C1371">
        <v>19.812819999999999</v>
      </c>
      <c r="D1371">
        <v>33.972999999999999</v>
      </c>
      <c r="E1371">
        <v>-2.7387000000000001</v>
      </c>
      <c r="F1371">
        <v>-1.7400199999999999</v>
      </c>
      <c r="G1371">
        <v>-0.11566</v>
      </c>
      <c r="H1371">
        <f>SQRT((SQRT(D1371)*Notes!$B$22)^2+(F1371*Notes!$E$4*1000)^2)</f>
        <v>3.1304506495819857</v>
      </c>
      <c r="I1371">
        <f>F1371*1000*Notes!$E$5</f>
        <v>-6.393268405084144</v>
      </c>
      <c r="J1371">
        <f t="shared" si="84"/>
        <v>-15.7846203538301</v>
      </c>
      <c r="K1371">
        <f t="shared" si="85"/>
        <v>2.9980835436618127</v>
      </c>
      <c r="L1371">
        <f t="shared" si="86"/>
        <v>-9.3913519487459567</v>
      </c>
      <c r="M1371">
        <f t="shared" si="87"/>
        <v>9.3913519487459567</v>
      </c>
      <c r="N1371">
        <f>-Notes!$B$15*SQRT(D1371)+F1371*Notes!$E$6*1000</f>
        <v>-22.535028899056137</v>
      </c>
      <c r="O1371">
        <f>Notes!$B$15*SQRT(D1371)-F1371*Notes!$E$6*1000</f>
        <v>22.535028899056137</v>
      </c>
    </row>
    <row r="1372" spans="1:15" x14ac:dyDescent="0.25">
      <c r="A1372" t="s">
        <v>942</v>
      </c>
      <c r="B1372">
        <v>2621.67</v>
      </c>
      <c r="C1372">
        <v>19.81663</v>
      </c>
      <c r="D1372">
        <v>38.927</v>
      </c>
      <c r="E1372">
        <v>-2.95635</v>
      </c>
      <c r="F1372">
        <v>-1.8406400000000001</v>
      </c>
      <c r="G1372">
        <v>-0.11566</v>
      </c>
      <c r="H1372">
        <f>SQRT((SQRT(D1372)*Notes!$B$22)^2+(F1372*Notes!$E$4*1000)^2)</f>
        <v>3.3475879881917621</v>
      </c>
      <c r="I1372">
        <f>F1372*1000*Notes!$E$5</f>
        <v>-6.7629714354628563</v>
      </c>
      <c r="J1372">
        <f t="shared" si="84"/>
        <v>-16.805735400038142</v>
      </c>
      <c r="K1372">
        <f t="shared" si="85"/>
        <v>3.2797925291124299</v>
      </c>
      <c r="L1372">
        <f t="shared" si="86"/>
        <v>-10.042763964575286</v>
      </c>
      <c r="M1372">
        <f t="shared" si="87"/>
        <v>10.042763964575286</v>
      </c>
      <c r="N1372">
        <f>-Notes!$B$15*SQRT(D1372)+F1372*Notes!$E$6*1000</f>
        <v>-24.030091480172146</v>
      </c>
      <c r="O1372">
        <f>Notes!$B$15*SQRT(D1372)-F1372*Notes!$E$6*1000</f>
        <v>24.030091480172146</v>
      </c>
    </row>
    <row r="1373" spans="1:15" x14ac:dyDescent="0.25">
      <c r="A1373" t="s">
        <v>943</v>
      </c>
      <c r="B1373">
        <v>2622.0509999999999</v>
      </c>
      <c r="C1373">
        <v>19.81814</v>
      </c>
      <c r="D1373">
        <v>41.216999999999999</v>
      </c>
      <c r="E1373">
        <v>-3.0517099999999999</v>
      </c>
      <c r="F1373">
        <v>-1.88472</v>
      </c>
      <c r="G1373">
        <v>-0.11566</v>
      </c>
      <c r="H1373">
        <f>SQRT((SQRT(D1373)*Notes!$B$22)^2+(F1373*Notes!$E$4*1000)^2)</f>
        <v>3.443242517902783</v>
      </c>
      <c r="I1373">
        <f>F1373*1000*Notes!$E$5</f>
        <v>-6.9249323734383443</v>
      </c>
      <c r="J1373">
        <f t="shared" si="84"/>
        <v>-17.254659927146694</v>
      </c>
      <c r="K1373">
        <f t="shared" si="85"/>
        <v>3.4047951802700043</v>
      </c>
      <c r="L1373">
        <f t="shared" si="86"/>
        <v>-10.329727553708349</v>
      </c>
      <c r="M1373">
        <f t="shared" si="87"/>
        <v>10.329727553708349</v>
      </c>
      <c r="N1373">
        <f>-Notes!$B$15*SQRT(D1373)+F1373*Notes!$E$6*1000</f>
        <v>-24.687814335228822</v>
      </c>
      <c r="O1373">
        <f>Notes!$B$15*SQRT(D1373)-F1373*Notes!$E$6*1000</f>
        <v>24.687814335228822</v>
      </c>
    </row>
    <row r="1374" spans="1:15" x14ac:dyDescent="0.25">
      <c r="A1374" t="s">
        <v>9</v>
      </c>
      <c r="B1374">
        <v>2625.15</v>
      </c>
      <c r="C1374">
        <v>19.828479999999999</v>
      </c>
      <c r="D1374">
        <v>51.457000000000001</v>
      </c>
      <c r="E1374">
        <v>-1.1259999999999999E-2</v>
      </c>
      <c r="F1374">
        <v>-2.0512299999999999</v>
      </c>
      <c r="G1374">
        <v>1.013E-2</v>
      </c>
      <c r="H1374">
        <f>SQRT((SQRT(D1374)*Notes!$B$22)^2+(F1374*Notes!$E$4*1000)^2)</f>
        <v>3.8391152411146594</v>
      </c>
      <c r="I1374">
        <f>F1374*1000*Notes!$E$5</f>
        <v>-7.5367317332908526</v>
      </c>
      <c r="J1374">
        <f t="shared" si="84"/>
        <v>-19.054077456634833</v>
      </c>
      <c r="K1374">
        <f t="shared" si="85"/>
        <v>3.9806139900531265</v>
      </c>
      <c r="L1374">
        <f t="shared" si="86"/>
        <v>-11.517345723343979</v>
      </c>
      <c r="M1374">
        <f t="shared" si="87"/>
        <v>11.517345723343979</v>
      </c>
      <c r="N1374">
        <f>-Notes!$B$15*SQRT(D1374)+F1374*Notes!$E$6*1000</f>
        <v>-27.355164334595027</v>
      </c>
      <c r="O1374">
        <f>Notes!$B$15*SQRT(D1374)-F1374*Notes!$E$6*1000</f>
        <v>27.355164334595027</v>
      </c>
    </row>
    <row r="1375" spans="1:15" x14ac:dyDescent="0.25">
      <c r="A1375" t="s">
        <v>944</v>
      </c>
      <c r="B1375">
        <v>2626.9319999999998</v>
      </c>
      <c r="C1375">
        <v>19.83399</v>
      </c>
      <c r="D1375">
        <v>51.558999999999997</v>
      </c>
      <c r="E1375">
        <v>-4.5909999999999999E-2</v>
      </c>
      <c r="F1375">
        <v>-2.0331700000000001</v>
      </c>
      <c r="G1375">
        <v>1.013E-2</v>
      </c>
      <c r="H1375">
        <f>SQRT((SQRT(D1375)*Notes!$B$22)^2+(F1375*Notes!$E$4*1000)^2)</f>
        <v>3.8399724389834713</v>
      </c>
      <c r="I1375">
        <f>F1375*1000*Notes!$E$5</f>
        <v>-7.4703747791203146</v>
      </c>
      <c r="J1375">
        <f t="shared" si="84"/>
        <v>-18.990292096070728</v>
      </c>
      <c r="K1375">
        <f t="shared" si="85"/>
        <v>4.0495425378300993</v>
      </c>
      <c r="L1375">
        <f t="shared" si="86"/>
        <v>-11.519917316950414</v>
      </c>
      <c r="M1375">
        <f t="shared" si="87"/>
        <v>11.519917316950414</v>
      </c>
      <c r="N1375">
        <f>-Notes!$B$15*SQRT(D1375)+F1375*Notes!$E$6*1000</f>
        <v>-27.297891020638822</v>
      </c>
      <c r="O1375">
        <f>Notes!$B$15*SQRT(D1375)-F1375*Notes!$E$6*1000</f>
        <v>27.297891020638822</v>
      </c>
    </row>
    <row r="1376" spans="1:15" x14ac:dyDescent="0.25">
      <c r="A1376" t="s">
        <v>9</v>
      </c>
      <c r="B1376">
        <v>2630.0309999999999</v>
      </c>
      <c r="C1376">
        <v>19.844259999999998</v>
      </c>
      <c r="D1376">
        <v>41.598999999999997</v>
      </c>
      <c r="E1376">
        <v>3.0247999999999999</v>
      </c>
      <c r="F1376">
        <v>-1.8079099999999999</v>
      </c>
      <c r="G1376">
        <v>0.13261999999999999</v>
      </c>
      <c r="H1376">
        <f>SQRT((SQRT(D1376)*Notes!$B$22)^2+(F1376*Notes!$E$4*1000)^2)</f>
        <v>3.4465254525382267</v>
      </c>
      <c r="I1376">
        <f>F1376*1000*Notes!$E$5</f>
        <v>-6.6427132344660826</v>
      </c>
      <c r="J1376">
        <f t="shared" si="84"/>
        <v>-16.982289592080761</v>
      </c>
      <c r="K1376">
        <f t="shared" si="85"/>
        <v>3.6968631231485976</v>
      </c>
      <c r="L1376">
        <f t="shared" si="86"/>
        <v>-10.33957635761468</v>
      </c>
      <c r="M1376">
        <f t="shared" si="87"/>
        <v>10.33957635761468</v>
      </c>
      <c r="N1376">
        <f>-Notes!$B$15*SQRT(D1376)+F1376*Notes!$E$6*1000</f>
        <v>-24.442815598674219</v>
      </c>
      <c r="O1376">
        <f>Notes!$B$15*SQRT(D1376)-F1376*Notes!$E$6*1000</f>
        <v>24.442815598674219</v>
      </c>
    </row>
    <row r="1377" spans="1:15" x14ac:dyDescent="0.25">
      <c r="A1377" t="s">
        <v>945</v>
      </c>
      <c r="B1377">
        <v>2631.2820000000002</v>
      </c>
      <c r="C1377">
        <v>19.849530000000001</v>
      </c>
      <c r="D1377">
        <v>34.412999999999997</v>
      </c>
      <c r="E1377">
        <v>2.71957</v>
      </c>
      <c r="F1377">
        <v>-1.6419999999999999</v>
      </c>
      <c r="G1377">
        <v>0.13261999999999999</v>
      </c>
      <c r="H1377">
        <f>SQRT((SQRT(D1377)*Notes!$B$22)^2+(F1377*Notes!$E$4*1000)^2)</f>
        <v>3.1343975724999447</v>
      </c>
      <c r="I1377">
        <f>F1377*1000*Notes!$E$5</f>
        <v>-6.0331184245860188</v>
      </c>
      <c r="J1377">
        <f t="shared" si="84"/>
        <v>-15.436311142085852</v>
      </c>
      <c r="K1377">
        <f t="shared" si="85"/>
        <v>3.3700742929138157</v>
      </c>
      <c r="L1377">
        <f t="shared" si="86"/>
        <v>-9.4031927174998344</v>
      </c>
      <c r="M1377">
        <f t="shared" si="87"/>
        <v>9.4031927174998344</v>
      </c>
      <c r="N1377">
        <f>-Notes!$B$15*SQRT(D1377)+F1377*Notes!$E$6*1000</f>
        <v>-22.221711120849847</v>
      </c>
      <c r="O1377">
        <f>Notes!$B$15*SQRT(D1377)-F1377*Notes!$E$6*1000</f>
        <v>22.221711120849847</v>
      </c>
    </row>
    <row r="1378" spans="1:15" x14ac:dyDescent="0.25">
      <c r="A1378" t="s">
        <v>946</v>
      </c>
      <c r="B1378">
        <v>2633.8229999999999</v>
      </c>
      <c r="C1378">
        <v>19.864190000000001</v>
      </c>
      <c r="D1378">
        <v>22.169</v>
      </c>
      <c r="E1378">
        <v>2.0997300000000001</v>
      </c>
      <c r="F1378">
        <v>-1.30508</v>
      </c>
      <c r="G1378">
        <v>0.13261999999999999</v>
      </c>
      <c r="H1378">
        <f>SQRT((SQRT(D1378)*Notes!$B$22)^2+(F1378*Notes!$E$4*1000)^2)</f>
        <v>2.5138965531812585</v>
      </c>
      <c r="I1378">
        <f>F1378*1000*Notes!$E$5</f>
        <v>-4.7951901300601225</v>
      </c>
      <c r="J1378">
        <f t="shared" si="84"/>
        <v>-12.336879789603898</v>
      </c>
      <c r="K1378">
        <f t="shared" si="85"/>
        <v>2.7464995294836534</v>
      </c>
      <c r="L1378">
        <f t="shared" si="86"/>
        <v>-7.5416896595437759</v>
      </c>
      <c r="M1378">
        <f t="shared" si="87"/>
        <v>7.5416896595437759</v>
      </c>
      <c r="N1378">
        <f>-Notes!$B$15*SQRT(D1378)+F1378*Notes!$E$6*1000</f>
        <v>-17.781797531333311</v>
      </c>
      <c r="O1378">
        <f>Notes!$B$15*SQRT(D1378)-F1378*Notes!$E$6*1000</f>
        <v>17.781797531333311</v>
      </c>
    </row>
    <row r="1379" spans="1:15" x14ac:dyDescent="0.25">
      <c r="A1379" t="s">
        <v>9</v>
      </c>
      <c r="B1379">
        <v>2634.3310000000001</v>
      </c>
      <c r="C1379">
        <v>19.868010000000002</v>
      </c>
      <c r="D1379">
        <v>20.215</v>
      </c>
      <c r="E1379">
        <v>1.7542599999999999</v>
      </c>
      <c r="F1379">
        <v>-1.2413000000000001</v>
      </c>
      <c r="G1379">
        <v>0.11863</v>
      </c>
      <c r="H1379">
        <f>SQRT((SQRT(D1379)*Notes!$B$22)^2+(F1379*Notes!$E$4*1000)^2)</f>
        <v>2.3998472167483706</v>
      </c>
      <c r="I1379">
        <f>F1379*1000*Notes!$E$5</f>
        <v>-4.5608464679894194</v>
      </c>
      <c r="J1379">
        <f t="shared" si="84"/>
        <v>-11.76038811823453</v>
      </c>
      <c r="K1379">
        <f t="shared" si="85"/>
        <v>2.6386951822556926</v>
      </c>
      <c r="L1379">
        <f t="shared" si="86"/>
        <v>-7.1995416502451119</v>
      </c>
      <c r="M1379">
        <f t="shared" si="87"/>
        <v>7.1995416502451119</v>
      </c>
      <c r="N1379">
        <f>-Notes!$B$15*SQRT(D1379)+F1379*Notes!$E$6*1000</f>
        <v>-16.95933455621385</v>
      </c>
      <c r="O1379">
        <f>Notes!$B$15*SQRT(D1379)-F1379*Notes!$E$6*1000</f>
        <v>16.95933455621385</v>
      </c>
    </row>
    <row r="1380" spans="1:15" x14ac:dyDescent="0.25">
      <c r="A1380" t="s">
        <v>947</v>
      </c>
      <c r="B1380">
        <v>2636.8710000000001</v>
      </c>
      <c r="C1380">
        <v>19.893450000000001</v>
      </c>
      <c r="D1380">
        <v>12.603</v>
      </c>
      <c r="E1380">
        <v>1.2418199999999999</v>
      </c>
      <c r="F1380">
        <v>-0.93989999999999996</v>
      </c>
      <c r="G1380">
        <v>0.11863</v>
      </c>
      <c r="H1380">
        <f>SQRT((SQRT(D1380)*Notes!$B$22)^2+(F1380*Notes!$E$4*1000)^2)</f>
        <v>1.8892639171303098</v>
      </c>
      <c r="I1380">
        <f>F1380*1000*Notes!$E$5</f>
        <v>-3.4534275318321552</v>
      </c>
      <c r="J1380">
        <f t="shared" si="84"/>
        <v>-9.1212192832230841</v>
      </c>
      <c r="K1380">
        <f t="shared" si="85"/>
        <v>2.214364219558774</v>
      </c>
      <c r="L1380">
        <f t="shared" si="86"/>
        <v>-5.6677917513909293</v>
      </c>
      <c r="M1380">
        <f t="shared" si="87"/>
        <v>5.6677917513909293</v>
      </c>
      <c r="N1380">
        <f>-Notes!$B$15*SQRT(D1380)+F1380*Notes!$E$6*1000</f>
        <v>-13.222000770354388</v>
      </c>
      <c r="O1380">
        <f>Notes!$B$15*SQRT(D1380)-F1380*Notes!$E$6*1000</f>
        <v>13.222000770354388</v>
      </c>
    </row>
    <row r="1381" spans="1:15" x14ac:dyDescent="0.25">
      <c r="A1381" t="s">
        <v>948</v>
      </c>
      <c r="B1381">
        <v>2638.1219999999998</v>
      </c>
      <c r="C1381">
        <v>19.911390000000001</v>
      </c>
      <c r="D1381">
        <v>9.8119999999999994</v>
      </c>
      <c r="E1381">
        <v>0.98950000000000005</v>
      </c>
      <c r="F1381">
        <v>-0.79149999999999998</v>
      </c>
      <c r="G1381">
        <v>0.11863</v>
      </c>
      <c r="H1381">
        <f>SQRT((SQRT(D1381)*Notes!$B$22)^2+(F1381*Notes!$E$4*1000)^2)</f>
        <v>1.6619190239364972</v>
      </c>
      <c r="I1381">
        <f>F1381*1000*Notes!$E$5</f>
        <v>-2.9081688386478892</v>
      </c>
      <c r="J1381">
        <f t="shared" si="84"/>
        <v>-7.89392591045738</v>
      </c>
      <c r="K1381">
        <f t="shared" si="85"/>
        <v>2.077588233161602</v>
      </c>
      <c r="L1381">
        <f t="shared" si="86"/>
        <v>-4.9857570718094912</v>
      </c>
      <c r="M1381">
        <f t="shared" si="87"/>
        <v>4.9857570718094912</v>
      </c>
      <c r="N1381">
        <f>-Notes!$B$15*SQRT(D1381)+F1381*Notes!$E$6*1000</f>
        <v>-11.507629294494834</v>
      </c>
      <c r="O1381">
        <f>Notes!$B$15*SQRT(D1381)-F1381*Notes!$E$6*1000</f>
        <v>11.507629294494834</v>
      </c>
    </row>
    <row r="1382" spans="1:15" x14ac:dyDescent="0.25">
      <c r="A1382" t="s">
        <v>9</v>
      </c>
      <c r="B1382">
        <v>2641.221</v>
      </c>
      <c r="C1382">
        <v>19.974060000000001</v>
      </c>
      <c r="D1382">
        <v>7.1520000000000001</v>
      </c>
      <c r="E1382">
        <v>-6.8750000000000006E-2</v>
      </c>
      <c r="F1382">
        <v>-0.52122000000000002</v>
      </c>
      <c r="G1382">
        <v>5.9020000000000003E-2</v>
      </c>
      <c r="H1382">
        <f>SQRT((SQRT(D1382)*Notes!$B$22)^2+(F1382*Notes!$E$4*1000)^2)</f>
        <v>1.4007940145452289</v>
      </c>
      <c r="I1382">
        <f>F1382*1000*Notes!$E$5</f>
        <v>-1.9150925610613427</v>
      </c>
      <c r="J1382">
        <f t="shared" si="84"/>
        <v>-6.1174746046970299</v>
      </c>
      <c r="K1382">
        <f t="shared" si="85"/>
        <v>2.2872894825743444</v>
      </c>
      <c r="L1382">
        <f t="shared" si="86"/>
        <v>-4.2023820436356871</v>
      </c>
      <c r="M1382">
        <f t="shared" si="87"/>
        <v>4.2023820436356871</v>
      </c>
      <c r="N1382">
        <f>-Notes!$B$15*SQRT(D1382)+F1382*Notes!$E$6*1000</f>
        <v>-9.1758201304713456</v>
      </c>
      <c r="O1382">
        <f>Notes!$B$15*SQRT(D1382)-F1382*Notes!$E$6*1000</f>
        <v>9.1758201304713456</v>
      </c>
    </row>
    <row r="1383" spans="1:15" x14ac:dyDescent="0.25">
      <c r="A1383" t="s">
        <v>949</v>
      </c>
      <c r="B1383">
        <v>2642.444</v>
      </c>
      <c r="C1383">
        <v>20.000710000000002</v>
      </c>
      <c r="D1383">
        <v>7.53</v>
      </c>
      <c r="E1383">
        <v>-0.24055000000000001</v>
      </c>
      <c r="F1383">
        <v>-0.44903999999999999</v>
      </c>
      <c r="G1383">
        <v>5.9020000000000003E-2</v>
      </c>
      <c r="H1383">
        <f>SQRT((SQRT(D1383)*Notes!$B$22)^2+(F1383*Notes!$E$4*1000)^2)</f>
        <v>1.4292194391650106</v>
      </c>
      <c r="I1383">
        <f>F1383*1000*Notes!$E$5</f>
        <v>-1.6498851993764347</v>
      </c>
      <c r="J1383">
        <f t="shared" si="84"/>
        <v>-5.9375435168714663</v>
      </c>
      <c r="K1383">
        <f t="shared" si="85"/>
        <v>2.6377731181185968</v>
      </c>
      <c r="L1383">
        <f t="shared" si="86"/>
        <v>-4.2876583174950316</v>
      </c>
      <c r="M1383">
        <f t="shared" si="87"/>
        <v>4.2876583174950316</v>
      </c>
      <c r="N1383">
        <f>-Notes!$B$15*SQRT(D1383)+F1383*Notes!$E$6*1000</f>
        <v>-9.0549797620370711</v>
      </c>
      <c r="O1383">
        <f>Notes!$B$15*SQRT(D1383)-F1383*Notes!$E$6*1000</f>
        <v>9.0549797620370711</v>
      </c>
    </row>
    <row r="1384" spans="1:15" x14ac:dyDescent="0.25">
      <c r="A1384" t="s">
        <v>9</v>
      </c>
      <c r="B1384">
        <v>2645.5430000000001</v>
      </c>
      <c r="C1384">
        <v>20.054469999999998</v>
      </c>
      <c r="D1384">
        <v>12.491</v>
      </c>
      <c r="E1384">
        <v>-1.4766999999999999</v>
      </c>
      <c r="F1384">
        <v>-0.33182</v>
      </c>
      <c r="G1384">
        <v>1.8030000000000001E-2</v>
      </c>
      <c r="H1384">
        <f>SQRT((SQRT(D1384)*Notes!$B$22)^2+(F1384*Notes!$E$4*1000)^2)</f>
        <v>1.8238939821128095</v>
      </c>
      <c r="I1384">
        <f>F1384*1000*Notes!$E$5</f>
        <v>-1.2191896197601295</v>
      </c>
      <c r="J1384">
        <f t="shared" si="84"/>
        <v>-6.6908715660985578</v>
      </c>
      <c r="K1384">
        <f t="shared" si="85"/>
        <v>4.2524923265782988</v>
      </c>
      <c r="L1384">
        <f t="shared" si="86"/>
        <v>-5.4716819463384283</v>
      </c>
      <c r="M1384">
        <f t="shared" si="87"/>
        <v>5.4716819463384283</v>
      </c>
      <c r="N1384">
        <f>-Notes!$B$15*SQRT(D1384)+F1384*Notes!$E$6*1000</f>
        <v>-10.627193276063849</v>
      </c>
      <c r="O1384">
        <f>Notes!$B$15*SQRT(D1384)-F1384*Notes!$E$6*1000</f>
        <v>10.627193276063849</v>
      </c>
    </row>
    <row r="1385" spans="1:15" x14ac:dyDescent="0.25">
      <c r="A1385" t="s">
        <v>950</v>
      </c>
      <c r="B1385">
        <v>2645.924</v>
      </c>
      <c r="C1385">
        <v>20.05911</v>
      </c>
      <c r="D1385">
        <v>13.653</v>
      </c>
      <c r="E1385">
        <v>-1.5737000000000001</v>
      </c>
      <c r="F1385">
        <v>-0.32495000000000002</v>
      </c>
      <c r="G1385">
        <v>1.8030000000000001E-2</v>
      </c>
      <c r="H1385">
        <f>SQRT((SQRT(D1385)*Notes!$B$22)^2+(F1385*Notes!$E$4*1000)^2)</f>
        <v>1.9057766037348263</v>
      </c>
      <c r="I1385">
        <f>F1385*1000*Notes!$E$5</f>
        <v>-1.1939475225756557</v>
      </c>
      <c r="J1385">
        <f t="shared" si="84"/>
        <v>-6.9112773337801343</v>
      </c>
      <c r="K1385">
        <f t="shared" si="85"/>
        <v>4.5233822886288237</v>
      </c>
      <c r="L1385">
        <f t="shared" si="86"/>
        <v>-5.717329811204479</v>
      </c>
      <c r="M1385">
        <f t="shared" si="87"/>
        <v>5.717329811204479</v>
      </c>
      <c r="N1385">
        <f>-Notes!$B$15*SQRT(D1385)+F1385*Notes!$E$6*1000</f>
        <v>-11.018290338047484</v>
      </c>
      <c r="O1385">
        <f>Notes!$B$15*SQRT(D1385)-F1385*Notes!$E$6*1000</f>
        <v>11.018290338047484</v>
      </c>
    </row>
    <row r="1386" spans="1:15" x14ac:dyDescent="0.25">
      <c r="A1386" t="s">
        <v>951</v>
      </c>
      <c r="B1386">
        <v>2646.7939999999999</v>
      </c>
      <c r="C1386">
        <v>20.06832</v>
      </c>
      <c r="D1386">
        <v>16.585000000000001</v>
      </c>
      <c r="E1386">
        <v>-1.79525</v>
      </c>
      <c r="F1386">
        <v>-0.30925999999999998</v>
      </c>
      <c r="G1386">
        <v>1.8030000000000001E-2</v>
      </c>
      <c r="H1386">
        <f>SQRT((SQRT(D1386)*Notes!$B$22)^2+(F1386*Notes!$E$4*1000)^2)</f>
        <v>2.098324072154286</v>
      </c>
      <c r="I1386">
        <f>F1386*1000*Notes!$E$5</f>
        <v>-1.136298540796268</v>
      </c>
      <c r="J1386">
        <f t="shared" si="84"/>
        <v>-7.4312707572591261</v>
      </c>
      <c r="K1386">
        <f t="shared" si="85"/>
        <v>5.1586736756665896</v>
      </c>
      <c r="L1386">
        <f t="shared" si="86"/>
        <v>-6.2949722164628579</v>
      </c>
      <c r="M1386">
        <f t="shared" si="87"/>
        <v>6.2949722164628579</v>
      </c>
      <c r="N1386">
        <f>-Notes!$B$15*SQRT(D1386)+F1386*Notes!$E$6*1000</f>
        <v>-11.938605429338809</v>
      </c>
      <c r="O1386">
        <f>Notes!$B$15*SQRT(D1386)-F1386*Notes!$E$6*1000</f>
        <v>11.938605429338809</v>
      </c>
    </row>
    <row r="1387" spans="1:15" x14ac:dyDescent="0.25">
      <c r="A1387" t="s">
        <v>952</v>
      </c>
      <c r="B1387">
        <v>2648.7890000000002</v>
      </c>
      <c r="C1387">
        <v>20.084009999999999</v>
      </c>
      <c r="D1387">
        <v>24.762</v>
      </c>
      <c r="E1387">
        <v>-2.3032599999999999</v>
      </c>
      <c r="F1387">
        <v>-0.27328999999999998</v>
      </c>
      <c r="G1387">
        <v>1.8030000000000001E-2</v>
      </c>
      <c r="H1387">
        <f>SQRT((SQRT(D1387)*Notes!$B$22)^2+(F1387*Notes!$E$4*1000)^2)</f>
        <v>2.5602749496864328</v>
      </c>
      <c r="I1387">
        <f>F1387*1000*Notes!$E$5</f>
        <v>-1.0041357699483027</v>
      </c>
      <c r="J1387">
        <f t="shared" si="84"/>
        <v>-8.684960619007601</v>
      </c>
      <c r="K1387">
        <f t="shared" si="85"/>
        <v>6.6766890791109965</v>
      </c>
      <c r="L1387">
        <f t="shared" si="86"/>
        <v>-7.6808248490592987</v>
      </c>
      <c r="M1387">
        <f t="shared" si="87"/>
        <v>7.6808248490592987</v>
      </c>
      <c r="N1387">
        <f>-Notes!$B$15*SQRT(D1387)+F1387*Notes!$E$6*1000</f>
        <v>-14.148542110403127</v>
      </c>
      <c r="O1387">
        <f>Notes!$B$15*SQRT(D1387)-F1387*Notes!$E$6*1000</f>
        <v>14.148542110403127</v>
      </c>
    </row>
    <row r="1388" spans="1:15" x14ac:dyDescent="0.25">
      <c r="A1388" t="s">
        <v>9</v>
      </c>
      <c r="B1388">
        <v>2649.297</v>
      </c>
      <c r="C1388">
        <v>20.087140000000002</v>
      </c>
      <c r="D1388">
        <v>26.925000000000001</v>
      </c>
      <c r="E1388">
        <v>-1.94106</v>
      </c>
      <c r="F1388">
        <v>-0.26288</v>
      </c>
      <c r="G1388">
        <v>2.2919999999999999E-2</v>
      </c>
      <c r="H1388">
        <f>SQRT((SQRT(D1388)*Notes!$B$22)^2+(F1388*Notes!$E$4*1000)^2)</f>
        <v>2.6691311457603071</v>
      </c>
      <c r="I1388">
        <f>F1388*1000*Notes!$E$5</f>
        <v>-0.96588682792641445</v>
      </c>
      <c r="J1388">
        <f t="shared" si="84"/>
        <v>-8.973280265207336</v>
      </c>
      <c r="K1388">
        <f t="shared" si="85"/>
        <v>7.0415066093545065</v>
      </c>
      <c r="L1388">
        <f t="shared" si="86"/>
        <v>-8.0073934372809212</v>
      </c>
      <c r="M1388">
        <f t="shared" si="87"/>
        <v>8.0073934372809212</v>
      </c>
      <c r="N1388">
        <f>-Notes!$B$15*SQRT(D1388)+F1388*Notes!$E$6*1000</f>
        <v>-14.660766576221578</v>
      </c>
      <c r="O1388">
        <f>Notes!$B$15*SQRT(D1388)-F1388*Notes!$E$6*1000</f>
        <v>14.660766576221578</v>
      </c>
    </row>
    <row r="1389" spans="1:15" x14ac:dyDescent="0.25">
      <c r="A1389" t="s">
        <v>953</v>
      </c>
      <c r="B1389">
        <v>2651.2919999999999</v>
      </c>
      <c r="C1389">
        <v>20.097439999999999</v>
      </c>
      <c r="D1389">
        <v>35.375999999999998</v>
      </c>
      <c r="E1389">
        <v>-2.2944100000000001</v>
      </c>
      <c r="F1389">
        <v>-0.21715000000000001</v>
      </c>
      <c r="G1389">
        <v>2.2919999999999999E-2</v>
      </c>
      <c r="H1389">
        <f>SQRT((SQRT(D1389)*Notes!$B$22)^2+(F1389*Notes!$E$4*1000)^2)</f>
        <v>3.057504799930415</v>
      </c>
      <c r="I1389">
        <f>F1389*1000*Notes!$E$5</f>
        <v>-0.79786337752670766</v>
      </c>
      <c r="J1389">
        <f t="shared" si="84"/>
        <v>-9.9703777773179532</v>
      </c>
      <c r="K1389">
        <f t="shared" si="85"/>
        <v>8.3746510222645369</v>
      </c>
      <c r="L1389">
        <f t="shared" si="86"/>
        <v>-9.1725143997912451</v>
      </c>
      <c r="M1389">
        <f t="shared" si="87"/>
        <v>9.1725143997912451</v>
      </c>
      <c r="N1389">
        <f>-Notes!$B$15*SQRT(D1389)+F1389*Notes!$E$6*1000</f>
        <v>-16.45132193667181</v>
      </c>
      <c r="O1389">
        <f>Notes!$B$15*SQRT(D1389)-F1389*Notes!$E$6*1000</f>
        <v>16.45132193667181</v>
      </c>
    </row>
    <row r="1390" spans="1:15" x14ac:dyDescent="0.25">
      <c r="A1390" t="s">
        <v>954</v>
      </c>
      <c r="B1390">
        <v>2652.1619999999998</v>
      </c>
      <c r="C1390">
        <v>20.101140000000001</v>
      </c>
      <c r="D1390">
        <v>39.502000000000002</v>
      </c>
      <c r="E1390">
        <v>-2.4484400000000002</v>
      </c>
      <c r="F1390">
        <v>-0.19721</v>
      </c>
      <c r="G1390">
        <v>2.2919999999999999E-2</v>
      </c>
      <c r="H1390">
        <f>SQRT((SQRT(D1390)*Notes!$B$22)^2+(F1390*Notes!$E$4*1000)^2)</f>
        <v>3.2303040011256607</v>
      </c>
      <c r="I1390">
        <f>F1390*1000*Notes!$E$5</f>
        <v>-0.72459883344251452</v>
      </c>
      <c r="J1390">
        <f t="shared" si="84"/>
        <v>-10.415510836819498</v>
      </c>
      <c r="K1390">
        <f t="shared" si="85"/>
        <v>8.9663131699344678</v>
      </c>
      <c r="L1390">
        <f t="shared" si="86"/>
        <v>-9.6909120033769831</v>
      </c>
      <c r="M1390">
        <f t="shared" si="87"/>
        <v>9.6909120033769831</v>
      </c>
      <c r="N1390">
        <f>-Notes!$B$15*SQRT(D1390)+F1390*Notes!$E$6*1000</f>
        <v>-17.248806057739607</v>
      </c>
      <c r="O1390">
        <f>Notes!$B$15*SQRT(D1390)-F1390*Notes!$E$6*1000</f>
        <v>17.248806057739607</v>
      </c>
    </row>
    <row r="1391" spans="1:15" x14ac:dyDescent="0.25">
      <c r="A1391" t="s">
        <v>955</v>
      </c>
      <c r="B1391">
        <v>2652.5430000000001</v>
      </c>
      <c r="C1391">
        <v>20.102640000000001</v>
      </c>
      <c r="D1391">
        <v>41.393000000000001</v>
      </c>
      <c r="E1391">
        <v>-2.5158800000000001</v>
      </c>
      <c r="F1391">
        <v>-0.18848999999999999</v>
      </c>
      <c r="G1391">
        <v>2.2919999999999999E-2</v>
      </c>
      <c r="H1391">
        <f>SQRT((SQRT(D1391)*Notes!$B$22)^2+(F1391*Notes!$E$4*1000)^2)</f>
        <v>3.3065013043438882</v>
      </c>
      <c r="I1391">
        <f>F1391*1000*Notes!$E$5</f>
        <v>-0.6925593738430077</v>
      </c>
      <c r="J1391">
        <f t="shared" si="84"/>
        <v>-10.612063286874672</v>
      </c>
      <c r="K1391">
        <f t="shared" si="85"/>
        <v>9.2269445391886578</v>
      </c>
      <c r="L1391">
        <f t="shared" si="86"/>
        <v>-9.9195039130316651</v>
      </c>
      <c r="M1391">
        <f t="shared" si="87"/>
        <v>9.9195039130316651</v>
      </c>
      <c r="N1391">
        <f>-Notes!$B$15*SQRT(D1391)+F1391*Notes!$E$6*1000</f>
        <v>-17.600630600193121</v>
      </c>
      <c r="O1391">
        <f>Notes!$B$15*SQRT(D1391)-F1391*Notes!$E$6*1000</f>
        <v>17.600630600193121</v>
      </c>
    </row>
    <row r="1392" spans="1:15" x14ac:dyDescent="0.25">
      <c r="A1392" t="s">
        <v>9</v>
      </c>
      <c r="B1392">
        <v>2655.6419999999998</v>
      </c>
      <c r="C1392">
        <v>20.113309999999998</v>
      </c>
      <c r="D1392">
        <v>48.085999999999999</v>
      </c>
      <c r="E1392">
        <v>0.51390000000000002</v>
      </c>
      <c r="F1392">
        <v>-0.12113</v>
      </c>
      <c r="G1392">
        <v>1.9769999999999999E-2</v>
      </c>
      <c r="H1392">
        <f>SQRT((SQRT(D1392)*Notes!$B$22)^2+(F1392*Notes!$E$4*1000)^2)</f>
        <v>3.5627813046725008</v>
      </c>
      <c r="I1392">
        <f>F1392*1000*Notes!$E$5</f>
        <v>-0.44506189693672621</v>
      </c>
      <c r="J1392">
        <f t="shared" si="84"/>
        <v>-11.133405810954228</v>
      </c>
      <c r="K1392">
        <f t="shared" si="85"/>
        <v>10.243282017080775</v>
      </c>
      <c r="L1392">
        <f t="shared" si="86"/>
        <v>-10.688343914017501</v>
      </c>
      <c r="M1392">
        <f t="shared" si="87"/>
        <v>10.688343914017501</v>
      </c>
      <c r="N1392">
        <f>-Notes!$B$15*SQRT(D1392)+F1392*Notes!$E$6*1000</f>
        <v>-18.625836121704758</v>
      </c>
      <c r="O1392">
        <f>Notes!$B$15*SQRT(D1392)-F1392*Notes!$E$6*1000</f>
        <v>18.625836121704758</v>
      </c>
    </row>
    <row r="1393" spans="1:15" x14ac:dyDescent="0.25">
      <c r="A1393" t="s">
        <v>956</v>
      </c>
      <c r="B1393">
        <v>2658.6770000000001</v>
      </c>
      <c r="C1393">
        <v>20.12368</v>
      </c>
      <c r="D1393">
        <v>45.207999999999998</v>
      </c>
      <c r="E1393">
        <v>0.43411</v>
      </c>
      <c r="F1393">
        <v>-6.114E-2</v>
      </c>
      <c r="G1393">
        <v>1.9769999999999999E-2</v>
      </c>
      <c r="H1393">
        <f>SQRT((SQRT(D1393)*Notes!$B$22)^2+(F1393*Notes!$E$4*1000)^2)</f>
        <v>3.454116948673565</v>
      </c>
      <c r="I1393">
        <f>F1393*1000*Notes!$E$5</f>
        <v>-0.22464364219195443</v>
      </c>
      <c r="J1393">
        <f t="shared" si="84"/>
        <v>-10.58699448821265</v>
      </c>
      <c r="K1393">
        <f t="shared" si="85"/>
        <v>10.137707203828739</v>
      </c>
      <c r="L1393">
        <f t="shared" si="86"/>
        <v>-10.362350846020695</v>
      </c>
      <c r="M1393">
        <f t="shared" si="87"/>
        <v>10.362350846020695</v>
      </c>
      <c r="N1393">
        <f>-Notes!$B$15*SQRT(D1393)+F1393*Notes!$E$6*1000</f>
        <v>-17.823389837597123</v>
      </c>
      <c r="O1393">
        <f>Notes!$B$15*SQRT(D1393)-F1393*Notes!$E$6*1000</f>
        <v>17.823389837597123</v>
      </c>
    </row>
    <row r="1394" spans="1:15" x14ac:dyDescent="0.25">
      <c r="A1394" t="s">
        <v>9</v>
      </c>
      <c r="B1394">
        <v>2661.7759999999998</v>
      </c>
      <c r="C1394">
        <v>20.135809999999999</v>
      </c>
      <c r="D1394">
        <v>34.03</v>
      </c>
      <c r="E1394">
        <v>2.9094099999999998</v>
      </c>
      <c r="F1394">
        <v>-1.6729999999999998E-2</v>
      </c>
      <c r="G1394">
        <v>8.3800000000000003E-3</v>
      </c>
      <c r="H1394">
        <f>SQRT((SQRT(D1394)*Notes!$B$22)^2+(F1394*Notes!$E$4*1000)^2)</f>
        <v>2.9967014310526179</v>
      </c>
      <c r="I1394">
        <f>F1394*1000*Notes!$E$5</f>
        <v>-6.1470201731622459E-2</v>
      </c>
      <c r="J1394">
        <f t="shared" si="84"/>
        <v>-9.0515744948894774</v>
      </c>
      <c r="K1394">
        <f t="shared" si="85"/>
        <v>8.9286340914262308</v>
      </c>
      <c r="L1394">
        <f t="shared" si="86"/>
        <v>-8.9901042931578541</v>
      </c>
      <c r="M1394">
        <f t="shared" si="87"/>
        <v>8.9901042931578541</v>
      </c>
      <c r="N1394">
        <f>-Notes!$B$15*SQRT(D1394)+F1394*Notes!$E$6*1000</f>
        <v>-15.311208426405493</v>
      </c>
      <c r="O1394">
        <f>Notes!$B$15*SQRT(D1394)-F1394*Notes!$E$6*1000</f>
        <v>15.311208426405493</v>
      </c>
    </row>
    <row r="1395" spans="1:15" x14ac:dyDescent="0.25">
      <c r="A1395" t="s">
        <v>957</v>
      </c>
      <c r="B1395">
        <v>2663.027</v>
      </c>
      <c r="C1395">
        <v>20.14236</v>
      </c>
      <c r="D1395">
        <v>27.187000000000001</v>
      </c>
      <c r="E1395">
        <v>2.5615199999999998</v>
      </c>
      <c r="F1395">
        <v>-6.2500000000000003E-3</v>
      </c>
      <c r="G1395">
        <v>8.3800000000000003E-3</v>
      </c>
      <c r="H1395">
        <f>SQRT((SQRT(D1395)*Notes!$B$22)^2+(F1395*Notes!$E$4*1000)^2)</f>
        <v>2.6784997151071059</v>
      </c>
      <c r="I1395">
        <f>F1395*1000*Notes!$E$5</f>
        <v>-2.2964062212949218E-2</v>
      </c>
      <c r="J1395">
        <f t="shared" si="84"/>
        <v>-8.0584632075342668</v>
      </c>
      <c r="K1395">
        <f t="shared" si="85"/>
        <v>8.0125350831083679</v>
      </c>
      <c r="L1395">
        <f t="shared" si="86"/>
        <v>-8.0354991453213174</v>
      </c>
      <c r="M1395">
        <f t="shared" si="87"/>
        <v>8.0354991453213174</v>
      </c>
      <c r="N1395">
        <f>-Notes!$B$15*SQRT(D1395)+F1395*Notes!$E$6*1000</f>
        <v>-13.648902842716195</v>
      </c>
      <c r="O1395">
        <f>Notes!$B$15*SQRT(D1395)-F1395*Notes!$E$6*1000</f>
        <v>13.648902842716195</v>
      </c>
    </row>
    <row r="1396" spans="1:15" x14ac:dyDescent="0.25">
      <c r="A1396" t="s">
        <v>958</v>
      </c>
      <c r="B1396">
        <v>2663.7559999999999</v>
      </c>
      <c r="C1396">
        <v>20.146940000000001</v>
      </c>
      <c r="D1396">
        <v>23.600999999999999</v>
      </c>
      <c r="E1396">
        <v>2.3588399999999998</v>
      </c>
      <c r="F1396">
        <v>-1.3999999999999999E-4</v>
      </c>
      <c r="G1396">
        <v>8.3800000000000003E-3</v>
      </c>
      <c r="H1396">
        <f>SQRT((SQRT(D1396)*Notes!$B$22)^2+(F1396*Notes!$E$4*1000)^2)</f>
        <v>2.4956049456973486</v>
      </c>
      <c r="I1396">
        <f>F1396*1000*Notes!$E$5</f>
        <v>-5.1439499357006243E-4</v>
      </c>
      <c r="J1396">
        <f t="shared" si="84"/>
        <v>-7.4873292320856164</v>
      </c>
      <c r="K1396">
        <f t="shared" si="85"/>
        <v>7.486300442098476</v>
      </c>
      <c r="L1396">
        <f t="shared" si="86"/>
        <v>-7.4868148370920462</v>
      </c>
      <c r="M1396">
        <f t="shared" si="87"/>
        <v>7.4868148370920462</v>
      </c>
      <c r="N1396">
        <f>-Notes!$B$15*SQRT(D1396)+F1396*Notes!$E$6*1000</f>
        <v>-12.69306504653742</v>
      </c>
      <c r="O1396">
        <f>Notes!$B$15*SQRT(D1396)-F1396*Notes!$E$6*1000</f>
        <v>12.69306504653742</v>
      </c>
    </row>
    <row r="1397" spans="1:15" x14ac:dyDescent="0.25">
      <c r="A1397" t="s">
        <v>9</v>
      </c>
      <c r="B1397">
        <v>2664.2640000000001</v>
      </c>
      <c r="C1397">
        <v>20.150539999999999</v>
      </c>
      <c r="D1397">
        <v>21.414000000000001</v>
      </c>
      <c r="E1397">
        <v>1.95546</v>
      </c>
      <c r="F1397">
        <v>4.1200000000000004E-3</v>
      </c>
      <c r="G1397">
        <v>8.3999999999999995E-3</v>
      </c>
      <c r="H1397">
        <f>SQRT((SQRT(D1397)*Notes!$B$22)^2+(F1397*Notes!$E$4*1000)^2)</f>
        <v>2.3771671163246819</v>
      </c>
      <c r="I1397">
        <f>F1397*1000*Notes!$E$5</f>
        <v>1.5137909810776125E-2</v>
      </c>
      <c r="J1397">
        <f t="shared" si="84"/>
        <v>-7.11636343916327</v>
      </c>
      <c r="K1397">
        <f t="shared" si="85"/>
        <v>7.1466392587848224</v>
      </c>
      <c r="L1397">
        <f t="shared" si="86"/>
        <v>-7.1315013489740462</v>
      </c>
      <c r="M1397">
        <f t="shared" si="87"/>
        <v>7.1315013489740462</v>
      </c>
      <c r="N1397">
        <f>-Notes!$B$15*SQRT(D1397)+F1397*Notes!$E$6*1000</f>
        <v>-12.072804330797142</v>
      </c>
      <c r="O1397">
        <f>Notes!$B$15*SQRT(D1397)-F1397*Notes!$E$6*1000</f>
        <v>12.072804330797142</v>
      </c>
    </row>
    <row r="1398" spans="1:15" x14ac:dyDescent="0.25">
      <c r="A1398" t="s">
        <v>959</v>
      </c>
      <c r="B1398">
        <v>2664.9920000000002</v>
      </c>
      <c r="C1398">
        <v>20.15634</v>
      </c>
      <c r="D1398">
        <v>18.684000000000001</v>
      </c>
      <c r="E1398">
        <v>1.7913399999999999</v>
      </c>
      <c r="F1398">
        <v>1.0240000000000001E-2</v>
      </c>
      <c r="G1398">
        <v>8.3999999999999995E-3</v>
      </c>
      <c r="H1398">
        <f>SQRT((SQRT(D1398)*Notes!$B$22)^2+(F1398*Notes!$E$4*1000)^2)</f>
        <v>2.22047985445777</v>
      </c>
      <c r="I1398">
        <f>F1398*1000*Notes!$E$5</f>
        <v>3.7624319529695999E-2</v>
      </c>
      <c r="J1398">
        <f t="shared" si="84"/>
        <v>-6.6238152438436142</v>
      </c>
      <c r="K1398">
        <f t="shared" si="85"/>
        <v>6.6990638829030065</v>
      </c>
      <c r="L1398">
        <f t="shared" si="86"/>
        <v>-6.6614395633733103</v>
      </c>
      <c r="M1398">
        <f t="shared" si="87"/>
        <v>6.6614395633733103</v>
      </c>
      <c r="N1398">
        <f>-Notes!$B$15*SQRT(D1398)+F1398*Notes!$E$6*1000</f>
        <v>-11.250175828296605</v>
      </c>
      <c r="O1398">
        <f>Notes!$B$15*SQRT(D1398)-F1398*Notes!$E$6*1000</f>
        <v>11.250175828296605</v>
      </c>
    </row>
    <row r="1399" spans="1:15" x14ac:dyDescent="0.25">
      <c r="A1399" t="s">
        <v>960</v>
      </c>
      <c r="B1399">
        <v>2666.2429999999999</v>
      </c>
      <c r="C1399">
        <v>20.168420000000001</v>
      </c>
      <c r="D1399">
        <v>14.555</v>
      </c>
      <c r="E1399">
        <v>1.50953</v>
      </c>
      <c r="F1399">
        <v>2.0750000000000001E-2</v>
      </c>
      <c r="G1399">
        <v>8.3999999999999995E-3</v>
      </c>
      <c r="H1399">
        <f>SQRT((SQRT(D1399)*Notes!$B$22)^2+(F1399*Notes!$E$4*1000)^2)</f>
        <v>1.9598527832272834</v>
      </c>
      <c r="I1399">
        <f>F1399*1000*Notes!$E$5</f>
        <v>7.6240686546991412E-2</v>
      </c>
      <c r="J1399">
        <f t="shared" si="84"/>
        <v>-5.8033176631348589</v>
      </c>
      <c r="K1399">
        <f t="shared" si="85"/>
        <v>5.9557990362288411</v>
      </c>
      <c r="L1399">
        <f t="shared" si="86"/>
        <v>-5.87955834968185</v>
      </c>
      <c r="M1399">
        <f t="shared" si="87"/>
        <v>5.87955834968185</v>
      </c>
      <c r="N1399">
        <f>-Notes!$B$15*SQRT(D1399)+F1399*Notes!$E$6*1000</f>
        <v>-9.8803888429308913</v>
      </c>
      <c r="O1399">
        <f>Notes!$B$15*SQRT(D1399)-F1399*Notes!$E$6*1000</f>
        <v>9.8803888429308913</v>
      </c>
    </row>
    <row r="1400" spans="1:15" x14ac:dyDescent="0.25">
      <c r="A1400" t="s">
        <v>9</v>
      </c>
      <c r="B1400">
        <v>2669.3420000000001</v>
      </c>
      <c r="C1400">
        <v>20.21238</v>
      </c>
      <c r="D1400">
        <v>9.548</v>
      </c>
      <c r="E1400">
        <v>0.22366</v>
      </c>
      <c r="F1400">
        <v>2.8150000000000001E-2</v>
      </c>
      <c r="G1400">
        <v>-3.5400000000000002E-3</v>
      </c>
      <c r="H1400">
        <f>SQRT((SQRT(D1400)*Notes!$B$22)^2+(F1400*Notes!$E$4*1000)^2)</f>
        <v>1.5873974025889546</v>
      </c>
      <c r="I1400">
        <f>F1400*1000*Notes!$E$5</f>
        <v>0.10343013620712328</v>
      </c>
      <c r="J1400">
        <f t="shared" si="84"/>
        <v>-4.6587620715597406</v>
      </c>
      <c r="K1400">
        <f t="shared" si="85"/>
        <v>4.8656223439739872</v>
      </c>
      <c r="L1400">
        <f t="shared" si="86"/>
        <v>-4.7621922077668639</v>
      </c>
      <c r="M1400">
        <f t="shared" si="87"/>
        <v>4.7621922077668639</v>
      </c>
      <c r="N1400">
        <f>-Notes!$B$15*SQRT(D1400)+F1400*Notes!$E$6*1000</f>
        <v>-7.954835421376858</v>
      </c>
      <c r="O1400">
        <f>Notes!$B$15*SQRT(D1400)-F1400*Notes!$E$6*1000</f>
        <v>7.954835421376858</v>
      </c>
    </row>
    <row r="1401" spans="1:15" x14ac:dyDescent="0.25">
      <c r="A1401" t="s">
        <v>961</v>
      </c>
      <c r="B1401">
        <v>2670.7249999999999</v>
      </c>
      <c r="C1401">
        <v>20.23602</v>
      </c>
      <c r="D1401">
        <v>9.14</v>
      </c>
      <c r="E1401">
        <v>7.1580000000000005E-2</v>
      </c>
      <c r="F1401">
        <v>2.3259999999999999E-2</v>
      </c>
      <c r="G1401">
        <v>-3.5400000000000002E-3</v>
      </c>
      <c r="H1401">
        <f>SQRT((SQRT(D1401)*Notes!$B$22)^2+(F1401*Notes!$E$4*1000)^2)</f>
        <v>1.5530919178983811</v>
      </c>
      <c r="I1401">
        <f>F1401*1000*Notes!$E$5</f>
        <v>8.5463053931711802E-2</v>
      </c>
      <c r="J1401">
        <f t="shared" si="84"/>
        <v>-4.5738126997634314</v>
      </c>
      <c r="K1401">
        <f t="shared" si="85"/>
        <v>4.7447388076268542</v>
      </c>
      <c r="L1401">
        <f t="shared" si="86"/>
        <v>-4.6592757536951428</v>
      </c>
      <c r="M1401">
        <f t="shared" si="87"/>
        <v>4.6592757536951428</v>
      </c>
      <c r="N1401">
        <f>-Notes!$B$15*SQRT(D1401)+F1401*Notes!$E$6*1000</f>
        <v>-7.8010003173024494</v>
      </c>
      <c r="O1401">
        <f>Notes!$B$15*SQRT(D1401)-F1401*Notes!$E$6*1000</f>
        <v>7.8010003173024494</v>
      </c>
    </row>
    <row r="1402" spans="1:15" x14ac:dyDescent="0.25">
      <c r="A1402" t="s">
        <v>962</v>
      </c>
      <c r="B1402">
        <v>2670.989</v>
      </c>
      <c r="C1402">
        <v>20.24062</v>
      </c>
      <c r="D1402">
        <v>9.109</v>
      </c>
      <c r="E1402">
        <v>4.258E-2</v>
      </c>
      <c r="F1402">
        <v>2.2329999999999999E-2</v>
      </c>
      <c r="G1402">
        <v>-3.5400000000000002E-3</v>
      </c>
      <c r="H1402">
        <f>SQRT((SQRT(D1402)*Notes!$B$22)^2+(F1402*Notes!$E$4*1000)^2)</f>
        <v>1.5504522756144328</v>
      </c>
      <c r="I1402">
        <f>F1402*1000*Notes!$E$5</f>
        <v>8.2046001474424965E-2</v>
      </c>
      <c r="J1402">
        <f t="shared" si="84"/>
        <v>-4.5693108253688735</v>
      </c>
      <c r="K1402">
        <f t="shared" si="85"/>
        <v>4.7334028283177236</v>
      </c>
      <c r="L1402">
        <f t="shared" si="86"/>
        <v>-4.6513568268432985</v>
      </c>
      <c r="M1402">
        <f t="shared" si="87"/>
        <v>4.6513568268432985</v>
      </c>
      <c r="N1402">
        <f>-Notes!$B$15*SQRT(D1402)+F1402*Notes!$E$6*1000</f>
        <v>-7.7914993678680533</v>
      </c>
      <c r="O1402">
        <f>Notes!$B$15*SQRT(D1402)-F1402*Notes!$E$6*1000</f>
        <v>7.7914993678680533</v>
      </c>
    </row>
    <row r="1403" spans="1:15" x14ac:dyDescent="0.25">
      <c r="A1403" t="s">
        <v>9</v>
      </c>
      <c r="B1403">
        <v>2671.2930000000001</v>
      </c>
      <c r="C1403">
        <v>20.245950000000001</v>
      </c>
      <c r="D1403">
        <v>9.0939999999999994</v>
      </c>
      <c r="E1403">
        <v>9.0600000000000003E-3</v>
      </c>
      <c r="F1403">
        <v>2.1250000000000002E-2</v>
      </c>
      <c r="G1403">
        <v>-3.5400000000000002E-3</v>
      </c>
      <c r="H1403">
        <f>SQRT((SQRT(D1403)*Notes!$B$22)^2+(F1403*Notes!$E$4*1000)^2)</f>
        <v>1.5491710523977047</v>
      </c>
      <c r="I1403">
        <f>F1403*1000*Notes!$E$5</f>
        <v>7.8077811524027346E-2</v>
      </c>
      <c r="J1403">
        <f t="shared" si="84"/>
        <v>-4.5694353456690866</v>
      </c>
      <c r="K1403">
        <f t="shared" si="85"/>
        <v>4.7255909687171407</v>
      </c>
      <c r="L1403">
        <f t="shared" si="86"/>
        <v>-4.6475131571931136</v>
      </c>
      <c r="M1403">
        <f t="shared" si="87"/>
        <v>4.6475131571931136</v>
      </c>
      <c r="N1403">
        <f>-Notes!$B$15*SQRT(D1403)+F1403*Notes!$E$6*1000</f>
        <v>-7.7895394959298025</v>
      </c>
      <c r="O1403">
        <f>Notes!$B$15*SQRT(D1403)-F1403*Notes!$E$6*1000</f>
        <v>7.7895394959298025</v>
      </c>
    </row>
    <row r="1404" spans="1:15" x14ac:dyDescent="0.25">
      <c r="A1404" t="s">
        <v>963</v>
      </c>
      <c r="B1404">
        <v>2671.3380000000002</v>
      </c>
      <c r="C1404">
        <v>20.246729999999999</v>
      </c>
      <c r="D1404">
        <v>9.093</v>
      </c>
      <c r="E1404">
        <v>4.1799999999999997E-3</v>
      </c>
      <c r="F1404">
        <v>2.1100000000000001E-2</v>
      </c>
      <c r="G1404">
        <v>-3.5400000000000002E-3</v>
      </c>
      <c r="H1404">
        <f>SQRT((SQRT(D1404)*Notes!$B$22)^2+(F1404*Notes!$E$4*1000)^2)</f>
        <v>1.5490853138028493</v>
      </c>
      <c r="I1404">
        <f>F1404*1000*Notes!$E$5</f>
        <v>7.7526674030916565E-2</v>
      </c>
      <c r="J1404">
        <f t="shared" si="84"/>
        <v>-4.5697292673776317</v>
      </c>
      <c r="K1404">
        <f t="shared" si="85"/>
        <v>4.7247826154394641</v>
      </c>
      <c r="L1404">
        <f t="shared" si="86"/>
        <v>-4.6472559414085479</v>
      </c>
      <c r="M1404">
        <f t="shared" si="87"/>
        <v>4.6472559414085479</v>
      </c>
      <c r="N1404">
        <f>-Notes!$B$15*SQRT(D1404)+F1404*Notes!$E$6*1000</f>
        <v>-7.7897361918312509</v>
      </c>
      <c r="O1404">
        <f>Notes!$B$15*SQRT(D1404)-F1404*Notes!$E$6*1000</f>
        <v>7.7897361918312509</v>
      </c>
    </row>
    <row r="1405" spans="1:15" x14ac:dyDescent="0.25">
      <c r="A1405" t="s">
        <v>9</v>
      </c>
      <c r="B1405">
        <v>2671.6419999999998</v>
      </c>
      <c r="C1405">
        <v>20.25206</v>
      </c>
      <c r="D1405">
        <v>9.1010000000000009</v>
      </c>
      <c r="E1405">
        <v>-2.9340000000000001E-2</v>
      </c>
      <c r="F1405">
        <v>2.002E-2</v>
      </c>
      <c r="G1405">
        <v>-3.5400000000000002E-3</v>
      </c>
      <c r="H1405">
        <f>SQRT((SQRT(D1405)*Notes!$B$22)^2+(F1405*Notes!$E$4*1000)^2)</f>
        <v>1.5497626202779393</v>
      </c>
      <c r="I1405">
        <f>F1405*1000*Notes!$E$5</f>
        <v>7.3558484080518932E-2</v>
      </c>
      <c r="J1405">
        <f t="shared" si="84"/>
        <v>-4.5757293767532987</v>
      </c>
      <c r="K1405">
        <f t="shared" si="85"/>
        <v>4.7228463449143367</v>
      </c>
      <c r="L1405">
        <f t="shared" si="86"/>
        <v>-4.6492878608338177</v>
      </c>
      <c r="M1405">
        <f t="shared" si="87"/>
        <v>4.6492878608338177</v>
      </c>
      <c r="N1405">
        <f>-Notes!$B$15*SQRT(D1405)+F1405*Notes!$E$6*1000</f>
        <v>-7.7977363333412386</v>
      </c>
      <c r="O1405">
        <f>Notes!$B$15*SQRT(D1405)-F1405*Notes!$E$6*1000</f>
        <v>7.7977363333412386</v>
      </c>
    </row>
    <row r="1406" spans="1:15" x14ac:dyDescent="0.25">
      <c r="A1406" t="s">
        <v>964</v>
      </c>
      <c r="B1406">
        <v>2671.6869999999999</v>
      </c>
      <c r="C1406">
        <v>20.252839999999999</v>
      </c>
      <c r="D1406">
        <v>9.1039999999999992</v>
      </c>
      <c r="E1406">
        <v>-3.424E-2</v>
      </c>
      <c r="F1406">
        <v>1.9859999999999999E-2</v>
      </c>
      <c r="G1406">
        <v>-3.5400000000000002E-3</v>
      </c>
      <c r="H1406">
        <f>SQRT((SQRT(D1406)*Notes!$B$22)^2+(F1406*Notes!$E$4*1000)^2)</f>
        <v>1.5500174473920707</v>
      </c>
      <c r="I1406">
        <f>F1406*1000*Notes!$E$5</f>
        <v>7.297060408786743E-2</v>
      </c>
      <c r="J1406">
        <f t="shared" si="84"/>
        <v>-4.5770817380883448</v>
      </c>
      <c r="K1406">
        <f t="shared" si="85"/>
        <v>4.7230229462640798</v>
      </c>
      <c r="L1406">
        <f t="shared" si="86"/>
        <v>-4.6500523421762123</v>
      </c>
      <c r="M1406">
        <f t="shared" si="87"/>
        <v>4.6500523421762123</v>
      </c>
      <c r="N1406">
        <f>-Notes!$B$15*SQRT(D1406)+F1406*Notes!$E$6*1000</f>
        <v>-7.7997071683461972</v>
      </c>
      <c r="O1406">
        <f>Notes!$B$15*SQRT(D1406)-F1406*Notes!$E$6*1000</f>
        <v>7.7997071683461972</v>
      </c>
    </row>
    <row r="1407" spans="1:15" x14ac:dyDescent="0.25">
      <c r="A1407" t="s">
        <v>9</v>
      </c>
      <c r="B1407">
        <v>2671.9920000000002</v>
      </c>
      <c r="C1407">
        <v>20.25816</v>
      </c>
      <c r="D1407">
        <v>9.1349999999999998</v>
      </c>
      <c r="E1407">
        <v>-6.7760000000000001E-2</v>
      </c>
      <c r="F1407">
        <v>1.8780000000000002E-2</v>
      </c>
      <c r="G1407">
        <v>-3.5400000000000002E-3</v>
      </c>
      <c r="H1407">
        <f>SQRT((SQRT(D1407)*Notes!$B$22)^2+(F1407*Notes!$E$4*1000)^2)</f>
        <v>1.5526503605407393</v>
      </c>
      <c r="I1407">
        <f>F1407*1000*Notes!$E$5</f>
        <v>6.9002414137469811E-2</v>
      </c>
      <c r="J1407">
        <f t="shared" si="84"/>
        <v>-4.5889486674847486</v>
      </c>
      <c r="K1407">
        <f t="shared" si="85"/>
        <v>4.7269534957596875</v>
      </c>
      <c r="L1407">
        <f t="shared" si="86"/>
        <v>-4.657951081622218</v>
      </c>
      <c r="M1407">
        <f t="shared" si="87"/>
        <v>4.657951081622218</v>
      </c>
      <c r="N1407">
        <f>-Notes!$B$15*SQRT(D1407)+F1407*Notes!$E$6*1000</f>
        <v>-7.8176523602222243</v>
      </c>
      <c r="O1407">
        <f>Notes!$B$15*SQRT(D1407)-F1407*Notes!$E$6*1000</f>
        <v>7.8176523602222243</v>
      </c>
    </row>
    <row r="1408" spans="1:15" x14ac:dyDescent="0.25">
      <c r="A1408" t="s">
        <v>965</v>
      </c>
      <c r="B1408">
        <v>2672.0360000000001</v>
      </c>
      <c r="C1408">
        <v>20.258939999999999</v>
      </c>
      <c r="D1408">
        <v>9.141</v>
      </c>
      <c r="E1408">
        <v>-7.2660000000000002E-2</v>
      </c>
      <c r="F1408">
        <v>1.8630000000000001E-2</v>
      </c>
      <c r="G1408">
        <v>-3.5400000000000002E-3</v>
      </c>
      <c r="H1408">
        <f>SQRT((SQRT(D1408)*Notes!$B$22)^2+(F1408*Notes!$E$4*1000)^2)</f>
        <v>1.5531596598976136</v>
      </c>
      <c r="I1408">
        <f>F1408*1000*Notes!$E$5</f>
        <v>6.845127664435903E-2</v>
      </c>
      <c r="J1408">
        <f t="shared" si="84"/>
        <v>-4.5910277030484812</v>
      </c>
      <c r="K1408">
        <f t="shared" si="85"/>
        <v>4.7279302563372001</v>
      </c>
      <c r="L1408">
        <f t="shared" si="86"/>
        <v>-4.6594789796928406</v>
      </c>
      <c r="M1408">
        <f t="shared" si="87"/>
        <v>4.6594789796928406</v>
      </c>
      <c r="N1408">
        <f>-Notes!$B$15*SQRT(D1408)+F1408*Notes!$E$6*1000</f>
        <v>-7.8208751002253454</v>
      </c>
      <c r="O1408">
        <f>Notes!$B$15*SQRT(D1408)-F1408*Notes!$E$6*1000</f>
        <v>7.8208751002253454</v>
      </c>
    </row>
    <row r="1409" spans="1:15" x14ac:dyDescent="0.25">
      <c r="A1409" t="s">
        <v>9</v>
      </c>
      <c r="B1409">
        <v>2672.3409999999999</v>
      </c>
      <c r="C1409">
        <v>20.264230000000001</v>
      </c>
      <c r="D1409">
        <v>9.1959999999999997</v>
      </c>
      <c r="E1409">
        <v>-0.10618</v>
      </c>
      <c r="F1409">
        <v>1.755E-2</v>
      </c>
      <c r="G1409">
        <v>-3.5400000000000002E-3</v>
      </c>
      <c r="H1409">
        <f>SQRT((SQRT(D1409)*Notes!$B$22)^2+(F1409*Notes!$E$4*1000)^2)</f>
        <v>1.5578215726238334</v>
      </c>
      <c r="I1409">
        <f>F1409*1000*Notes!$E$5</f>
        <v>6.4483086693961411E-2</v>
      </c>
      <c r="J1409">
        <f t="shared" si="84"/>
        <v>-4.6089816311775387</v>
      </c>
      <c r="K1409">
        <f t="shared" si="85"/>
        <v>4.7379478045654615</v>
      </c>
      <c r="L1409">
        <f t="shared" si="86"/>
        <v>-4.6734647178715001</v>
      </c>
      <c r="M1409">
        <f t="shared" si="87"/>
        <v>4.6734647178715001</v>
      </c>
      <c r="N1409">
        <f>-Notes!$B$15*SQRT(D1409)+F1409*Notes!$E$6*1000</f>
        <v>-7.8491385542133276</v>
      </c>
      <c r="O1409">
        <f>Notes!$B$15*SQRT(D1409)-F1409*Notes!$E$6*1000</f>
        <v>7.8491385542133276</v>
      </c>
    </row>
    <row r="1410" spans="1:15" x14ac:dyDescent="0.25">
      <c r="A1410" t="s">
        <v>966</v>
      </c>
      <c r="B1410">
        <v>2672.962</v>
      </c>
      <c r="C1410">
        <v>20.27488</v>
      </c>
      <c r="D1410">
        <v>9.3699999999999992</v>
      </c>
      <c r="E1410">
        <v>-0.17441999999999999</v>
      </c>
      <c r="F1410">
        <v>1.5350000000000001E-2</v>
      </c>
      <c r="G1410">
        <v>-3.5400000000000002E-3</v>
      </c>
      <c r="H1410">
        <f>SQRT((SQRT(D1410)*Notes!$B$22)^2+(F1410*Notes!$E$4*1000)^2)</f>
        <v>1.5724836354335476</v>
      </c>
      <c r="I1410">
        <f>F1410*1000*Notes!$E$5</f>
        <v>5.6399736795003284E-2</v>
      </c>
      <c r="J1410">
        <f t="shared" si="84"/>
        <v>-4.6610511695056394</v>
      </c>
      <c r="K1410">
        <f t="shared" si="85"/>
        <v>4.7738506430956464</v>
      </c>
      <c r="L1410">
        <f t="shared" si="86"/>
        <v>-4.7174509063006429</v>
      </c>
      <c r="M1410">
        <f t="shared" si="87"/>
        <v>4.7174509063006429</v>
      </c>
      <c r="N1410">
        <f>-Notes!$B$15*SQRT(D1410)+F1410*Notes!$E$6*1000</f>
        <v>-7.9329808010745646</v>
      </c>
      <c r="O1410">
        <f>Notes!$B$15*SQRT(D1410)-F1410*Notes!$E$6*1000</f>
        <v>7.9329808010745646</v>
      </c>
    </row>
    <row r="1411" spans="1:15" x14ac:dyDescent="0.25">
      <c r="A1411" t="s">
        <v>9</v>
      </c>
      <c r="B1411">
        <v>2673.47</v>
      </c>
      <c r="C1411">
        <v>20.283380000000001</v>
      </c>
      <c r="D1411">
        <v>9.7149999999999999</v>
      </c>
      <c r="E1411">
        <v>-0.50938000000000005</v>
      </c>
      <c r="F1411">
        <v>1.367E-2</v>
      </c>
      <c r="G1411">
        <v>-3.1199999999999999E-3</v>
      </c>
      <c r="H1411">
        <f>SQRT((SQRT(D1411)*Notes!$B$22)^2+(F1411*Notes!$E$4*1000)^2)</f>
        <v>1.601166151725036</v>
      </c>
      <c r="I1411">
        <f>F1411*1000*Notes!$E$5</f>
        <v>5.0226996872162533E-2</v>
      </c>
      <c r="J1411">
        <f t="shared" ref="J1411:J1474" si="88">I1411-3*H1411</f>
        <v>-4.7532714583029447</v>
      </c>
      <c r="K1411">
        <f t="shared" ref="K1411:K1474" si="89">I1411+3*H1411</f>
        <v>4.8537254520472706</v>
      </c>
      <c r="L1411">
        <f t="shared" ref="L1411:L1474" si="90">-3*H1411</f>
        <v>-4.8034984551751077</v>
      </c>
      <c r="M1411">
        <f t="shared" ref="M1411:M1474" si="91">3*H1411</f>
        <v>4.8034984551751077</v>
      </c>
      <c r="N1411">
        <f>-Notes!$B$15*SQRT(D1411)+F1411*Notes!$E$6*1000</f>
        <v>-8.085936159245172</v>
      </c>
      <c r="O1411">
        <f>Notes!$B$15*SQRT(D1411)-F1411*Notes!$E$6*1000</f>
        <v>8.085936159245172</v>
      </c>
    </row>
    <row r="1412" spans="1:15" x14ac:dyDescent="0.25">
      <c r="A1412" t="s">
        <v>967</v>
      </c>
      <c r="B1412">
        <v>2673.7240000000002</v>
      </c>
      <c r="C1412">
        <v>20.287489999999998</v>
      </c>
      <c r="D1412">
        <v>9.9830000000000005</v>
      </c>
      <c r="E1412">
        <v>-0.54234000000000004</v>
      </c>
      <c r="F1412">
        <v>1.2869999999999999E-2</v>
      </c>
      <c r="G1412">
        <v>-3.1199999999999999E-3</v>
      </c>
      <c r="H1412">
        <f>SQRT((SQRT(D1412)*Notes!$B$22)^2+(F1412*Notes!$E$4*1000)^2)</f>
        <v>1.6230987159417816</v>
      </c>
      <c r="I1412">
        <f>F1412*1000*Notes!$E$5</f>
        <v>4.7287596908905029E-2</v>
      </c>
      <c r="J1412">
        <f t="shared" si="88"/>
        <v>-4.8220085509164399</v>
      </c>
      <c r="K1412">
        <f t="shared" si="89"/>
        <v>4.9165837447342504</v>
      </c>
      <c r="L1412">
        <f t="shared" si="90"/>
        <v>-4.8692961478253451</v>
      </c>
      <c r="M1412">
        <f t="shared" si="91"/>
        <v>4.8692961478253451</v>
      </c>
      <c r="N1412">
        <f>-Notes!$B$15*SQRT(D1412)+F1412*Notes!$E$6*1000</f>
        <v>-8.2008533958406566</v>
      </c>
      <c r="O1412">
        <f>Notes!$B$15*SQRT(D1412)-F1412*Notes!$E$6*1000</f>
        <v>8.2008533958406566</v>
      </c>
    </row>
    <row r="1413" spans="1:15" x14ac:dyDescent="0.25">
      <c r="A1413" t="s">
        <v>9</v>
      </c>
      <c r="B1413">
        <v>2674.232</v>
      </c>
      <c r="C1413">
        <v>20.29532</v>
      </c>
      <c r="D1413">
        <v>10.72</v>
      </c>
      <c r="E1413">
        <v>-0.91622999999999999</v>
      </c>
      <c r="F1413">
        <v>1.1379999999999999E-2</v>
      </c>
      <c r="G1413">
        <v>-2.7699999999999999E-3</v>
      </c>
      <c r="H1413">
        <f>SQRT((SQRT(D1413)*Notes!$B$22)^2+(F1413*Notes!$E$4*1000)^2)</f>
        <v>1.6819410413151994</v>
      </c>
      <c r="I1413">
        <f>F1413*1000*Notes!$E$5</f>
        <v>4.1812964477337934E-2</v>
      </c>
      <c r="J1413">
        <f t="shared" si="88"/>
        <v>-5.00401015946826</v>
      </c>
      <c r="K1413">
        <f t="shared" si="89"/>
        <v>5.0876360884229364</v>
      </c>
      <c r="L1413">
        <f t="shared" si="90"/>
        <v>-5.0458231239455982</v>
      </c>
      <c r="M1413">
        <f t="shared" si="91"/>
        <v>5.0458231239455982</v>
      </c>
      <c r="N1413">
        <f>-Notes!$B$15*SQRT(D1413)+F1413*Notes!$E$6*1000</f>
        <v>-8.50639596433275</v>
      </c>
      <c r="O1413">
        <f>Notes!$B$15*SQRT(D1413)-F1413*Notes!$E$6*1000</f>
        <v>8.50639596433275</v>
      </c>
    </row>
    <row r="1414" spans="1:15" x14ac:dyDescent="0.25">
      <c r="A1414" t="s">
        <v>968</v>
      </c>
      <c r="B1414">
        <v>2674.99</v>
      </c>
      <c r="C1414">
        <v>20.305890000000002</v>
      </c>
      <c r="D1414">
        <v>12.209</v>
      </c>
      <c r="E1414">
        <v>-1.0464</v>
      </c>
      <c r="F1414">
        <v>9.2800000000000001E-3</v>
      </c>
      <c r="G1414">
        <v>-2.7699999999999999E-3</v>
      </c>
      <c r="H1414">
        <f>SQRT((SQRT(D1414)*Notes!$B$22)^2+(F1414*Notes!$E$4*1000)^2)</f>
        <v>1.7949496961615548</v>
      </c>
      <c r="I1414">
        <f>F1414*1000*Notes!$E$5</f>
        <v>3.4097039573787E-2</v>
      </c>
      <c r="J1414">
        <f t="shared" si="88"/>
        <v>-5.3507520489108771</v>
      </c>
      <c r="K1414">
        <f t="shared" si="89"/>
        <v>5.418946128058451</v>
      </c>
      <c r="L1414">
        <f t="shared" si="90"/>
        <v>-5.384849088484664</v>
      </c>
      <c r="M1414">
        <f t="shared" si="91"/>
        <v>5.384849088484664</v>
      </c>
      <c r="N1414">
        <f>-Notes!$B$15*SQRT(D1414)+F1414*Notes!$E$6*1000</f>
        <v>-9.0899891488725455</v>
      </c>
      <c r="O1414">
        <f>Notes!$B$15*SQRT(D1414)-F1414*Notes!$E$6*1000</f>
        <v>9.0899891488725455</v>
      </c>
    </row>
    <row r="1415" spans="1:15" x14ac:dyDescent="0.25">
      <c r="A1415" t="s">
        <v>9</v>
      </c>
      <c r="B1415">
        <v>2675.143</v>
      </c>
      <c r="C1415">
        <v>20.307849999999998</v>
      </c>
      <c r="D1415">
        <v>12.532</v>
      </c>
      <c r="E1415">
        <v>-1.07254</v>
      </c>
      <c r="F1415">
        <v>8.8599999999999998E-3</v>
      </c>
      <c r="G1415">
        <v>-2.7699999999999999E-3</v>
      </c>
      <c r="H1415">
        <f>SQRT((SQRT(D1415)*Notes!$B$22)^2+(F1415*Notes!$E$4*1000)^2)</f>
        <v>1.818537449464628</v>
      </c>
      <c r="I1415">
        <f>F1415*1000*Notes!$E$5</f>
        <v>3.255385459307681E-2</v>
      </c>
      <c r="J1415">
        <f t="shared" si="88"/>
        <v>-5.4230584938008066</v>
      </c>
      <c r="K1415">
        <f t="shared" si="89"/>
        <v>5.4881662029869611</v>
      </c>
      <c r="L1415">
        <f t="shared" si="90"/>
        <v>-5.4556123483938839</v>
      </c>
      <c r="M1415">
        <f t="shared" si="91"/>
        <v>5.4556123483938839</v>
      </c>
      <c r="N1415">
        <f>-Notes!$B$15*SQRT(D1415)+F1415*Notes!$E$6*1000</f>
        <v>-9.2117219330011046</v>
      </c>
      <c r="O1415">
        <f>Notes!$B$15*SQRT(D1415)-F1415*Notes!$E$6*1000</f>
        <v>9.2117219330011046</v>
      </c>
    </row>
    <row r="1416" spans="1:15" x14ac:dyDescent="0.25">
      <c r="A1416" t="s">
        <v>969</v>
      </c>
      <c r="B1416">
        <v>2683.1350000000002</v>
      </c>
      <c r="C1416">
        <v>20.365469999999998</v>
      </c>
      <c r="D1416">
        <v>40.637</v>
      </c>
      <c r="E1416">
        <v>-2.4439799999999998</v>
      </c>
      <c r="F1416">
        <v>-1.325E-2</v>
      </c>
      <c r="G1416">
        <v>-2.7699999999999999E-3</v>
      </c>
      <c r="H1416">
        <f>SQRT((SQRT(D1416)*Notes!$B$22)^2+(F1416*Notes!$E$4*1000)^2)</f>
        <v>3.274706896788854</v>
      </c>
      <c r="I1416">
        <f>F1416*1000*Notes!$E$5</f>
        <v>-4.8683811891452343E-2</v>
      </c>
      <c r="J1416">
        <f t="shared" si="88"/>
        <v>-9.8728045022580151</v>
      </c>
      <c r="K1416">
        <f t="shared" si="89"/>
        <v>9.7754368784751104</v>
      </c>
      <c r="L1416">
        <f t="shared" si="90"/>
        <v>-9.8241206903665628</v>
      </c>
      <c r="M1416">
        <f t="shared" si="91"/>
        <v>9.8241206903665628</v>
      </c>
      <c r="N1416">
        <f>-Notes!$B$15*SQRT(D1416)+F1416*Notes!$E$6*1000</f>
        <v>-16.710539703646123</v>
      </c>
      <c r="O1416">
        <f>Notes!$B$15*SQRT(D1416)-F1416*Notes!$E$6*1000</f>
        <v>16.710539703646123</v>
      </c>
    </row>
    <row r="1417" spans="1:15" x14ac:dyDescent="0.25">
      <c r="A1417" t="s">
        <v>9</v>
      </c>
      <c r="B1417">
        <v>2683.288</v>
      </c>
      <c r="C1417">
        <v>20.366060000000001</v>
      </c>
      <c r="D1417">
        <v>41.386000000000003</v>
      </c>
      <c r="E1417">
        <v>-2.4701200000000001</v>
      </c>
      <c r="F1417">
        <v>-1.367E-2</v>
      </c>
      <c r="G1417">
        <v>-2.7699999999999999E-3</v>
      </c>
      <c r="H1417">
        <f>SQRT((SQRT(D1417)*Notes!$B$22)^2+(F1417*Notes!$E$4*1000)^2)</f>
        <v>3.3047482853816157</v>
      </c>
      <c r="I1417">
        <f>F1417*1000*Notes!$E$5</f>
        <v>-5.0226996872162533E-2</v>
      </c>
      <c r="J1417">
        <f t="shared" si="88"/>
        <v>-9.9644718530170096</v>
      </c>
      <c r="K1417">
        <f t="shared" si="89"/>
        <v>9.8640178592726855</v>
      </c>
      <c r="L1417">
        <f t="shared" si="90"/>
        <v>-9.9142448561448475</v>
      </c>
      <c r="M1417">
        <f t="shared" si="91"/>
        <v>9.9142448561448475</v>
      </c>
      <c r="N1417">
        <f>-Notes!$B$15*SQRT(D1417)+F1417*Notes!$E$6*1000</f>
        <v>-16.865089808445969</v>
      </c>
      <c r="O1417">
        <f>Notes!$B$15*SQRT(D1417)-F1417*Notes!$E$6*1000</f>
        <v>16.865089808445969</v>
      </c>
    </row>
    <row r="1418" spans="1:15" x14ac:dyDescent="0.25">
      <c r="A1418" t="s">
        <v>970</v>
      </c>
      <c r="B1418">
        <v>2684.0459999999998</v>
      </c>
      <c r="C1418">
        <v>20.368849999999998</v>
      </c>
      <c r="D1418">
        <v>45.232999999999997</v>
      </c>
      <c r="E1418">
        <v>-2.60032</v>
      </c>
      <c r="F1418">
        <v>-1.5769999999999999E-2</v>
      </c>
      <c r="G1418">
        <v>-2.7699999999999999E-3</v>
      </c>
      <c r="H1418">
        <f>SQRT((SQRT(D1418)*Notes!$B$22)^2+(F1418*Notes!$E$4*1000)^2)</f>
        <v>3.4549325919259037</v>
      </c>
      <c r="I1418">
        <f>F1418*1000*Notes!$E$5</f>
        <v>-5.7942921775713467E-2</v>
      </c>
      <c r="J1418">
        <f t="shared" si="88"/>
        <v>-10.422740697553426</v>
      </c>
      <c r="K1418">
        <f t="shared" si="89"/>
        <v>10.306854854001998</v>
      </c>
      <c r="L1418">
        <f t="shared" si="90"/>
        <v>-10.364797775777712</v>
      </c>
      <c r="M1418">
        <f t="shared" si="91"/>
        <v>10.364797775777712</v>
      </c>
      <c r="N1418">
        <f>-Notes!$B$15*SQRT(D1418)+F1418*Notes!$E$6*1000</f>
        <v>-17.637724667576812</v>
      </c>
      <c r="O1418">
        <f>Notes!$B$15*SQRT(D1418)-F1418*Notes!$E$6*1000</f>
        <v>17.637724667576812</v>
      </c>
    </row>
    <row r="1419" spans="1:15" x14ac:dyDescent="0.25">
      <c r="A1419" t="s">
        <v>9</v>
      </c>
      <c r="B1419">
        <v>2684.5540000000001</v>
      </c>
      <c r="C1419">
        <v>20.37059</v>
      </c>
      <c r="D1419">
        <v>47.24</v>
      </c>
      <c r="E1419">
        <v>-1.3307199999999999</v>
      </c>
      <c r="F1419">
        <v>-1.7059999999999999E-2</v>
      </c>
      <c r="G1419">
        <v>-2.3E-3</v>
      </c>
      <c r="H1419">
        <f>SQRT((SQRT(D1419)*Notes!$B$22)^2+(F1419*Notes!$E$4*1000)^2)</f>
        <v>3.5307500748595904</v>
      </c>
      <c r="I1419">
        <f>F1419*1000*Notes!$E$5</f>
        <v>-6.2682704216466184E-2</v>
      </c>
      <c r="J1419">
        <f t="shared" si="88"/>
        <v>-10.654932928795239</v>
      </c>
      <c r="K1419">
        <f t="shared" si="89"/>
        <v>10.529567520362304</v>
      </c>
      <c r="L1419">
        <f t="shared" si="90"/>
        <v>-10.592250224578772</v>
      </c>
      <c r="M1419">
        <f t="shared" si="91"/>
        <v>10.592250224578772</v>
      </c>
      <c r="N1419">
        <f>-Notes!$B$15*SQRT(D1419)+F1419*Notes!$E$6*1000</f>
        <v>-18.028736989104875</v>
      </c>
      <c r="O1419">
        <f>Notes!$B$15*SQRT(D1419)-F1419*Notes!$E$6*1000</f>
        <v>18.028736989104875</v>
      </c>
    </row>
    <row r="1420" spans="1:15" x14ac:dyDescent="0.25">
      <c r="A1420" t="s">
        <v>971</v>
      </c>
      <c r="B1420">
        <v>2684.808</v>
      </c>
      <c r="C1420">
        <v>20.37144</v>
      </c>
      <c r="D1420">
        <v>47.92</v>
      </c>
      <c r="E1420">
        <v>-1.34561</v>
      </c>
      <c r="F1420">
        <v>-1.7639999999999999E-2</v>
      </c>
      <c r="G1420">
        <v>-2.3E-3</v>
      </c>
      <c r="H1420">
        <f>SQRT((SQRT(D1420)*Notes!$B$22)^2+(F1420*Notes!$E$4*1000)^2)</f>
        <v>3.5560717304289438</v>
      </c>
      <c r="I1420">
        <f>F1420*1000*Notes!$E$5</f>
        <v>-6.4813769189827883E-2</v>
      </c>
      <c r="J1420">
        <f t="shared" si="88"/>
        <v>-10.733028960476659</v>
      </c>
      <c r="K1420">
        <f t="shared" si="89"/>
        <v>10.603401422097004</v>
      </c>
      <c r="L1420">
        <f t="shared" si="90"/>
        <v>-10.668215191286832</v>
      </c>
      <c r="M1420">
        <f t="shared" si="91"/>
        <v>10.668215191286832</v>
      </c>
      <c r="N1420">
        <f>-Notes!$B$15*SQRT(D1420)+F1420*Notes!$E$6*1000</f>
        <v>-18.159953239218432</v>
      </c>
      <c r="O1420">
        <f>Notes!$B$15*SQRT(D1420)-F1420*Notes!$E$6*1000</f>
        <v>18.159953239218432</v>
      </c>
    </row>
    <row r="1421" spans="1:15" x14ac:dyDescent="0.25">
      <c r="A1421" t="s">
        <v>9</v>
      </c>
      <c r="B1421">
        <v>2685.3159999999998</v>
      </c>
      <c r="C1421">
        <v>20.37311</v>
      </c>
      <c r="D1421">
        <v>48.595999999999997</v>
      </c>
      <c r="E1421">
        <v>1.9769999999999999E-2</v>
      </c>
      <c r="F1421">
        <v>-1.8679999999999999E-2</v>
      </c>
      <c r="G1421">
        <v>-1.7799999999999999E-3</v>
      </c>
      <c r="H1421">
        <f>SQRT((SQRT(D1421)*Notes!$B$22)^2+(F1421*Notes!$E$4*1000)^2)</f>
        <v>3.5810676510542319</v>
      </c>
      <c r="I1421">
        <f>F1421*1000*Notes!$E$5</f>
        <v>-6.8634989142062619E-2</v>
      </c>
      <c r="J1421">
        <f t="shared" si="88"/>
        <v>-10.811837942304757</v>
      </c>
      <c r="K1421">
        <f t="shared" si="89"/>
        <v>10.674567964020634</v>
      </c>
      <c r="L1421">
        <f t="shared" si="90"/>
        <v>-10.743202953162696</v>
      </c>
      <c r="M1421">
        <f t="shared" si="91"/>
        <v>10.743202953162696</v>
      </c>
      <c r="N1421">
        <f>-Notes!$B$15*SQRT(D1421)+F1421*Notes!$E$6*1000</f>
        <v>-18.291441085725531</v>
      </c>
      <c r="O1421">
        <f>Notes!$B$15*SQRT(D1421)-F1421*Notes!$E$6*1000</f>
        <v>18.291441085725531</v>
      </c>
    </row>
    <row r="1422" spans="1:15" x14ac:dyDescent="0.25">
      <c r="A1422" t="s">
        <v>972</v>
      </c>
      <c r="B1422">
        <v>2685.7370000000001</v>
      </c>
      <c r="C1422">
        <v>20.374490000000002</v>
      </c>
      <c r="D1422">
        <v>48.582999999999998</v>
      </c>
      <c r="E1422">
        <v>1.111E-2</v>
      </c>
      <c r="F1422">
        <v>-1.942E-2</v>
      </c>
      <c r="G1422">
        <v>-1.7799999999999999E-3</v>
      </c>
      <c r="H1422">
        <f>SQRT((SQRT(D1422)*Notes!$B$22)^2+(F1422*Notes!$E$4*1000)^2)</f>
        <v>3.5805897191169067</v>
      </c>
      <c r="I1422">
        <f>F1422*1000*Notes!$E$5</f>
        <v>-7.1353934108075806E-2</v>
      </c>
      <c r="J1422">
        <f t="shared" si="88"/>
        <v>-10.813123091458797</v>
      </c>
      <c r="K1422">
        <f t="shared" si="89"/>
        <v>10.670415223242644</v>
      </c>
      <c r="L1422">
        <f t="shared" si="90"/>
        <v>-10.741769157350721</v>
      </c>
      <c r="M1422">
        <f t="shared" si="91"/>
        <v>10.741769157350721</v>
      </c>
      <c r="N1422">
        <f>-Notes!$B$15*SQRT(D1422)+F1422*Notes!$E$6*1000</f>
        <v>-18.292112300144968</v>
      </c>
      <c r="O1422">
        <f>Notes!$B$15*SQRT(D1422)-F1422*Notes!$E$6*1000</f>
        <v>18.292112300144968</v>
      </c>
    </row>
    <row r="1423" spans="1:15" x14ac:dyDescent="0.25">
      <c r="A1423" t="s">
        <v>9</v>
      </c>
      <c r="B1423">
        <v>2686.0419999999999</v>
      </c>
      <c r="C1423">
        <v>20.375489999999999</v>
      </c>
      <c r="D1423">
        <v>48.579000000000001</v>
      </c>
      <c r="E1423">
        <v>4.8399999999999997E-3</v>
      </c>
      <c r="F1423">
        <v>-1.9970000000000002E-2</v>
      </c>
      <c r="G1423">
        <v>-1.7799999999999999E-3</v>
      </c>
      <c r="H1423">
        <f>SQRT((SQRT(D1423)*Notes!$B$22)^2+(F1423*Notes!$E$4*1000)^2)</f>
        <v>3.5804431503402898</v>
      </c>
      <c r="I1423">
        <f>F1423*1000*Notes!$E$5</f>
        <v>-7.3374771582815357E-2</v>
      </c>
      <c r="J1423">
        <f t="shared" si="88"/>
        <v>-10.814704222603684</v>
      </c>
      <c r="K1423">
        <f t="shared" si="89"/>
        <v>10.667954679438054</v>
      </c>
      <c r="L1423">
        <f t="shared" si="90"/>
        <v>-10.741329451020869</v>
      </c>
      <c r="M1423">
        <f t="shared" si="91"/>
        <v>10.741329451020869</v>
      </c>
      <c r="N1423">
        <f>-Notes!$B$15*SQRT(D1423)+F1423*Notes!$E$6*1000</f>
        <v>-18.293672224730926</v>
      </c>
      <c r="O1423">
        <f>Notes!$B$15*SQRT(D1423)-F1423*Notes!$E$6*1000</f>
        <v>18.293672224730926</v>
      </c>
    </row>
    <row r="1424" spans="1:15" x14ac:dyDescent="0.25">
      <c r="A1424" t="s">
        <v>973</v>
      </c>
      <c r="B1424">
        <v>2686.0859999999998</v>
      </c>
      <c r="C1424">
        <v>20.375640000000001</v>
      </c>
      <c r="D1424">
        <v>48.578000000000003</v>
      </c>
      <c r="E1424">
        <v>3.9199999999999999E-3</v>
      </c>
      <c r="F1424">
        <v>-2.0049999999999998E-2</v>
      </c>
      <c r="G1424">
        <v>-1.7799999999999999E-3</v>
      </c>
      <c r="H1424">
        <f>SQRT((SQRT(D1424)*Notes!$B$22)^2+(F1424*Notes!$E$4*1000)^2)</f>
        <v>3.5804064219577518</v>
      </c>
      <c r="I1424">
        <f>F1424*1000*Notes!$E$5</f>
        <v>-7.366871157914108E-2</v>
      </c>
      <c r="J1424">
        <f t="shared" si="88"/>
        <v>-10.814887977452397</v>
      </c>
      <c r="K1424">
        <f t="shared" si="89"/>
        <v>10.667550554294113</v>
      </c>
      <c r="L1424">
        <f t="shared" si="90"/>
        <v>-10.741219265873255</v>
      </c>
      <c r="M1424">
        <f t="shared" si="91"/>
        <v>10.741219265873255</v>
      </c>
      <c r="N1424">
        <f>-Notes!$B$15*SQRT(D1424)+F1424*Notes!$E$6*1000</f>
        <v>-18.293820742026654</v>
      </c>
      <c r="O1424">
        <f>Notes!$B$15*SQRT(D1424)-F1424*Notes!$E$6*1000</f>
        <v>18.293820742026654</v>
      </c>
    </row>
    <row r="1425" spans="1:15" x14ac:dyDescent="0.25">
      <c r="A1425" t="s">
        <v>9</v>
      </c>
      <c r="B1425">
        <v>2686.3910000000001</v>
      </c>
      <c r="C1425">
        <v>20.376629999999999</v>
      </c>
      <c r="D1425">
        <v>48.578000000000003</v>
      </c>
      <c r="E1425">
        <v>-2.3500000000000001E-3</v>
      </c>
      <c r="F1425">
        <v>-2.0590000000000001E-2</v>
      </c>
      <c r="G1425">
        <v>-1.7799999999999999E-3</v>
      </c>
      <c r="H1425">
        <f>SQRT((SQRT(D1425)*Notes!$B$22)^2+(F1425*Notes!$E$4*1000)^2)</f>
        <v>3.5804072667807358</v>
      </c>
      <c r="I1425">
        <f>F1425*1000*Notes!$E$5</f>
        <v>-7.565280655433991E-2</v>
      </c>
      <c r="J1425">
        <f t="shared" si="88"/>
        <v>-10.816874606896548</v>
      </c>
      <c r="K1425">
        <f t="shared" si="89"/>
        <v>10.665568993787868</v>
      </c>
      <c r="L1425">
        <f t="shared" si="90"/>
        <v>-10.741221800342208</v>
      </c>
      <c r="M1425">
        <f t="shared" si="91"/>
        <v>10.741221800342208</v>
      </c>
      <c r="N1425">
        <f>-Notes!$B$15*SQRT(D1425)+F1425*Notes!$E$6*1000</f>
        <v>-18.296088357248308</v>
      </c>
      <c r="O1425">
        <f>Notes!$B$15*SQRT(D1425)-F1425*Notes!$E$6*1000</f>
        <v>18.296088357248308</v>
      </c>
    </row>
    <row r="1426" spans="1:15" x14ac:dyDescent="0.25">
      <c r="A1426" t="s">
        <v>974</v>
      </c>
      <c r="B1426">
        <v>2686.4360000000001</v>
      </c>
      <c r="C1426">
        <v>20.37678</v>
      </c>
      <c r="D1426">
        <v>48.578000000000003</v>
      </c>
      <c r="E1426">
        <v>-3.2699999999999999E-3</v>
      </c>
      <c r="F1426">
        <v>-2.0670000000000001E-2</v>
      </c>
      <c r="G1426">
        <v>-1.7799999999999999E-3</v>
      </c>
      <c r="H1426">
        <f>SQRT((SQRT(D1426)*Notes!$B$22)^2+(F1426*Notes!$E$4*1000)^2)</f>
        <v>3.5804073938490921</v>
      </c>
      <c r="I1426">
        <f>F1426*1000*Notes!$E$5</f>
        <v>-7.5946746550665661E-2</v>
      </c>
      <c r="J1426">
        <f t="shared" si="88"/>
        <v>-10.81716892809794</v>
      </c>
      <c r="K1426">
        <f t="shared" si="89"/>
        <v>10.665275434996611</v>
      </c>
      <c r="L1426">
        <f t="shared" si="90"/>
        <v>-10.741222181547275</v>
      </c>
      <c r="M1426">
        <f t="shared" si="91"/>
        <v>10.741222181547275</v>
      </c>
      <c r="N1426">
        <f>-Notes!$B$15*SQRT(D1426)+F1426*Notes!$E$6*1000</f>
        <v>-18.296424300244109</v>
      </c>
      <c r="O1426">
        <f>Notes!$B$15*SQRT(D1426)-F1426*Notes!$E$6*1000</f>
        <v>18.296424300244109</v>
      </c>
    </row>
    <row r="1427" spans="1:15" x14ac:dyDescent="0.25">
      <c r="A1427" t="s">
        <v>9</v>
      </c>
      <c r="B1427">
        <v>2686.74</v>
      </c>
      <c r="C1427">
        <v>20.377780000000001</v>
      </c>
      <c r="D1427">
        <v>48.582000000000001</v>
      </c>
      <c r="E1427">
        <v>-9.5399999999999999E-3</v>
      </c>
      <c r="F1427">
        <v>-2.121E-2</v>
      </c>
      <c r="G1427">
        <v>-1.7799999999999999E-3</v>
      </c>
      <c r="H1427">
        <f>SQRT((SQRT(D1427)*Notes!$B$22)^2+(F1427*Notes!$E$4*1000)^2)</f>
        <v>3.5805556686207001</v>
      </c>
      <c r="I1427">
        <f>F1427*1000*Notes!$E$5</f>
        <v>-7.7930841525864478E-2</v>
      </c>
      <c r="J1427">
        <f t="shared" si="88"/>
        <v>-10.819597847387964</v>
      </c>
      <c r="K1427">
        <f t="shared" si="89"/>
        <v>10.663736164336235</v>
      </c>
      <c r="L1427">
        <f t="shared" si="90"/>
        <v>-10.7416670058621</v>
      </c>
      <c r="M1427">
        <f t="shared" si="91"/>
        <v>10.7416670058621</v>
      </c>
      <c r="N1427">
        <f>-Notes!$B$15*SQRT(D1427)+F1427*Notes!$E$6*1000</f>
        <v>-18.299441606691868</v>
      </c>
      <c r="O1427">
        <f>Notes!$B$15*SQRT(D1427)-F1427*Notes!$E$6*1000</f>
        <v>18.299441606691868</v>
      </c>
    </row>
    <row r="1428" spans="1:15" x14ac:dyDescent="0.25">
      <c r="A1428" t="s">
        <v>975</v>
      </c>
      <c r="B1428">
        <v>2686.7849999999999</v>
      </c>
      <c r="C1428">
        <v>20.37792</v>
      </c>
      <c r="D1428">
        <v>48.582999999999998</v>
      </c>
      <c r="E1428">
        <v>-1.0460000000000001E-2</v>
      </c>
      <c r="F1428">
        <v>-2.129E-2</v>
      </c>
      <c r="G1428">
        <v>-1.7799999999999999E-3</v>
      </c>
      <c r="H1428">
        <f>SQRT((SQRT(D1428)*Notes!$B$22)^2+(F1428*Notes!$E$4*1000)^2)</f>
        <v>3.5805926495958897</v>
      </c>
      <c r="I1428">
        <f>F1428*1000*Notes!$E$5</f>
        <v>-7.8224781522190215E-2</v>
      </c>
      <c r="J1428">
        <f t="shared" si="88"/>
        <v>-10.820002730309859</v>
      </c>
      <c r="K1428">
        <f t="shared" si="89"/>
        <v>10.66355316726548</v>
      </c>
      <c r="L1428">
        <f t="shared" si="90"/>
        <v>-10.74177794878767</v>
      </c>
      <c r="M1428">
        <f t="shared" si="91"/>
        <v>10.74177794878767</v>
      </c>
      <c r="N1428">
        <f>-Notes!$B$15*SQRT(D1428)+F1428*Notes!$E$6*1000</f>
        <v>-18.299964967671809</v>
      </c>
      <c r="O1428">
        <f>Notes!$B$15*SQRT(D1428)-F1428*Notes!$E$6*1000</f>
        <v>18.299964967671809</v>
      </c>
    </row>
    <row r="1429" spans="1:15" x14ac:dyDescent="0.25">
      <c r="A1429" t="s">
        <v>9</v>
      </c>
      <c r="B1429">
        <v>2687.09</v>
      </c>
      <c r="C1429">
        <v>20.378920000000001</v>
      </c>
      <c r="D1429">
        <v>48.591000000000001</v>
      </c>
      <c r="E1429">
        <v>-1.6729999999999998E-2</v>
      </c>
      <c r="F1429">
        <v>-2.1829999999999999E-2</v>
      </c>
      <c r="G1429">
        <v>-1.7799999999999999E-3</v>
      </c>
      <c r="H1429">
        <f>SQRT((SQRT(D1429)*Notes!$B$22)^2+(F1429*Notes!$E$4*1000)^2)</f>
        <v>3.5808883329483034</v>
      </c>
      <c r="I1429">
        <f>F1429*1000*Notes!$E$5</f>
        <v>-8.0208876497389031E-2</v>
      </c>
      <c r="J1429">
        <f t="shared" si="88"/>
        <v>-10.822873875342299</v>
      </c>
      <c r="K1429">
        <f t="shared" si="89"/>
        <v>10.662456122347521</v>
      </c>
      <c r="L1429">
        <f t="shared" si="90"/>
        <v>-10.74266499884491</v>
      </c>
      <c r="M1429">
        <f t="shared" si="91"/>
        <v>10.74266499884491</v>
      </c>
      <c r="N1429">
        <f>-Notes!$B$15*SQRT(D1429)+F1429*Notes!$E$6*1000</f>
        <v>-18.303731857333624</v>
      </c>
      <c r="O1429">
        <f>Notes!$B$15*SQRT(D1429)-F1429*Notes!$E$6*1000</f>
        <v>18.303731857333624</v>
      </c>
    </row>
    <row r="1430" spans="1:15" x14ac:dyDescent="0.25">
      <c r="A1430" t="s">
        <v>976</v>
      </c>
      <c r="B1430">
        <v>2687.3789999999999</v>
      </c>
      <c r="C1430">
        <v>20.37987</v>
      </c>
      <c r="D1430">
        <v>48.601999999999997</v>
      </c>
      <c r="E1430">
        <v>-2.2679999999999999E-2</v>
      </c>
      <c r="F1430">
        <v>-2.2339999999999999E-2</v>
      </c>
      <c r="G1430">
        <v>-1.7799999999999999E-3</v>
      </c>
      <c r="H1430">
        <f>SQRT((SQRT(D1430)*Notes!$B$22)^2+(F1430*Notes!$E$4*1000)^2)</f>
        <v>3.5812944924618511</v>
      </c>
      <c r="I1430">
        <f>F1430*1000*Notes!$E$5</f>
        <v>-8.2082743973965686E-2</v>
      </c>
      <c r="J1430">
        <f t="shared" si="88"/>
        <v>-10.825966221359518</v>
      </c>
      <c r="K1430">
        <f t="shared" si="89"/>
        <v>10.661800733411589</v>
      </c>
      <c r="L1430">
        <f t="shared" si="90"/>
        <v>-10.743883477385554</v>
      </c>
      <c r="M1430">
        <f t="shared" si="91"/>
        <v>10.743883477385554</v>
      </c>
      <c r="N1430">
        <f>-Notes!$B$15*SQRT(D1430)+F1430*Notes!$E$6*1000</f>
        <v>-18.307934794779978</v>
      </c>
      <c r="O1430">
        <f>Notes!$B$15*SQRT(D1430)-F1430*Notes!$E$6*1000</f>
        <v>18.307934794779978</v>
      </c>
    </row>
    <row r="1431" spans="1:15" x14ac:dyDescent="0.25">
      <c r="A1431" t="s">
        <v>977</v>
      </c>
      <c r="B1431">
        <v>2688.2539999999999</v>
      </c>
      <c r="C1431">
        <v>20.382729999999999</v>
      </c>
      <c r="D1431">
        <v>48.658000000000001</v>
      </c>
      <c r="E1431">
        <v>-4.0710000000000003E-2</v>
      </c>
      <c r="F1431">
        <v>-2.3900000000000001E-2</v>
      </c>
      <c r="G1431">
        <v>-1.7799999999999999E-3</v>
      </c>
      <c r="H1431">
        <f>SQRT((SQRT(D1431)*Notes!$B$22)^2+(F1431*Notes!$E$4*1000)^2)</f>
        <v>3.583359863316784</v>
      </c>
      <c r="I1431">
        <f>F1431*1000*Notes!$E$5</f>
        <v>-8.7814573902317825E-2</v>
      </c>
      <c r="J1431">
        <f t="shared" si="88"/>
        <v>-10.83789416385267</v>
      </c>
      <c r="K1431">
        <f t="shared" si="89"/>
        <v>10.662265016048035</v>
      </c>
      <c r="L1431">
        <f t="shared" si="90"/>
        <v>-10.750079589950353</v>
      </c>
      <c r="M1431">
        <f t="shared" si="91"/>
        <v>10.750079589950353</v>
      </c>
      <c r="N1431">
        <f>-Notes!$B$15*SQRT(D1431)+F1431*Notes!$E$6*1000</f>
        <v>-18.324975963728168</v>
      </c>
      <c r="O1431">
        <f>Notes!$B$15*SQRT(D1431)-F1431*Notes!$E$6*1000</f>
        <v>18.324975963728168</v>
      </c>
    </row>
    <row r="1432" spans="1:15" x14ac:dyDescent="0.25">
      <c r="A1432" t="s">
        <v>9</v>
      </c>
      <c r="B1432">
        <v>2688.7620000000002</v>
      </c>
      <c r="C1432">
        <v>20.384399999999999</v>
      </c>
      <c r="D1432">
        <v>48.000999999999998</v>
      </c>
      <c r="E1432">
        <v>1.32775</v>
      </c>
      <c r="F1432">
        <v>-2.4629999999999999E-2</v>
      </c>
      <c r="G1432">
        <v>-1.08E-3</v>
      </c>
      <c r="H1432">
        <f>SQRT((SQRT(D1432)*Notes!$B$22)^2+(F1432*Notes!$E$4*1000)^2)</f>
        <v>3.5590873282215014</v>
      </c>
      <c r="I1432">
        <f>F1432*1000*Notes!$E$5</f>
        <v>-9.0496776368790277E-2</v>
      </c>
      <c r="J1432">
        <f t="shared" si="88"/>
        <v>-10.767758761033294</v>
      </c>
      <c r="K1432">
        <f t="shared" si="89"/>
        <v>10.586765208295715</v>
      </c>
      <c r="L1432">
        <f t="shared" si="90"/>
        <v>-10.677261984664504</v>
      </c>
      <c r="M1432">
        <f t="shared" si="91"/>
        <v>10.677261984664504</v>
      </c>
      <c r="N1432">
        <f>-Notes!$B$15*SQRT(D1432)+F1432*Notes!$E$6*1000</f>
        <v>-18.20458523974769</v>
      </c>
      <c r="O1432">
        <f>Notes!$B$15*SQRT(D1432)-F1432*Notes!$E$6*1000</f>
        <v>18.20458523974769</v>
      </c>
    </row>
    <row r="1433" spans="1:15" x14ac:dyDescent="0.25">
      <c r="A1433" t="s">
        <v>978</v>
      </c>
      <c r="B1433">
        <v>2689.0160000000001</v>
      </c>
      <c r="C1433">
        <v>20.385249999999999</v>
      </c>
      <c r="D1433">
        <v>47.33</v>
      </c>
      <c r="E1433">
        <v>1.3131299999999999</v>
      </c>
      <c r="F1433">
        <v>-2.4899999999999999E-2</v>
      </c>
      <c r="G1433">
        <v>-1.08E-3</v>
      </c>
      <c r="H1433">
        <f>SQRT((SQRT(D1433)*Notes!$B$22)^2+(F1433*Notes!$E$4*1000)^2)</f>
        <v>3.5341246136044968</v>
      </c>
      <c r="I1433">
        <f>F1433*1000*Notes!$E$5</f>
        <v>-9.1488823856389678E-2</v>
      </c>
      <c r="J1433">
        <f t="shared" si="88"/>
        <v>-10.693862664669879</v>
      </c>
      <c r="K1433">
        <f t="shared" si="89"/>
        <v>10.510885016957101</v>
      </c>
      <c r="L1433">
        <f t="shared" si="90"/>
        <v>-10.60237384081349</v>
      </c>
      <c r="M1433">
        <f t="shared" si="91"/>
        <v>10.60237384081349</v>
      </c>
      <c r="N1433">
        <f>-Notes!$B$15*SQRT(D1433)+F1433*Notes!$E$6*1000</f>
        <v>-18.078756880706312</v>
      </c>
      <c r="O1433">
        <f>Notes!$B$15*SQRT(D1433)-F1433*Notes!$E$6*1000</f>
        <v>18.078756880706312</v>
      </c>
    </row>
    <row r="1434" spans="1:15" x14ac:dyDescent="0.25">
      <c r="A1434" t="s">
        <v>9</v>
      </c>
      <c r="B1434">
        <v>2689.5239999999999</v>
      </c>
      <c r="C1434">
        <v>20.386990000000001</v>
      </c>
      <c r="D1434">
        <v>45.34</v>
      </c>
      <c r="E1434">
        <v>2.5855999999999999</v>
      </c>
      <c r="F1434">
        <v>-2.5270000000000001E-2</v>
      </c>
      <c r="G1434">
        <v>-3.6999999999999999E-4</v>
      </c>
      <c r="H1434">
        <f>SQRT((SQRT(D1434)*Notes!$B$22)^2+(F1434*Notes!$E$4*1000)^2)</f>
        <v>3.4590320629686944</v>
      </c>
      <c r="I1434">
        <f>F1434*1000*Notes!$E$5</f>
        <v>-9.2848296339396286E-2</v>
      </c>
      <c r="J1434">
        <f t="shared" si="88"/>
        <v>-10.469944485245479</v>
      </c>
      <c r="K1434">
        <f t="shared" si="89"/>
        <v>10.284247892566688</v>
      </c>
      <c r="L1434">
        <f t="shared" si="90"/>
        <v>-10.377096188906084</v>
      </c>
      <c r="M1434">
        <f t="shared" si="91"/>
        <v>10.377096188906084</v>
      </c>
      <c r="N1434">
        <f>-Notes!$B$15*SQRT(D1434)+F1434*Notes!$E$6*1000</f>
        <v>-17.69838857602932</v>
      </c>
      <c r="O1434">
        <f>Notes!$B$15*SQRT(D1434)-F1434*Notes!$E$6*1000</f>
        <v>17.69838857602932</v>
      </c>
    </row>
    <row r="1435" spans="1:15" x14ac:dyDescent="0.25">
      <c r="A1435" t="s">
        <v>979</v>
      </c>
      <c r="B1435">
        <v>2690.2829999999999</v>
      </c>
      <c r="C1435">
        <v>20.389779999999998</v>
      </c>
      <c r="D1435">
        <v>41.512999999999998</v>
      </c>
      <c r="E1435">
        <v>2.4569700000000001</v>
      </c>
      <c r="F1435">
        <v>-2.555E-2</v>
      </c>
      <c r="G1435">
        <v>-3.6999999999999999E-4</v>
      </c>
      <c r="H1435">
        <f>SQRT((SQRT(D1435)*Notes!$B$22)^2+(F1435*Notes!$E$4*1000)^2)</f>
        <v>3.3098343723942865</v>
      </c>
      <c r="I1435">
        <f>F1435*1000*Notes!$E$5</f>
        <v>-9.3877086326536408E-2</v>
      </c>
      <c r="J1435">
        <f t="shared" si="88"/>
        <v>-10.023380203509396</v>
      </c>
      <c r="K1435">
        <f t="shared" si="89"/>
        <v>9.8356260308563233</v>
      </c>
      <c r="L1435">
        <f t="shared" si="90"/>
        <v>-9.9295031171828594</v>
      </c>
      <c r="M1435">
        <f t="shared" si="91"/>
        <v>9.9295031171828594</v>
      </c>
      <c r="N1435">
        <f>-Notes!$B$15*SQRT(D1435)+F1435*Notes!$E$6*1000</f>
        <v>-16.940746214375725</v>
      </c>
      <c r="O1435">
        <f>Notes!$B$15*SQRT(D1435)-F1435*Notes!$E$6*1000</f>
        <v>16.940746214375725</v>
      </c>
    </row>
    <row r="1436" spans="1:15" x14ac:dyDescent="0.25">
      <c r="A1436" t="s">
        <v>9</v>
      </c>
      <c r="B1436">
        <v>2690.4360000000001</v>
      </c>
      <c r="C1436">
        <v>20.390370000000001</v>
      </c>
      <c r="D1436">
        <v>40.768999999999998</v>
      </c>
      <c r="E1436">
        <v>2.4311500000000001</v>
      </c>
      <c r="F1436">
        <v>-2.5600000000000001E-2</v>
      </c>
      <c r="G1436">
        <v>-3.6999999999999999E-4</v>
      </c>
      <c r="H1436">
        <f>SQRT((SQRT(D1436)*Notes!$B$22)^2+(F1436*Notes!$E$4*1000)^2)</f>
        <v>3.2800412908310856</v>
      </c>
      <c r="I1436">
        <f>F1436*1000*Notes!$E$5</f>
        <v>-9.4060798824240011E-2</v>
      </c>
      <c r="J1436">
        <f t="shared" si="88"/>
        <v>-9.9341846713174959</v>
      </c>
      <c r="K1436">
        <f t="shared" si="89"/>
        <v>9.746063073669017</v>
      </c>
      <c r="L1436">
        <f t="shared" si="90"/>
        <v>-9.8401238724932565</v>
      </c>
      <c r="M1436">
        <f t="shared" si="91"/>
        <v>9.8401238724932565</v>
      </c>
      <c r="N1436">
        <f>-Notes!$B$15*SQRT(D1436)+F1436*Notes!$E$6*1000</f>
        <v>-16.789428788223141</v>
      </c>
      <c r="O1436">
        <f>Notes!$B$15*SQRT(D1436)-F1436*Notes!$E$6*1000</f>
        <v>16.789428788223141</v>
      </c>
    </row>
    <row r="1437" spans="1:15" x14ac:dyDescent="0.25">
      <c r="A1437" t="s">
        <v>980</v>
      </c>
      <c r="B1437">
        <v>2690.614</v>
      </c>
      <c r="C1437">
        <v>20.391069999999999</v>
      </c>
      <c r="D1437">
        <v>39.908999999999999</v>
      </c>
      <c r="E1437">
        <v>2.4009800000000001</v>
      </c>
      <c r="F1437">
        <v>-2.5669999999999998E-2</v>
      </c>
      <c r="G1437">
        <v>-3.6999999999999999E-4</v>
      </c>
      <c r="H1437">
        <f>SQRT((SQRT(D1437)*Notes!$B$22)^2+(F1437*Notes!$E$4*1000)^2)</f>
        <v>3.2452622895502823</v>
      </c>
      <c r="I1437">
        <f>F1437*1000*Notes!$E$5</f>
        <v>-9.4317996321025027E-2</v>
      </c>
      <c r="J1437">
        <f t="shared" si="88"/>
        <v>-9.8301048649718723</v>
      </c>
      <c r="K1437">
        <f t="shared" si="89"/>
        <v>9.6414688723298205</v>
      </c>
      <c r="L1437">
        <f t="shared" si="90"/>
        <v>-9.7357868686508464</v>
      </c>
      <c r="M1437">
        <f t="shared" si="91"/>
        <v>9.7357868686508464</v>
      </c>
      <c r="N1437">
        <f>-Notes!$B$15*SQRT(D1437)+F1437*Notes!$E$6*1000</f>
        <v>-16.61283682513227</v>
      </c>
      <c r="O1437">
        <f>Notes!$B$15*SQRT(D1437)-F1437*Notes!$E$6*1000</f>
        <v>16.61283682513227</v>
      </c>
    </row>
    <row r="1438" spans="1:15" x14ac:dyDescent="0.25">
      <c r="A1438" t="s">
        <v>9</v>
      </c>
      <c r="B1438">
        <v>2691.5790000000002</v>
      </c>
      <c r="C1438">
        <v>20.395150000000001</v>
      </c>
      <c r="D1438">
        <v>35.432000000000002</v>
      </c>
      <c r="E1438">
        <v>2.23739</v>
      </c>
      <c r="F1438">
        <v>-2.6020000000000001E-2</v>
      </c>
      <c r="G1438">
        <v>-3.6999999999999999E-4</v>
      </c>
      <c r="H1438">
        <f>SQRT((SQRT(D1438)*Notes!$B$22)^2+(F1438*Notes!$E$4*1000)^2)</f>
        <v>3.057826239254243</v>
      </c>
      <c r="I1438">
        <f>F1438*1000*Notes!$E$5</f>
        <v>-9.5603983804950193E-2</v>
      </c>
      <c r="J1438">
        <f t="shared" si="88"/>
        <v>-9.2690827015676795</v>
      </c>
      <c r="K1438">
        <f t="shared" si="89"/>
        <v>9.0778747339577777</v>
      </c>
      <c r="L1438">
        <f t="shared" si="90"/>
        <v>-9.1734787177627286</v>
      </c>
      <c r="M1438">
        <f t="shared" si="91"/>
        <v>9.1734787177627286</v>
      </c>
      <c r="N1438">
        <f>-Notes!$B$15*SQRT(D1438)+F1438*Notes!$E$6*1000</f>
        <v>-15.661006689552023</v>
      </c>
      <c r="O1438">
        <f>Notes!$B$15*SQRT(D1438)-F1438*Notes!$E$6*1000</f>
        <v>15.661006689552023</v>
      </c>
    </row>
    <row r="1439" spans="1:15" x14ac:dyDescent="0.25">
      <c r="A1439" t="s">
        <v>981</v>
      </c>
      <c r="B1439">
        <v>2694.9169999999999</v>
      </c>
      <c r="C1439">
        <v>20.414069999999999</v>
      </c>
      <c r="D1439">
        <v>22.381</v>
      </c>
      <c r="E1439">
        <v>1.67144</v>
      </c>
      <c r="F1439">
        <v>-2.724E-2</v>
      </c>
      <c r="G1439">
        <v>-3.6999999999999999E-4</v>
      </c>
      <c r="H1439">
        <f>SQRT((SQRT(D1439)*Notes!$B$22)^2+(F1439*Notes!$E$4*1000)^2)</f>
        <v>2.4302888758937287</v>
      </c>
      <c r="I1439">
        <f>F1439*1000*Notes!$E$5</f>
        <v>-0.10008656874891789</v>
      </c>
      <c r="J1439">
        <f t="shared" si="88"/>
        <v>-7.3909531964301047</v>
      </c>
      <c r="K1439">
        <f t="shared" si="89"/>
        <v>7.1907800589322681</v>
      </c>
      <c r="L1439">
        <f t="shared" si="90"/>
        <v>-7.2908666276811864</v>
      </c>
      <c r="M1439">
        <f t="shared" si="91"/>
        <v>7.2908666276811864</v>
      </c>
      <c r="N1439">
        <f>-Notes!$B$15*SQRT(D1439)+F1439*Notes!$E$6*1000</f>
        <v>-12.474458616490724</v>
      </c>
      <c r="O1439">
        <f>Notes!$B$15*SQRT(D1439)-F1439*Notes!$E$6*1000</f>
        <v>12.474458616490724</v>
      </c>
    </row>
    <row r="1440" spans="1:15" x14ac:dyDescent="0.25">
      <c r="A1440" t="s">
        <v>9</v>
      </c>
      <c r="B1440">
        <v>2696.5079999999998</v>
      </c>
      <c r="C1440">
        <v>20.426870000000001</v>
      </c>
      <c r="D1440">
        <v>17.494</v>
      </c>
      <c r="E1440">
        <v>1.4019200000000001</v>
      </c>
      <c r="F1440">
        <v>-2.7820000000000001E-2</v>
      </c>
      <c r="G1440">
        <v>-3.6999999999999999E-4</v>
      </c>
      <c r="H1440">
        <f>SQRT((SQRT(D1440)*Notes!$B$22)^2+(F1440*Notes!$E$4*1000)^2)</f>
        <v>2.1486477915714421</v>
      </c>
      <c r="I1440">
        <f>F1440*1000*Notes!$E$5</f>
        <v>-0.10221763372227956</v>
      </c>
      <c r="J1440">
        <f t="shared" si="88"/>
        <v>-6.5481610084366064</v>
      </c>
      <c r="K1440">
        <f t="shared" si="89"/>
        <v>6.3437257409920473</v>
      </c>
      <c r="L1440">
        <f t="shared" si="90"/>
        <v>-6.4459433747143269</v>
      </c>
      <c r="M1440">
        <f t="shared" si="91"/>
        <v>6.4459433747143269</v>
      </c>
      <c r="N1440">
        <f>-Notes!$B$15*SQRT(D1440)+F1440*Notes!$E$6*1000</f>
        <v>-11.04444831396043</v>
      </c>
      <c r="O1440">
        <f>Notes!$B$15*SQRT(D1440)-F1440*Notes!$E$6*1000</f>
        <v>11.04444831396043</v>
      </c>
    </row>
    <row r="1441" spans="1:15" x14ac:dyDescent="0.25">
      <c r="A1441" t="s">
        <v>981</v>
      </c>
      <c r="B1441">
        <v>2696.66</v>
      </c>
      <c r="C1441">
        <v>20.428270000000001</v>
      </c>
      <c r="D1441">
        <v>17.071000000000002</v>
      </c>
      <c r="E1441">
        <v>1.37609</v>
      </c>
      <c r="F1441">
        <v>-2.7869999999999999E-2</v>
      </c>
      <c r="G1441">
        <v>-3.6999999999999999E-4</v>
      </c>
      <c r="H1441">
        <f>SQRT((SQRT(D1441)*Notes!$B$22)^2+(F1441*Notes!$E$4*1000)^2)</f>
        <v>2.1225133821209496</v>
      </c>
      <c r="I1441">
        <f>F1441*1000*Notes!$E$5</f>
        <v>-0.10240134621998315</v>
      </c>
      <c r="J1441">
        <f t="shared" si="88"/>
        <v>-6.4699414925828318</v>
      </c>
      <c r="K1441">
        <f t="shared" si="89"/>
        <v>6.2651388001428661</v>
      </c>
      <c r="L1441">
        <f t="shared" si="90"/>
        <v>-6.3675401463628489</v>
      </c>
      <c r="M1441">
        <f t="shared" si="91"/>
        <v>6.3675401463628489</v>
      </c>
      <c r="N1441">
        <f>-Notes!$B$15*SQRT(D1441)+F1441*Notes!$E$6*1000</f>
        <v>-10.911736419114186</v>
      </c>
      <c r="O1441">
        <f>Notes!$B$15*SQRT(D1441)-F1441*Notes!$E$6*1000</f>
        <v>10.911736419114186</v>
      </c>
    </row>
    <row r="1442" spans="1:15" x14ac:dyDescent="0.25">
      <c r="A1442" t="s">
        <v>9</v>
      </c>
      <c r="B1442">
        <v>2698.25</v>
      </c>
      <c r="C1442">
        <v>20.445209999999999</v>
      </c>
      <c r="D1442">
        <v>13.122999999999999</v>
      </c>
      <c r="E1442">
        <v>1.1065700000000001</v>
      </c>
      <c r="F1442">
        <v>-2.845E-2</v>
      </c>
      <c r="G1442">
        <v>-3.6999999999999999E-4</v>
      </c>
      <c r="H1442">
        <f>SQRT((SQRT(D1442)*Notes!$B$22)^2+(F1442*Notes!$E$4*1000)^2)</f>
        <v>1.8609777891599801</v>
      </c>
      <c r="I1442">
        <f>F1442*1000*Notes!$E$5</f>
        <v>-0.10453241119334485</v>
      </c>
      <c r="J1442">
        <f t="shared" si="88"/>
        <v>-5.6874657786732854</v>
      </c>
      <c r="K1442">
        <f t="shared" si="89"/>
        <v>5.4784009562865954</v>
      </c>
      <c r="L1442">
        <f t="shared" si="90"/>
        <v>-5.5829333674799404</v>
      </c>
      <c r="M1442">
        <f t="shared" si="91"/>
        <v>5.5829333674799404</v>
      </c>
      <c r="N1442">
        <f>-Notes!$B$15*SQRT(D1442)+F1442*Notes!$E$6*1000</f>
        <v>-9.583971395104987</v>
      </c>
      <c r="O1442">
        <f>Notes!$B$15*SQRT(D1442)-F1442*Notes!$E$6*1000</f>
        <v>9.583971395104987</v>
      </c>
    </row>
    <row r="1443" spans="1:15" x14ac:dyDescent="0.25">
      <c r="A1443" t="s">
        <v>982</v>
      </c>
      <c r="B1443">
        <v>2698.4279999999999</v>
      </c>
      <c r="C1443">
        <v>20.447399999999998</v>
      </c>
      <c r="D1443">
        <v>12.734999999999999</v>
      </c>
      <c r="E1443">
        <v>1.0764</v>
      </c>
      <c r="F1443">
        <v>-2.852E-2</v>
      </c>
      <c r="G1443">
        <v>-3.6999999999999999E-4</v>
      </c>
      <c r="H1443">
        <f>SQRT((SQRT(D1443)*Notes!$B$22)^2+(F1443*Notes!$E$4*1000)^2)</f>
        <v>1.833262257062275</v>
      </c>
      <c r="I1443">
        <f>F1443*1000*Notes!$E$5</f>
        <v>-0.10478960869012988</v>
      </c>
      <c r="J1443">
        <f t="shared" si="88"/>
        <v>-5.6045763798769546</v>
      </c>
      <c r="K1443">
        <f t="shared" si="89"/>
        <v>5.3949971624966953</v>
      </c>
      <c r="L1443">
        <f t="shared" si="90"/>
        <v>-5.4997867711868249</v>
      </c>
      <c r="M1443">
        <f t="shared" si="91"/>
        <v>5.4997867711868249</v>
      </c>
      <c r="N1443">
        <f>-Notes!$B$15*SQRT(D1443)+F1443*Notes!$E$6*1000</f>
        <v>-9.4432998979707392</v>
      </c>
      <c r="O1443">
        <f>Notes!$B$15*SQRT(D1443)-F1443*Notes!$E$6*1000</f>
        <v>9.4432998979707392</v>
      </c>
    </row>
    <row r="1444" spans="1:15" x14ac:dyDescent="0.25">
      <c r="A1444" t="s">
        <v>9</v>
      </c>
      <c r="B1444">
        <v>2698.58</v>
      </c>
      <c r="C1444">
        <v>20.44933</v>
      </c>
      <c r="D1444">
        <v>12.411</v>
      </c>
      <c r="E1444">
        <v>1.05057</v>
      </c>
      <c r="F1444">
        <v>-2.8580000000000001E-2</v>
      </c>
      <c r="G1444">
        <v>-3.6999999999999999E-4</v>
      </c>
      <c r="H1444">
        <f>SQRT((SQRT(D1444)*Notes!$B$22)^2+(F1444*Notes!$E$4*1000)^2)</f>
        <v>1.809793196754593</v>
      </c>
      <c r="I1444">
        <f>F1444*1000*Notes!$E$5</f>
        <v>-0.1050100636873742</v>
      </c>
      <c r="J1444">
        <f t="shared" si="88"/>
        <v>-5.5343896539511537</v>
      </c>
      <c r="K1444">
        <f t="shared" si="89"/>
        <v>5.3243695265764046</v>
      </c>
      <c r="L1444">
        <f t="shared" si="90"/>
        <v>-5.4293795902637791</v>
      </c>
      <c r="M1444">
        <f t="shared" si="91"/>
        <v>5.4293795902637791</v>
      </c>
      <c r="N1444">
        <f>-Notes!$B$15*SQRT(D1444)+F1444*Notes!$E$6*1000</f>
        <v>-9.3241844488629084</v>
      </c>
      <c r="O1444">
        <f>Notes!$B$15*SQRT(D1444)-F1444*Notes!$E$6*1000</f>
        <v>9.3241844488629084</v>
      </c>
    </row>
    <row r="1445" spans="1:15" x14ac:dyDescent="0.25">
      <c r="A1445" t="s">
        <v>983</v>
      </c>
      <c r="B1445">
        <v>2699.3389999999999</v>
      </c>
      <c r="C1445">
        <v>20.459720000000001</v>
      </c>
      <c r="D1445">
        <v>10.914</v>
      </c>
      <c r="E1445">
        <v>0.92196</v>
      </c>
      <c r="F1445">
        <v>-2.8850000000000001E-2</v>
      </c>
      <c r="G1445">
        <v>-3.6999999999999999E-4</v>
      </c>
      <c r="H1445">
        <f>SQRT((SQRT(D1445)*Notes!$B$22)^2+(F1445*Notes!$E$4*1000)^2)</f>
        <v>1.6971487478470169</v>
      </c>
      <c r="I1445">
        <f>F1445*1000*Notes!$E$5</f>
        <v>-0.1060021111749736</v>
      </c>
      <c r="J1445">
        <f t="shared" si="88"/>
        <v>-5.1974483547160242</v>
      </c>
      <c r="K1445">
        <f t="shared" si="89"/>
        <v>4.9854441323660774</v>
      </c>
      <c r="L1445">
        <f t="shared" si="90"/>
        <v>-5.0914462435410508</v>
      </c>
      <c r="M1445">
        <f t="shared" si="91"/>
        <v>5.0914462435410508</v>
      </c>
      <c r="N1445">
        <f>-Notes!$B$15*SQRT(D1445)+F1445*Notes!$E$6*1000</f>
        <v>-8.7523888391094911</v>
      </c>
      <c r="O1445">
        <f>Notes!$B$15*SQRT(D1445)-F1445*Notes!$E$6*1000</f>
        <v>8.7523888391094911</v>
      </c>
    </row>
    <row r="1446" spans="1:15" x14ac:dyDescent="0.25">
      <c r="A1446" t="s">
        <v>9</v>
      </c>
      <c r="B1446">
        <v>2699.8470000000002</v>
      </c>
      <c r="C1446">
        <v>20.467410000000001</v>
      </c>
      <c r="D1446">
        <v>10.173</v>
      </c>
      <c r="E1446">
        <v>0.54373000000000005</v>
      </c>
      <c r="F1446">
        <v>-2.9250000000000002E-2</v>
      </c>
      <c r="G1446">
        <v>-1.1999999999999999E-3</v>
      </c>
      <c r="H1446">
        <f>SQRT((SQRT(D1446)*Notes!$B$22)^2+(F1446*Notes!$E$4*1000)^2)</f>
        <v>1.6385293825835068</v>
      </c>
      <c r="I1446">
        <f>F1446*1000*Notes!$E$5</f>
        <v>-0.10747181115660234</v>
      </c>
      <c r="J1446">
        <f t="shared" si="88"/>
        <v>-5.0230599589071234</v>
      </c>
      <c r="K1446">
        <f t="shared" si="89"/>
        <v>4.8081163365939181</v>
      </c>
      <c r="L1446">
        <f t="shared" si="90"/>
        <v>-4.9155881477505208</v>
      </c>
      <c r="M1446">
        <f t="shared" si="91"/>
        <v>4.9155881477505208</v>
      </c>
      <c r="N1446">
        <f>-Notes!$B$15*SQRT(D1446)+F1446*Notes!$E$6*1000</f>
        <v>-8.4559122030002118</v>
      </c>
      <c r="O1446">
        <f>Notes!$B$15*SQRT(D1446)-F1446*Notes!$E$6*1000</f>
        <v>8.4559122030002118</v>
      </c>
    </row>
    <row r="1447" spans="1:15" x14ac:dyDescent="0.25">
      <c r="A1447" t="s">
        <v>984</v>
      </c>
      <c r="B1447">
        <v>2700.1010000000001</v>
      </c>
      <c r="C1447">
        <v>20.471440000000001</v>
      </c>
      <c r="D1447">
        <v>9.9049999999999994</v>
      </c>
      <c r="E1447">
        <v>0.51139000000000001</v>
      </c>
      <c r="F1447">
        <v>-2.9559999999999999E-2</v>
      </c>
      <c r="G1447">
        <v>-1.1999999999999999E-3</v>
      </c>
      <c r="H1447">
        <f>SQRT((SQRT(D1447)*Notes!$B$22)^2+(F1447*Notes!$E$4*1000)^2)</f>
        <v>1.6168058987047214</v>
      </c>
      <c r="I1447">
        <f>F1447*1000*Notes!$E$5</f>
        <v>-0.10861082864236463</v>
      </c>
      <c r="J1447">
        <f t="shared" si="88"/>
        <v>-4.9590285247565289</v>
      </c>
      <c r="K1447">
        <f t="shared" si="89"/>
        <v>4.7418068674717988</v>
      </c>
      <c r="L1447">
        <f t="shared" si="90"/>
        <v>-4.8504176961141638</v>
      </c>
      <c r="M1447">
        <f t="shared" si="91"/>
        <v>4.8504176961141638</v>
      </c>
      <c r="N1447">
        <f>-Notes!$B$15*SQRT(D1447)+F1447*Notes!$E$6*1000</f>
        <v>-8.3467169961943508</v>
      </c>
      <c r="O1447">
        <f>Notes!$B$15*SQRT(D1447)-F1447*Notes!$E$6*1000</f>
        <v>8.3467169961943508</v>
      </c>
    </row>
    <row r="1448" spans="1:15" x14ac:dyDescent="0.25">
      <c r="A1448" t="s">
        <v>9</v>
      </c>
      <c r="B1448">
        <v>2700.6089999999999</v>
      </c>
      <c r="C1448">
        <v>20.479769999999998</v>
      </c>
      <c r="D1448">
        <v>9.56</v>
      </c>
      <c r="E1448">
        <v>0.17204</v>
      </c>
      <c r="F1448">
        <v>-3.039E-2</v>
      </c>
      <c r="G1448">
        <v>-2.0699999999999998E-3</v>
      </c>
      <c r="H1448">
        <f>SQRT((SQRT(D1448)*Notes!$B$22)^2+(F1448*Notes!$E$4*1000)^2)</f>
        <v>1.5884059082545154</v>
      </c>
      <c r="I1448">
        <f>F1448*1000*Notes!$E$5</f>
        <v>-0.11166045610424429</v>
      </c>
      <c r="J1448">
        <f t="shared" si="88"/>
        <v>-4.8768781808677915</v>
      </c>
      <c r="K1448">
        <f t="shared" si="89"/>
        <v>4.6535572686593021</v>
      </c>
      <c r="L1448">
        <f t="shared" si="90"/>
        <v>-4.7652177247635468</v>
      </c>
      <c r="M1448">
        <f t="shared" si="91"/>
        <v>4.7652177247635468</v>
      </c>
      <c r="N1448">
        <f>-Notes!$B$15*SQRT(D1448)+F1448*Notes!$E$6*1000</f>
        <v>-8.2057332483881424</v>
      </c>
      <c r="O1448">
        <f>Notes!$B$15*SQRT(D1448)-F1448*Notes!$E$6*1000</f>
        <v>8.2057332483881424</v>
      </c>
    </row>
    <row r="1449" spans="1:15" x14ac:dyDescent="0.25">
      <c r="A1449" t="s">
        <v>985</v>
      </c>
      <c r="B1449">
        <v>2701.2</v>
      </c>
      <c r="C1449">
        <v>20.489699999999999</v>
      </c>
      <c r="D1449">
        <v>9.3940000000000001</v>
      </c>
      <c r="E1449">
        <v>0.10843</v>
      </c>
      <c r="F1449">
        <v>-3.1609999999999999E-2</v>
      </c>
      <c r="G1449">
        <v>-2.0699999999999998E-3</v>
      </c>
      <c r="H1449">
        <f>SQRT((SQRT(D1449)*Notes!$B$22)^2+(F1449*Notes!$E$4*1000)^2)</f>
        <v>1.5745629896530151</v>
      </c>
      <c r="I1449">
        <f>F1449*1000*Notes!$E$5</f>
        <v>-0.11614304104821196</v>
      </c>
      <c r="J1449">
        <f t="shared" si="88"/>
        <v>-4.8398320100072576</v>
      </c>
      <c r="K1449">
        <f t="shared" si="89"/>
        <v>4.6075459279108335</v>
      </c>
      <c r="L1449">
        <f t="shared" si="90"/>
        <v>-4.7236889689590456</v>
      </c>
      <c r="M1449">
        <f t="shared" si="91"/>
        <v>4.7236889689590456</v>
      </c>
      <c r="N1449">
        <f>-Notes!$B$15*SQRT(D1449)+F1449*Notes!$E$6*1000</f>
        <v>-8.1404149750230061</v>
      </c>
      <c r="O1449">
        <f>Notes!$B$15*SQRT(D1449)-F1449*Notes!$E$6*1000</f>
        <v>8.1404149750230061</v>
      </c>
    </row>
    <row r="1450" spans="1:15" x14ac:dyDescent="0.25">
      <c r="A1450" t="s">
        <v>9</v>
      </c>
      <c r="B1450">
        <v>2701.5039999999999</v>
      </c>
      <c r="C1450">
        <v>20.494879999999998</v>
      </c>
      <c r="D1450">
        <v>9.3379999999999992</v>
      </c>
      <c r="E1450">
        <v>7.5600000000000001E-2</v>
      </c>
      <c r="F1450">
        <v>-3.2239999999999998E-2</v>
      </c>
      <c r="G1450">
        <v>-2.0699999999999998E-3</v>
      </c>
      <c r="H1450">
        <f>SQRT((SQRT(D1450)*Notes!$B$22)^2+(F1450*Notes!$E$4*1000)^2)</f>
        <v>1.56986684585475</v>
      </c>
      <c r="I1450">
        <f>F1450*1000*Notes!$E$5</f>
        <v>-0.11845781851927722</v>
      </c>
      <c r="J1450">
        <f t="shared" si="88"/>
        <v>-4.8280583560835275</v>
      </c>
      <c r="K1450">
        <f t="shared" si="89"/>
        <v>4.5911427190449725</v>
      </c>
      <c r="L1450">
        <f t="shared" si="90"/>
        <v>-4.70960053756425</v>
      </c>
      <c r="M1450">
        <f t="shared" si="91"/>
        <v>4.70960053756425</v>
      </c>
      <c r="N1450">
        <f>-Notes!$B$15*SQRT(D1450)+F1450*Notes!$E$6*1000</f>
        <v>-8.1191569638343672</v>
      </c>
      <c r="O1450">
        <f>Notes!$B$15*SQRT(D1450)-F1450*Notes!$E$6*1000</f>
        <v>8.1191569638343672</v>
      </c>
    </row>
    <row r="1451" spans="1:15" x14ac:dyDescent="0.25">
      <c r="A1451" t="s">
        <v>986</v>
      </c>
      <c r="B1451">
        <v>2701.549</v>
      </c>
      <c r="C1451">
        <v>20.495640000000002</v>
      </c>
      <c r="D1451">
        <v>9.3320000000000007</v>
      </c>
      <c r="E1451">
        <v>7.0800000000000002E-2</v>
      </c>
      <c r="F1451">
        <v>-3.2329999999999998E-2</v>
      </c>
      <c r="G1451">
        <v>-2.0699999999999998E-3</v>
      </c>
      <c r="H1451">
        <f>SQRT((SQRT(D1451)*Notes!$B$22)^2+(F1451*Notes!$E$4*1000)^2)</f>
        <v>1.5693629859741498</v>
      </c>
      <c r="I1451">
        <f>F1451*1000*Notes!$E$5</f>
        <v>-0.11878850101514371</v>
      </c>
      <c r="J1451">
        <f t="shared" si="88"/>
        <v>-4.8268774589375925</v>
      </c>
      <c r="K1451">
        <f t="shared" si="89"/>
        <v>4.5893004569073055</v>
      </c>
      <c r="L1451">
        <f t="shared" si="90"/>
        <v>-4.708088957922449</v>
      </c>
      <c r="M1451">
        <f t="shared" si="91"/>
        <v>4.708088957922449</v>
      </c>
      <c r="N1451">
        <f>-Notes!$B$15*SQRT(D1451)+F1451*Notes!$E$6*1000</f>
        <v>-8.1169695576141496</v>
      </c>
      <c r="O1451">
        <f>Notes!$B$15*SQRT(D1451)-F1451*Notes!$E$6*1000</f>
        <v>8.1169695576141496</v>
      </c>
    </row>
    <row r="1452" spans="1:15" x14ac:dyDescent="0.25">
      <c r="A1452" t="s">
        <v>9</v>
      </c>
      <c r="B1452">
        <v>2701.8539999999998</v>
      </c>
      <c r="C1452">
        <v>20.50085</v>
      </c>
      <c r="D1452">
        <v>9.298</v>
      </c>
      <c r="E1452">
        <v>3.7969999999999997E-2</v>
      </c>
      <c r="F1452">
        <v>-3.2960000000000003E-2</v>
      </c>
      <c r="G1452">
        <v>-2.0699999999999998E-3</v>
      </c>
      <c r="H1452">
        <f>SQRT((SQRT(D1452)*Notes!$B$22)^2+(F1452*Notes!$E$4*1000)^2)</f>
        <v>1.5665054404389478</v>
      </c>
      <c r="I1452">
        <f>F1452*1000*Notes!$E$5</f>
        <v>-0.121103278486209</v>
      </c>
      <c r="J1452">
        <f t="shared" si="88"/>
        <v>-4.8206195998030523</v>
      </c>
      <c r="K1452">
        <f t="shared" si="89"/>
        <v>4.5784130428306344</v>
      </c>
      <c r="L1452">
        <f t="shared" si="90"/>
        <v>-4.6995163213168434</v>
      </c>
      <c r="M1452">
        <f t="shared" si="91"/>
        <v>4.6995163213168434</v>
      </c>
      <c r="N1452">
        <f>-Notes!$B$15*SQRT(D1452)+F1452*Notes!$E$6*1000</f>
        <v>-8.1050625667444258</v>
      </c>
      <c r="O1452">
        <f>Notes!$B$15*SQRT(D1452)-F1452*Notes!$E$6*1000</f>
        <v>8.1050625667444258</v>
      </c>
    </row>
    <row r="1453" spans="1:15" x14ac:dyDescent="0.25">
      <c r="A1453" t="s">
        <v>987</v>
      </c>
      <c r="B1453">
        <v>2701.8980000000001</v>
      </c>
      <c r="C1453">
        <v>20.501609999999999</v>
      </c>
      <c r="D1453">
        <v>9.2949999999999999</v>
      </c>
      <c r="E1453">
        <v>3.32E-2</v>
      </c>
      <c r="F1453">
        <v>-3.3050000000000003E-2</v>
      </c>
      <c r="G1453">
        <v>-2.0699999999999998E-3</v>
      </c>
      <c r="H1453">
        <f>SQRT((SQRT(D1453)*Notes!$B$22)^2+(F1453*Notes!$E$4*1000)^2)</f>
        <v>1.5662532571876675</v>
      </c>
      <c r="I1453">
        <f>F1453*1000*Notes!$E$5</f>
        <v>-0.12143396098207548</v>
      </c>
      <c r="J1453">
        <f t="shared" si="88"/>
        <v>-4.8201937325450785</v>
      </c>
      <c r="K1453">
        <f t="shared" si="89"/>
        <v>4.5773258105809269</v>
      </c>
      <c r="L1453">
        <f t="shared" si="90"/>
        <v>-4.6987597715630027</v>
      </c>
      <c r="M1453">
        <f t="shared" si="91"/>
        <v>4.6987597715630027</v>
      </c>
      <c r="N1453">
        <f>-Notes!$B$15*SQRT(D1453)+F1453*Notes!$E$6*1000</f>
        <v>-8.1041551783353185</v>
      </c>
      <c r="O1453">
        <f>Notes!$B$15*SQRT(D1453)-F1453*Notes!$E$6*1000</f>
        <v>8.1041551783353185</v>
      </c>
    </row>
    <row r="1454" spans="1:15" x14ac:dyDescent="0.25">
      <c r="A1454" t="s">
        <v>9</v>
      </c>
      <c r="B1454">
        <v>2702.203</v>
      </c>
      <c r="C1454">
        <v>20.506830000000001</v>
      </c>
      <c r="D1454">
        <v>9.2850000000000001</v>
      </c>
      <c r="E1454">
        <v>3.6999999999999999E-4</v>
      </c>
      <c r="F1454">
        <v>-3.3680000000000002E-2</v>
      </c>
      <c r="G1454">
        <v>-2.0699999999999998E-3</v>
      </c>
      <c r="H1454">
        <f>SQRT((SQRT(D1454)*Notes!$B$22)^2+(F1454*Notes!$E$4*1000)^2)</f>
        <v>1.5654143108644385</v>
      </c>
      <c r="I1454">
        <f>F1454*1000*Notes!$E$5</f>
        <v>-0.12374873845314074</v>
      </c>
      <c r="J1454">
        <f t="shared" si="88"/>
        <v>-4.8199916710464557</v>
      </c>
      <c r="K1454">
        <f t="shared" si="89"/>
        <v>4.5724941941401749</v>
      </c>
      <c r="L1454">
        <f t="shared" si="90"/>
        <v>-4.6962429325933153</v>
      </c>
      <c r="M1454">
        <f t="shared" si="91"/>
        <v>4.6962429325933153</v>
      </c>
      <c r="N1454">
        <f>-Notes!$B$15*SQRT(D1454)+F1454*Notes!$E$6*1000</f>
        <v>-8.1025148164302738</v>
      </c>
      <c r="O1454">
        <f>Notes!$B$15*SQRT(D1454)-F1454*Notes!$E$6*1000</f>
        <v>8.1025148164302738</v>
      </c>
    </row>
    <row r="1455" spans="1:15" x14ac:dyDescent="0.25">
      <c r="A1455" t="s">
        <v>988</v>
      </c>
      <c r="B1455">
        <v>2702.248</v>
      </c>
      <c r="C1455">
        <v>20.50759</v>
      </c>
      <c r="D1455">
        <v>9.2850000000000001</v>
      </c>
      <c r="E1455">
        <v>-4.4299999999999999E-3</v>
      </c>
      <c r="F1455">
        <v>-3.3779999999999998E-2</v>
      </c>
      <c r="G1455">
        <v>-2.0699999999999998E-3</v>
      </c>
      <c r="H1455">
        <f>SQRT((SQRT(D1455)*Notes!$B$22)^2+(F1455*Notes!$E$4*1000)^2)</f>
        <v>1.565414904838657</v>
      </c>
      <c r="I1455">
        <f>F1455*1000*Notes!$E$5</f>
        <v>-0.12411616344854791</v>
      </c>
      <c r="J1455">
        <f t="shared" si="88"/>
        <v>-4.8203608779645188</v>
      </c>
      <c r="K1455">
        <f t="shared" si="89"/>
        <v>4.572128551067423</v>
      </c>
      <c r="L1455">
        <f t="shared" si="90"/>
        <v>-4.6962447145159709</v>
      </c>
      <c r="M1455">
        <f t="shared" si="91"/>
        <v>4.6962447145159709</v>
      </c>
      <c r="N1455">
        <f>-Notes!$B$15*SQRT(D1455)+F1455*Notes!$E$6*1000</f>
        <v>-8.1029347451750233</v>
      </c>
      <c r="O1455">
        <f>Notes!$B$15*SQRT(D1455)-F1455*Notes!$E$6*1000</f>
        <v>8.1029347451750233</v>
      </c>
    </row>
    <row r="1456" spans="1:15" x14ac:dyDescent="0.25">
      <c r="A1456" t="s">
        <v>9</v>
      </c>
      <c r="B1456">
        <v>2702.5520000000001</v>
      </c>
      <c r="C1456">
        <v>20.512810000000002</v>
      </c>
      <c r="D1456">
        <v>9.298</v>
      </c>
      <c r="E1456">
        <v>-3.7249999999999998E-2</v>
      </c>
      <c r="F1456">
        <v>-3.4410000000000003E-2</v>
      </c>
      <c r="G1456">
        <v>-2.0699999999999998E-3</v>
      </c>
      <c r="H1456">
        <f>SQRT((SQRT(D1456)*Notes!$B$22)^2+(F1456*Notes!$E$4*1000)^2)</f>
        <v>1.5665140355618441</v>
      </c>
      <c r="I1456">
        <f>F1456*1000*Notes!$E$5</f>
        <v>-0.12643094091961324</v>
      </c>
      <c r="J1456">
        <f t="shared" si="88"/>
        <v>-4.8259730476051459</v>
      </c>
      <c r="K1456">
        <f t="shared" si="89"/>
        <v>4.5731111657659191</v>
      </c>
      <c r="L1456">
        <f t="shared" si="90"/>
        <v>-4.6995421066855325</v>
      </c>
      <c r="M1456">
        <f t="shared" si="91"/>
        <v>4.6995421066855325</v>
      </c>
      <c r="N1456">
        <f>-Notes!$B$15*SQRT(D1456)+F1456*Notes!$E$6*1000</f>
        <v>-8.1111515335433122</v>
      </c>
      <c r="O1456">
        <f>Notes!$B$15*SQRT(D1456)-F1456*Notes!$E$6*1000</f>
        <v>8.1111515335433122</v>
      </c>
    </row>
    <row r="1457" spans="1:15" x14ac:dyDescent="0.25">
      <c r="A1457" t="s">
        <v>989</v>
      </c>
      <c r="B1457">
        <v>2702.8159999999998</v>
      </c>
      <c r="C1457">
        <v>20.517320000000002</v>
      </c>
      <c r="D1457">
        <v>9.3249999999999993</v>
      </c>
      <c r="E1457">
        <v>-6.5640000000000004E-2</v>
      </c>
      <c r="F1457">
        <v>-3.4950000000000002E-2</v>
      </c>
      <c r="G1457">
        <v>-2.0699999999999998E-3</v>
      </c>
      <c r="H1457">
        <f>SQRT((SQRT(D1457)*Notes!$B$22)^2+(F1457*Notes!$E$4*1000)^2)</f>
        <v>1.5687898365206476</v>
      </c>
      <c r="I1457">
        <f>F1457*1000*Notes!$E$5</f>
        <v>-0.12841503589481204</v>
      </c>
      <c r="J1457">
        <f t="shared" si="88"/>
        <v>-4.8347845454567553</v>
      </c>
      <c r="K1457">
        <f t="shared" si="89"/>
        <v>4.5779544736671314</v>
      </c>
      <c r="L1457">
        <f t="shared" si="90"/>
        <v>-4.7063695095619433</v>
      </c>
      <c r="M1457">
        <f t="shared" si="91"/>
        <v>4.7063695095619433</v>
      </c>
      <c r="N1457">
        <f>-Notes!$B$15*SQRT(D1457)+F1457*Notes!$E$6*1000</f>
        <v>-8.1249777490783881</v>
      </c>
      <c r="O1457">
        <f>Notes!$B$15*SQRT(D1457)-F1457*Notes!$E$6*1000</f>
        <v>8.1249777490783881</v>
      </c>
    </row>
    <row r="1458" spans="1:15" x14ac:dyDescent="0.25">
      <c r="A1458" t="s">
        <v>990</v>
      </c>
      <c r="B1458">
        <v>2703.547</v>
      </c>
      <c r="C1458">
        <v>20.529710000000001</v>
      </c>
      <c r="D1458">
        <v>9.4789999999999992</v>
      </c>
      <c r="E1458">
        <v>-0.14438999999999999</v>
      </c>
      <c r="F1458">
        <v>-3.6459999999999999E-2</v>
      </c>
      <c r="G1458">
        <v>-2.0699999999999998E-3</v>
      </c>
      <c r="H1458">
        <f>SQRT((SQRT(D1458)*Notes!$B$22)^2+(F1458*Notes!$E$4*1000)^2)</f>
        <v>1.5816985111530848</v>
      </c>
      <c r="I1458">
        <f>F1458*1000*Notes!$E$5</f>
        <v>-0.13396315332546058</v>
      </c>
      <c r="J1458">
        <f t="shared" si="88"/>
        <v>-4.879058686784715</v>
      </c>
      <c r="K1458">
        <f t="shared" si="89"/>
        <v>4.6111323801337942</v>
      </c>
      <c r="L1458">
        <f t="shared" si="90"/>
        <v>-4.7450955334592546</v>
      </c>
      <c r="M1458">
        <f t="shared" si="91"/>
        <v>4.7450955334592546</v>
      </c>
      <c r="N1458">
        <f>-Notes!$B$15*SQRT(D1458)+F1458*Notes!$E$6*1000</f>
        <v>-8.1969279771148642</v>
      </c>
      <c r="O1458">
        <f>Notes!$B$15*SQRT(D1458)-F1458*Notes!$E$6*1000</f>
        <v>8.1969279771148642</v>
      </c>
    </row>
    <row r="1459" spans="1:15" x14ac:dyDescent="0.25">
      <c r="A1459" t="s">
        <v>9</v>
      </c>
      <c r="B1459">
        <v>2704.0549999999998</v>
      </c>
      <c r="C1459">
        <v>20.538129999999999</v>
      </c>
      <c r="D1459">
        <v>9.7949999999999999</v>
      </c>
      <c r="E1459">
        <v>-0.48064000000000001</v>
      </c>
      <c r="F1459">
        <v>-3.7789999999999997E-2</v>
      </c>
      <c r="G1459">
        <v>-3.14E-3</v>
      </c>
      <c r="H1459">
        <f>SQRT((SQRT(D1459)*Notes!$B$22)^2+(F1459*Notes!$E$4*1000)^2)</f>
        <v>1.6078514618552506</v>
      </c>
      <c r="I1459">
        <f>F1459*1000*Notes!$E$5</f>
        <v>-0.13884990576437614</v>
      </c>
      <c r="J1459">
        <f t="shared" si="88"/>
        <v>-4.9624042913301274</v>
      </c>
      <c r="K1459">
        <f t="shared" si="89"/>
        <v>4.6847044798013755</v>
      </c>
      <c r="L1459">
        <f t="shared" si="90"/>
        <v>-4.8235543855657514</v>
      </c>
      <c r="M1459">
        <f t="shared" si="91"/>
        <v>4.8235543855657514</v>
      </c>
      <c r="N1459">
        <f>-Notes!$B$15*SQRT(D1459)+F1459*Notes!$E$6*1000</f>
        <v>-8.3354916853129009</v>
      </c>
      <c r="O1459">
        <f>Notes!$B$15*SQRT(D1459)-F1459*Notes!$E$6*1000</f>
        <v>8.3354916853129009</v>
      </c>
    </row>
    <row r="1460" spans="1:15" x14ac:dyDescent="0.25">
      <c r="A1460" t="s">
        <v>991</v>
      </c>
      <c r="B1460">
        <v>2704.3090000000002</v>
      </c>
      <c r="C1460">
        <v>20.542200000000001</v>
      </c>
      <c r="D1460">
        <v>10.047000000000001</v>
      </c>
      <c r="E1460">
        <v>-0.51256000000000002</v>
      </c>
      <c r="F1460">
        <v>-3.8580000000000003E-2</v>
      </c>
      <c r="G1460">
        <v>-3.14E-3</v>
      </c>
      <c r="H1460">
        <f>SQRT((SQRT(D1460)*Notes!$B$22)^2+(F1460*Notes!$E$4*1000)^2)</f>
        <v>1.6284050418100491</v>
      </c>
      <c r="I1460">
        <f>F1460*1000*Notes!$E$5</f>
        <v>-0.14175256322809296</v>
      </c>
      <c r="J1460">
        <f t="shared" si="88"/>
        <v>-5.0269676886582397</v>
      </c>
      <c r="K1460">
        <f t="shared" si="89"/>
        <v>4.7434625622020539</v>
      </c>
      <c r="L1460">
        <f t="shared" si="90"/>
        <v>-4.8852151254301468</v>
      </c>
      <c r="M1460">
        <f t="shared" si="91"/>
        <v>4.8852151254301468</v>
      </c>
      <c r="N1460">
        <f>-Notes!$B$15*SQRT(D1460)+F1460*Notes!$E$6*1000</f>
        <v>-8.4433251187042284</v>
      </c>
      <c r="O1460">
        <f>Notes!$B$15*SQRT(D1460)-F1460*Notes!$E$6*1000</f>
        <v>8.4433251187042284</v>
      </c>
    </row>
    <row r="1461" spans="1:15" x14ac:dyDescent="0.25">
      <c r="A1461" t="s">
        <v>9</v>
      </c>
      <c r="B1461">
        <v>2704.817</v>
      </c>
      <c r="C1461">
        <v>20.55</v>
      </c>
      <c r="D1461">
        <v>10.753</v>
      </c>
      <c r="E1461">
        <v>-0.88541999999999998</v>
      </c>
      <c r="F1461">
        <v>-4.0469999999999999E-2</v>
      </c>
      <c r="G1461">
        <v>-4.28E-3</v>
      </c>
      <c r="H1461">
        <f>SQRT((SQRT(D1461)*Notes!$B$22)^2+(F1461*Notes!$E$4*1000)^2)</f>
        <v>1.6846512375648308</v>
      </c>
      <c r="I1461">
        <f>F1461*1000*Notes!$E$5</f>
        <v>-0.14869689564128877</v>
      </c>
      <c r="J1461">
        <f t="shared" si="88"/>
        <v>-5.2026506083357811</v>
      </c>
      <c r="K1461">
        <f t="shared" si="89"/>
        <v>4.9052568170532043</v>
      </c>
      <c r="L1461">
        <f t="shared" si="90"/>
        <v>-5.0539537126944927</v>
      </c>
      <c r="M1461">
        <f t="shared" si="91"/>
        <v>5.0539537126944927</v>
      </c>
      <c r="N1461">
        <f>-Notes!$B$15*SQRT(D1461)+F1461*Notes!$E$6*1000</f>
        <v>-8.7372853223583924</v>
      </c>
      <c r="O1461">
        <f>Notes!$B$15*SQRT(D1461)-F1461*Notes!$E$6*1000</f>
        <v>8.7372853223583924</v>
      </c>
    </row>
    <row r="1462" spans="1:15" x14ac:dyDescent="0.25">
      <c r="A1462" t="s">
        <v>992</v>
      </c>
      <c r="B1462">
        <v>2705.576</v>
      </c>
      <c r="C1462">
        <v>20.560559999999999</v>
      </c>
      <c r="D1462">
        <v>12.193</v>
      </c>
      <c r="E1462">
        <v>-1.0113099999999999</v>
      </c>
      <c r="F1462">
        <v>-4.3720000000000002E-2</v>
      </c>
      <c r="G1462">
        <v>-4.28E-3</v>
      </c>
      <c r="H1462">
        <f>SQRT((SQRT(D1462)*Notes!$B$22)^2+(F1462*Notes!$E$4*1000)^2)</f>
        <v>1.7939134214355239</v>
      </c>
      <c r="I1462">
        <f>F1462*1000*Notes!$E$5</f>
        <v>-0.16063820799202236</v>
      </c>
      <c r="J1462">
        <f t="shared" si="88"/>
        <v>-5.5423784722985943</v>
      </c>
      <c r="K1462">
        <f t="shared" si="89"/>
        <v>5.2211020563145496</v>
      </c>
      <c r="L1462">
        <f t="shared" si="90"/>
        <v>-5.3817402643065719</v>
      </c>
      <c r="M1462">
        <f t="shared" si="91"/>
        <v>5.3817402643065719</v>
      </c>
      <c r="N1462">
        <f>-Notes!$B$15*SQRT(D1462)+F1462*Notes!$E$6*1000</f>
        <v>-9.3065676329851925</v>
      </c>
      <c r="O1462">
        <f>Notes!$B$15*SQRT(D1462)-F1462*Notes!$E$6*1000</f>
        <v>9.3065676329851925</v>
      </c>
    </row>
    <row r="1463" spans="1:15" x14ac:dyDescent="0.25">
      <c r="A1463" t="s">
        <v>9</v>
      </c>
      <c r="B1463">
        <v>2705.7280000000001</v>
      </c>
      <c r="C1463">
        <v>20.562519999999999</v>
      </c>
      <c r="D1463">
        <v>12.505000000000001</v>
      </c>
      <c r="E1463">
        <v>-1.0365800000000001</v>
      </c>
      <c r="F1463">
        <v>-4.437E-2</v>
      </c>
      <c r="G1463">
        <v>-4.28E-3</v>
      </c>
      <c r="H1463">
        <f>SQRT((SQRT(D1463)*Notes!$B$22)^2+(F1463*Notes!$E$4*1000)^2)</f>
        <v>1.8167208130138248</v>
      </c>
      <c r="I1463">
        <f>F1463*1000*Notes!$E$5</f>
        <v>-0.16302647046216909</v>
      </c>
      <c r="J1463">
        <f t="shared" si="88"/>
        <v>-5.6131889095036431</v>
      </c>
      <c r="K1463">
        <f t="shared" si="89"/>
        <v>5.2871359685793049</v>
      </c>
      <c r="L1463">
        <f t="shared" si="90"/>
        <v>-5.450162439041474</v>
      </c>
      <c r="M1463">
        <f t="shared" si="91"/>
        <v>5.450162439041474</v>
      </c>
      <c r="N1463">
        <f>-Notes!$B$15*SQRT(D1463)+F1463*Notes!$E$6*1000</f>
        <v>-9.4252812958900982</v>
      </c>
      <c r="O1463">
        <f>Notes!$B$15*SQRT(D1463)-F1463*Notes!$E$6*1000</f>
        <v>9.4252812958900982</v>
      </c>
    </row>
    <row r="1464" spans="1:15" x14ac:dyDescent="0.25">
      <c r="A1464" t="s">
        <v>993</v>
      </c>
      <c r="B1464">
        <v>2713.72</v>
      </c>
      <c r="C1464">
        <v>20.620930000000001</v>
      </c>
      <c r="D1464">
        <v>39.670999999999999</v>
      </c>
      <c r="E1464">
        <v>-2.36246</v>
      </c>
      <c r="F1464">
        <v>-7.8589999999999993E-2</v>
      </c>
      <c r="G1464">
        <v>-4.28E-3</v>
      </c>
      <c r="H1464">
        <f>SQRT((SQRT(D1464)*Notes!$B$22)^2+(F1464*Notes!$E$4*1000)^2)</f>
        <v>3.235806346166394</v>
      </c>
      <c r="I1464">
        <f>F1464*1000*Notes!$E$5</f>
        <v>-0.28875930389050863</v>
      </c>
      <c r="J1464">
        <f t="shared" si="88"/>
        <v>-9.9961783423896904</v>
      </c>
      <c r="K1464">
        <f t="shared" si="89"/>
        <v>9.4186597346086742</v>
      </c>
      <c r="L1464">
        <f t="shared" si="90"/>
        <v>-9.7074190384991823</v>
      </c>
      <c r="M1464">
        <f t="shared" si="91"/>
        <v>9.7074190384991823</v>
      </c>
      <c r="N1464">
        <f>-Notes!$B$15*SQRT(D1464)+F1464*Notes!$E$6*1000</f>
        <v>-16.785775063599573</v>
      </c>
      <c r="O1464">
        <f>Notes!$B$15*SQRT(D1464)-F1464*Notes!$E$6*1000</f>
        <v>16.785775063599573</v>
      </c>
    </row>
    <row r="1465" spans="1:15" x14ac:dyDescent="0.25">
      <c r="A1465" t="s">
        <v>9</v>
      </c>
      <c r="B1465">
        <v>2713.873</v>
      </c>
      <c r="C1465">
        <v>20.62154</v>
      </c>
      <c r="D1465">
        <v>40.393999999999998</v>
      </c>
      <c r="E1465">
        <v>-2.38774</v>
      </c>
      <c r="F1465">
        <v>-7.9240000000000005E-2</v>
      </c>
      <c r="G1465">
        <v>-4.28E-3</v>
      </c>
      <c r="H1465">
        <f>SQRT((SQRT(D1465)*Notes!$B$22)^2+(F1465*Notes!$E$4*1000)^2)</f>
        <v>3.2651589133639307</v>
      </c>
      <c r="I1465">
        <f>F1465*1000*Notes!$E$5</f>
        <v>-0.29114756636065542</v>
      </c>
      <c r="J1465">
        <f t="shared" si="88"/>
        <v>-10.086624306452448</v>
      </c>
      <c r="K1465">
        <f t="shared" si="89"/>
        <v>9.5043291737311382</v>
      </c>
      <c r="L1465">
        <f t="shared" si="90"/>
        <v>-9.795476740091793</v>
      </c>
      <c r="M1465">
        <f t="shared" si="91"/>
        <v>9.795476740091793</v>
      </c>
      <c r="N1465">
        <f>-Notes!$B$15*SQRT(D1465)+F1465*Notes!$E$6*1000</f>
        <v>-16.937779765480954</v>
      </c>
      <c r="O1465">
        <f>Notes!$B$15*SQRT(D1465)-F1465*Notes!$E$6*1000</f>
        <v>16.937779765480954</v>
      </c>
    </row>
    <row r="1466" spans="1:15" x14ac:dyDescent="0.25">
      <c r="A1466" t="s">
        <v>994</v>
      </c>
      <c r="B1466">
        <v>2714.6320000000001</v>
      </c>
      <c r="C1466">
        <v>20.624400000000001</v>
      </c>
      <c r="D1466">
        <v>44.113</v>
      </c>
      <c r="E1466">
        <v>-2.51362</v>
      </c>
      <c r="F1466">
        <v>-8.2489999999999994E-2</v>
      </c>
      <c r="G1466">
        <v>-4.28E-3</v>
      </c>
      <c r="H1466">
        <f>SQRT((SQRT(D1466)*Notes!$B$22)^2+(F1466*Notes!$E$4*1000)^2)</f>
        <v>3.4121563235896479</v>
      </c>
      <c r="I1466">
        <f>F1466*1000*Notes!$E$5</f>
        <v>-0.30308887871138895</v>
      </c>
      <c r="J1466">
        <f t="shared" si="88"/>
        <v>-10.539557849480332</v>
      </c>
      <c r="K1466">
        <f t="shared" si="89"/>
        <v>9.9333800920575541</v>
      </c>
      <c r="L1466">
        <f t="shared" si="90"/>
        <v>-10.236468970768943</v>
      </c>
      <c r="M1466">
        <f t="shared" si="91"/>
        <v>10.236468970768943</v>
      </c>
      <c r="N1466">
        <f>-Notes!$B$15*SQRT(D1466)+F1466*Notes!$E$6*1000</f>
        <v>-17.69899637546834</v>
      </c>
      <c r="O1466">
        <f>Notes!$B$15*SQRT(D1466)-F1466*Notes!$E$6*1000</f>
        <v>17.69899637546834</v>
      </c>
    </row>
    <row r="1467" spans="1:15" x14ac:dyDescent="0.25">
      <c r="A1467" t="s">
        <v>9</v>
      </c>
      <c r="B1467">
        <v>2715.14</v>
      </c>
      <c r="C1467">
        <v>20.626190000000001</v>
      </c>
      <c r="D1467">
        <v>46.048000000000002</v>
      </c>
      <c r="E1467">
        <v>-1.2758499999999999</v>
      </c>
      <c r="F1467">
        <v>-8.4059999999999996E-2</v>
      </c>
      <c r="G1467">
        <v>-1.9E-3</v>
      </c>
      <c r="H1467">
        <f>SQRT((SQRT(D1467)*Notes!$B$22)^2+(F1467*Notes!$E$4*1000)^2)</f>
        <v>3.4861881837973154</v>
      </c>
      <c r="I1467">
        <f>F1467*1000*Notes!$E$5</f>
        <v>-0.30885745113928181</v>
      </c>
      <c r="J1467">
        <f t="shared" si="88"/>
        <v>-10.767422002531228</v>
      </c>
      <c r="K1467">
        <f t="shared" si="89"/>
        <v>10.149707100252664</v>
      </c>
      <c r="L1467">
        <f t="shared" si="90"/>
        <v>-10.458564551391946</v>
      </c>
      <c r="M1467">
        <f t="shared" si="91"/>
        <v>10.458564551391946</v>
      </c>
      <c r="N1467">
        <f>-Notes!$B$15*SQRT(D1467)+F1467*Notes!$E$6*1000</f>
        <v>-18.082087373398586</v>
      </c>
      <c r="O1467">
        <f>Notes!$B$15*SQRT(D1467)-F1467*Notes!$E$6*1000</f>
        <v>18.082087373398586</v>
      </c>
    </row>
    <row r="1468" spans="1:15" x14ac:dyDescent="0.25">
      <c r="A1468" t="s">
        <v>995</v>
      </c>
      <c r="B1468">
        <v>2715.3939999999998</v>
      </c>
      <c r="C1468">
        <v>20.62706</v>
      </c>
      <c r="D1468">
        <v>46.7</v>
      </c>
      <c r="E1468">
        <v>-1.2903500000000001</v>
      </c>
      <c r="F1468">
        <v>-8.4540000000000004E-2</v>
      </c>
      <c r="G1468">
        <v>-1.9E-3</v>
      </c>
      <c r="H1468">
        <f>SQRT((SQRT(D1468)*Notes!$B$22)^2+(F1468*Notes!$E$4*1000)^2)</f>
        <v>3.5107813920726856</v>
      </c>
      <c r="I1468">
        <f>F1468*1000*Notes!$E$5</f>
        <v>-0.31062109111723635</v>
      </c>
      <c r="J1468">
        <f t="shared" si="88"/>
        <v>-10.842965267335293</v>
      </c>
      <c r="K1468">
        <f t="shared" si="89"/>
        <v>10.221723085100821</v>
      </c>
      <c r="L1468">
        <f t="shared" si="90"/>
        <v>-10.532344176218057</v>
      </c>
      <c r="M1468">
        <f t="shared" si="91"/>
        <v>10.532344176218057</v>
      </c>
      <c r="N1468">
        <f>-Notes!$B$15*SQRT(D1468)+F1468*Notes!$E$6*1000</f>
        <v>-18.209176211289741</v>
      </c>
      <c r="O1468">
        <f>Notes!$B$15*SQRT(D1468)-F1468*Notes!$E$6*1000</f>
        <v>18.209176211289741</v>
      </c>
    </row>
    <row r="1469" spans="1:15" x14ac:dyDescent="0.25">
      <c r="A1469" t="s">
        <v>9</v>
      </c>
      <c r="B1469">
        <v>2715.902</v>
      </c>
      <c r="C1469">
        <v>20.628779999999999</v>
      </c>
      <c r="D1469">
        <v>47.338999999999999</v>
      </c>
      <c r="E1469">
        <v>3.9609999999999999E-2</v>
      </c>
      <c r="F1469">
        <v>-8.4889999999999993E-2</v>
      </c>
      <c r="G1469">
        <v>5.1999999999999995E-4</v>
      </c>
      <c r="H1469">
        <f>SQRT((SQRT(D1469)*Notes!$B$22)^2+(F1469*Notes!$E$4*1000)^2)</f>
        <v>3.5347174419189225</v>
      </c>
      <c r="I1469">
        <f>F1469*1000*Notes!$E$5</f>
        <v>-0.3119070786011614</v>
      </c>
      <c r="J1469">
        <f t="shared" si="88"/>
        <v>-10.916059404357929</v>
      </c>
      <c r="K1469">
        <f t="shared" si="89"/>
        <v>10.292245247155607</v>
      </c>
      <c r="L1469">
        <f t="shared" si="90"/>
        <v>-10.604152325756768</v>
      </c>
      <c r="M1469">
        <f t="shared" si="91"/>
        <v>10.604152325756768</v>
      </c>
      <c r="N1469">
        <f>-Notes!$B$15*SQRT(D1469)+F1469*Notes!$E$6*1000</f>
        <v>-18.332380988074878</v>
      </c>
      <c r="O1469">
        <f>Notes!$B$15*SQRT(D1469)-F1469*Notes!$E$6*1000</f>
        <v>18.332380988074878</v>
      </c>
    </row>
    <row r="1470" spans="1:15" x14ac:dyDescent="0.25">
      <c r="A1470" t="s">
        <v>996</v>
      </c>
      <c r="B1470">
        <v>2716.607</v>
      </c>
      <c r="C1470">
        <v>20.631150000000002</v>
      </c>
      <c r="D1470">
        <v>47.292999999999999</v>
      </c>
      <c r="E1470">
        <v>2.4680000000000001E-2</v>
      </c>
      <c r="F1470">
        <v>-8.4519999999999998E-2</v>
      </c>
      <c r="G1470">
        <v>5.1999999999999995E-4</v>
      </c>
      <c r="H1470">
        <f>SQRT((SQRT(D1470)*Notes!$B$22)^2+(F1470*Notes!$E$4*1000)^2)</f>
        <v>3.5329974839476841</v>
      </c>
      <c r="I1470">
        <f>F1470*1000*Notes!$E$5</f>
        <v>-0.31054760611815485</v>
      </c>
      <c r="J1470">
        <f t="shared" si="88"/>
        <v>-10.909540057961207</v>
      </c>
      <c r="K1470">
        <f t="shared" si="89"/>
        <v>10.288444845724898</v>
      </c>
      <c r="L1470">
        <f t="shared" si="90"/>
        <v>-10.598992451843053</v>
      </c>
      <c r="M1470">
        <f t="shared" si="91"/>
        <v>10.598992451843053</v>
      </c>
      <c r="N1470">
        <f>-Notes!$B$15*SQRT(D1470)+F1470*Notes!$E$6*1000</f>
        <v>-18.322091404603349</v>
      </c>
      <c r="O1470">
        <f>Notes!$B$15*SQRT(D1470)-F1470*Notes!$E$6*1000</f>
        <v>18.322091404603349</v>
      </c>
    </row>
    <row r="1471" spans="1:15" x14ac:dyDescent="0.25">
      <c r="A1471" t="s">
        <v>997</v>
      </c>
      <c r="B1471">
        <v>2716.8960000000002</v>
      </c>
      <c r="C1471">
        <v>20.63212</v>
      </c>
      <c r="D1471">
        <v>47.280999999999999</v>
      </c>
      <c r="E1471">
        <v>1.856E-2</v>
      </c>
      <c r="F1471">
        <v>-8.4370000000000001E-2</v>
      </c>
      <c r="G1471">
        <v>5.1999999999999995E-4</v>
      </c>
      <c r="H1471">
        <f>SQRT((SQRT(D1471)*Notes!$B$22)^2+(F1471*Notes!$E$4*1000)^2)</f>
        <v>3.5325483110870795</v>
      </c>
      <c r="I1471">
        <f>F1471*1000*Notes!$E$5</f>
        <v>-0.3099964686250441</v>
      </c>
      <c r="J1471">
        <f t="shared" si="88"/>
        <v>-10.907641401886282</v>
      </c>
      <c r="K1471">
        <f t="shared" si="89"/>
        <v>10.287648464636193</v>
      </c>
      <c r="L1471">
        <f t="shared" si="90"/>
        <v>-10.597644933261238</v>
      </c>
      <c r="M1471">
        <f t="shared" si="91"/>
        <v>10.597644933261238</v>
      </c>
      <c r="N1471">
        <f>-Notes!$B$15*SQRT(D1471)+F1471*Notes!$E$6*1000</f>
        <v>-18.319181896214261</v>
      </c>
      <c r="O1471">
        <f>Notes!$B$15*SQRT(D1471)-F1471*Notes!$E$6*1000</f>
        <v>18.319181896214261</v>
      </c>
    </row>
    <row r="1472" spans="1:15" x14ac:dyDescent="0.25">
      <c r="A1472" t="s">
        <v>9</v>
      </c>
      <c r="B1472">
        <v>2717.201</v>
      </c>
      <c r="C1472">
        <v>20.633150000000001</v>
      </c>
      <c r="D1472">
        <v>47.271000000000001</v>
      </c>
      <c r="E1472">
        <v>1.2109999999999999E-2</v>
      </c>
      <c r="F1472">
        <v>-8.4209999999999993E-2</v>
      </c>
      <c r="G1472">
        <v>5.1999999999999995E-4</v>
      </c>
      <c r="H1472">
        <f>SQRT((SQRT(D1472)*Notes!$B$22)^2+(F1472*Notes!$E$4*1000)^2)</f>
        <v>3.5321737280080026</v>
      </c>
      <c r="I1472">
        <f>F1472*1000*Notes!$E$5</f>
        <v>-0.30940858863239257</v>
      </c>
      <c r="J1472">
        <f t="shared" si="88"/>
        <v>-10.9059297726564</v>
      </c>
      <c r="K1472">
        <f t="shared" si="89"/>
        <v>10.287112595391616</v>
      </c>
      <c r="L1472">
        <f t="shared" si="90"/>
        <v>-10.596521184024008</v>
      </c>
      <c r="M1472">
        <f t="shared" si="91"/>
        <v>10.596521184024008</v>
      </c>
      <c r="N1472">
        <f>-Notes!$B$15*SQRT(D1472)+F1472*Notes!$E$6*1000</f>
        <v>-18.316610109838287</v>
      </c>
      <c r="O1472">
        <f>Notes!$B$15*SQRT(D1472)-F1472*Notes!$E$6*1000</f>
        <v>18.316610109838287</v>
      </c>
    </row>
    <row r="1473" spans="1:15" x14ac:dyDescent="0.25">
      <c r="A1473" t="s">
        <v>998</v>
      </c>
      <c r="B1473">
        <v>2717.2460000000001</v>
      </c>
      <c r="C1473">
        <v>20.633299999999998</v>
      </c>
      <c r="D1473">
        <v>47.27</v>
      </c>
      <c r="E1473">
        <v>1.1180000000000001E-2</v>
      </c>
      <c r="F1473">
        <v>-8.4190000000000001E-2</v>
      </c>
      <c r="G1473">
        <v>5.1999999999999995E-4</v>
      </c>
      <c r="H1473">
        <f>SQRT((SQRT(D1473)*Notes!$B$22)^2+(F1473*Notes!$E$4*1000)^2)</f>
        <v>3.5321362413421884</v>
      </c>
      <c r="I1473">
        <f>F1473*1000*Notes!$E$5</f>
        <v>-0.30933510363331113</v>
      </c>
      <c r="J1473">
        <f t="shared" si="88"/>
        <v>-10.905743827659876</v>
      </c>
      <c r="K1473">
        <f t="shared" si="89"/>
        <v>10.287073620393254</v>
      </c>
      <c r="L1473">
        <f t="shared" si="90"/>
        <v>-10.596408724026565</v>
      </c>
      <c r="M1473">
        <f t="shared" si="91"/>
        <v>10.596408724026565</v>
      </c>
      <c r="N1473">
        <f>-Notes!$B$15*SQRT(D1473)+F1473*Notes!$E$6*1000</f>
        <v>-18.31633612299866</v>
      </c>
      <c r="O1473">
        <f>Notes!$B$15*SQRT(D1473)-F1473*Notes!$E$6*1000</f>
        <v>18.31633612299866</v>
      </c>
    </row>
    <row r="1474" spans="1:15" x14ac:dyDescent="0.25">
      <c r="A1474" t="s">
        <v>9</v>
      </c>
      <c r="B1474">
        <v>2717.55</v>
      </c>
      <c r="C1474">
        <v>20.634329999999999</v>
      </c>
      <c r="D1474">
        <v>47.265999999999998</v>
      </c>
      <c r="E1474">
        <v>4.7299999999999998E-3</v>
      </c>
      <c r="F1474">
        <v>-8.4029999999999994E-2</v>
      </c>
      <c r="G1474">
        <v>5.1999999999999995E-4</v>
      </c>
      <c r="H1474">
        <f>SQRT((SQRT(D1474)*Notes!$B$22)^2+(F1474*Notes!$E$4*1000)^2)</f>
        <v>3.5319857660930003</v>
      </c>
      <c r="I1474">
        <f>F1474*1000*Notes!$E$5</f>
        <v>-0.3087472236406596</v>
      </c>
      <c r="J1474">
        <f t="shared" si="88"/>
        <v>-10.90470452191966</v>
      </c>
      <c r="K1474">
        <f t="shared" si="89"/>
        <v>10.28721007463834</v>
      </c>
      <c r="L1474">
        <f t="shared" si="90"/>
        <v>-10.595957298279</v>
      </c>
      <c r="M1474">
        <f t="shared" si="91"/>
        <v>10.595957298279</v>
      </c>
      <c r="N1474">
        <f>-Notes!$B$15*SQRT(D1474)+F1474*Notes!$E$6*1000</f>
        <v>-18.314904212546171</v>
      </c>
      <c r="O1474">
        <f>Notes!$B$15*SQRT(D1474)-F1474*Notes!$E$6*1000</f>
        <v>18.314904212546171</v>
      </c>
    </row>
    <row r="1475" spans="1:15" x14ac:dyDescent="0.25">
      <c r="A1475" t="s">
        <v>999</v>
      </c>
      <c r="B1475">
        <v>2717.5949999999998</v>
      </c>
      <c r="C1475">
        <v>20.63448</v>
      </c>
      <c r="D1475">
        <v>47.265000000000001</v>
      </c>
      <c r="E1475">
        <v>3.7799999999999999E-3</v>
      </c>
      <c r="F1475">
        <v>-8.4010000000000001E-2</v>
      </c>
      <c r="G1475">
        <v>5.1999999999999995E-4</v>
      </c>
      <c r="H1475">
        <f>SQRT((SQRT(D1475)*Notes!$B$22)^2+(F1475*Notes!$E$4*1000)^2)</f>
        <v>3.5319482777132101</v>
      </c>
      <c r="I1475">
        <f>F1475*1000*Notes!$E$5</f>
        <v>-0.30867373864157821</v>
      </c>
      <c r="J1475">
        <f t="shared" ref="J1475:J1538" si="92">I1475-3*H1475</f>
        <v>-10.904518571781209</v>
      </c>
      <c r="K1475">
        <f t="shared" ref="K1475:K1538" si="93">I1475+3*H1475</f>
        <v>10.287171094498051</v>
      </c>
      <c r="L1475">
        <f t="shared" ref="L1475:L1538" si="94">-3*H1475</f>
        <v>-10.59584483313963</v>
      </c>
      <c r="M1475">
        <f t="shared" ref="M1475:M1538" si="95">3*H1475</f>
        <v>10.59584483313963</v>
      </c>
      <c r="N1475">
        <f>-Notes!$B$15*SQRT(D1475)+F1475*Notes!$E$6*1000</f>
        <v>-18.314630215657136</v>
      </c>
      <c r="O1475">
        <f>Notes!$B$15*SQRT(D1475)-F1475*Notes!$E$6*1000</f>
        <v>18.314630215657136</v>
      </c>
    </row>
    <row r="1476" spans="1:15" x14ac:dyDescent="0.25">
      <c r="A1476" t="s">
        <v>9</v>
      </c>
      <c r="B1476">
        <v>2717.9</v>
      </c>
      <c r="C1476">
        <v>20.6355</v>
      </c>
      <c r="D1476">
        <v>47.265000000000001</v>
      </c>
      <c r="E1476">
        <v>-2.66E-3</v>
      </c>
      <c r="F1476">
        <v>-8.3849999999999994E-2</v>
      </c>
      <c r="G1476">
        <v>5.1999999999999995E-4</v>
      </c>
      <c r="H1476">
        <f>SQRT((SQRT(D1476)*Notes!$B$22)^2+(F1476*Notes!$E$4*1000)^2)</f>
        <v>3.5319472296111591</v>
      </c>
      <c r="I1476">
        <f>F1476*1000*Notes!$E$5</f>
        <v>-0.30808585864892668</v>
      </c>
      <c r="J1476">
        <f t="shared" si="92"/>
        <v>-10.903927547482404</v>
      </c>
      <c r="K1476">
        <f t="shared" si="93"/>
        <v>10.287755830184551</v>
      </c>
      <c r="L1476">
        <f t="shared" si="94"/>
        <v>-10.595841688833477</v>
      </c>
      <c r="M1476">
        <f t="shared" si="95"/>
        <v>10.595841688833477</v>
      </c>
      <c r="N1476">
        <f>-Notes!$B$15*SQRT(D1476)+F1476*Notes!$E$6*1000</f>
        <v>-18.313958329665535</v>
      </c>
      <c r="O1476">
        <f>Notes!$B$15*SQRT(D1476)-F1476*Notes!$E$6*1000</f>
        <v>18.313958329665535</v>
      </c>
    </row>
    <row r="1477" spans="1:15" x14ac:dyDescent="0.25">
      <c r="A1477" t="s">
        <v>1000</v>
      </c>
      <c r="B1477">
        <v>2717.944</v>
      </c>
      <c r="C1477">
        <v>20.635649999999998</v>
      </c>
      <c r="D1477">
        <v>47.265000000000001</v>
      </c>
      <c r="E1477">
        <v>-3.5999999999999999E-3</v>
      </c>
      <c r="F1477">
        <v>-8.3820000000000006E-2</v>
      </c>
      <c r="G1477">
        <v>5.1999999999999995E-4</v>
      </c>
      <c r="H1477">
        <f>SQRT((SQRT(D1477)*Notes!$B$22)^2+(F1477*Notes!$E$4*1000)^2)</f>
        <v>3.5319470333144287</v>
      </c>
      <c r="I1477">
        <f>F1477*1000*Notes!$E$5</f>
        <v>-0.30797563115030457</v>
      </c>
      <c r="J1477">
        <f t="shared" si="92"/>
        <v>-10.90381673109359</v>
      </c>
      <c r="K1477">
        <f t="shared" si="93"/>
        <v>10.287865468792981</v>
      </c>
      <c r="L1477">
        <f t="shared" si="94"/>
        <v>-10.595841099943286</v>
      </c>
      <c r="M1477">
        <f t="shared" si="95"/>
        <v>10.595841099943286</v>
      </c>
      <c r="N1477">
        <f>-Notes!$B$15*SQRT(D1477)+F1477*Notes!$E$6*1000</f>
        <v>-18.313832351042109</v>
      </c>
      <c r="O1477">
        <f>Notes!$B$15*SQRT(D1477)-F1477*Notes!$E$6*1000</f>
        <v>18.313832351042109</v>
      </c>
    </row>
    <row r="1478" spans="1:15" x14ac:dyDescent="0.25">
      <c r="A1478" t="s">
        <v>9</v>
      </c>
      <c r="B1478">
        <v>2718.2489999999998</v>
      </c>
      <c r="C1478">
        <v>20.636679999999998</v>
      </c>
      <c r="D1478">
        <v>47.268999999999998</v>
      </c>
      <c r="E1478">
        <v>-1.005E-2</v>
      </c>
      <c r="F1478">
        <v>-8.3659999999999998E-2</v>
      </c>
      <c r="G1478">
        <v>5.1999999999999995E-4</v>
      </c>
      <c r="H1478">
        <f>SQRT((SQRT(D1478)*Notes!$B$22)^2+(F1478*Notes!$E$4*1000)^2)</f>
        <v>3.5320954142227454</v>
      </c>
      <c r="I1478">
        <f>F1478*1000*Notes!$E$5</f>
        <v>-0.30738775115765304</v>
      </c>
      <c r="J1478">
        <f t="shared" si="92"/>
        <v>-10.90367399382589</v>
      </c>
      <c r="K1478">
        <f t="shared" si="93"/>
        <v>10.288898491510583</v>
      </c>
      <c r="L1478">
        <f t="shared" si="94"/>
        <v>-10.596286242668237</v>
      </c>
      <c r="M1478">
        <f t="shared" si="95"/>
        <v>10.596286242668237</v>
      </c>
      <c r="N1478">
        <f>-Notes!$B$15*SQRT(D1478)+F1478*Notes!$E$6*1000</f>
        <v>-18.313920497551045</v>
      </c>
      <c r="O1478">
        <f>Notes!$B$15*SQRT(D1478)-F1478*Notes!$E$6*1000</f>
        <v>18.313920497551045</v>
      </c>
    </row>
    <row r="1479" spans="1:15" x14ac:dyDescent="0.25">
      <c r="A1479" t="s">
        <v>1001</v>
      </c>
      <c r="B1479">
        <v>2718.84</v>
      </c>
      <c r="C1479">
        <v>20.638670000000001</v>
      </c>
      <c r="D1479">
        <v>47.289000000000001</v>
      </c>
      <c r="E1479">
        <v>-2.2550000000000001E-2</v>
      </c>
      <c r="F1479">
        <v>-8.3349999999999994E-2</v>
      </c>
      <c r="G1479">
        <v>5.1999999999999995E-4</v>
      </c>
      <c r="H1479">
        <f>SQRT((SQRT(D1479)*Notes!$B$22)^2+(F1479*Notes!$E$4*1000)^2)</f>
        <v>3.5328404327060992</v>
      </c>
      <c r="I1479">
        <f>F1479*1000*Notes!$E$5</f>
        <v>-0.30624873367189076</v>
      </c>
      <c r="J1479">
        <f t="shared" si="92"/>
        <v>-10.904770031790189</v>
      </c>
      <c r="K1479">
        <f t="shared" si="93"/>
        <v>10.292272564446407</v>
      </c>
      <c r="L1479">
        <f t="shared" si="94"/>
        <v>-10.598521298118298</v>
      </c>
      <c r="M1479">
        <f t="shared" si="95"/>
        <v>10.598521298118298</v>
      </c>
      <c r="N1479">
        <f>-Notes!$B$15*SQRT(D1479)+F1479*Notes!$E$6*1000</f>
        <v>-18.316418398670482</v>
      </c>
      <c r="O1479">
        <f>Notes!$B$15*SQRT(D1479)-F1479*Notes!$E$6*1000</f>
        <v>18.316418398670482</v>
      </c>
    </row>
    <row r="1480" spans="1:15" x14ac:dyDescent="0.25">
      <c r="A1480" t="s">
        <v>9</v>
      </c>
      <c r="B1480">
        <v>2719.348</v>
      </c>
      <c r="C1480">
        <v>20.64038</v>
      </c>
      <c r="D1480">
        <v>46.633000000000003</v>
      </c>
      <c r="E1480">
        <v>1.306</v>
      </c>
      <c r="F1480">
        <v>-8.2479999999999998E-2</v>
      </c>
      <c r="G1480">
        <v>2.8999999999999998E-3</v>
      </c>
      <c r="H1480">
        <f>SQRT((SQRT(D1480)*Notes!$B$22)^2+(F1480*Notes!$E$4*1000)^2)</f>
        <v>3.5082489329034363</v>
      </c>
      <c r="I1480">
        <f>F1480*1000*Notes!$E$5</f>
        <v>-0.30305213621184829</v>
      </c>
      <c r="J1480">
        <f t="shared" si="92"/>
        <v>-10.827798934922157</v>
      </c>
      <c r="K1480">
        <f t="shared" si="93"/>
        <v>10.221694662498461</v>
      </c>
      <c r="L1480">
        <f t="shared" si="94"/>
        <v>-10.524746798710309</v>
      </c>
      <c r="M1480">
        <f t="shared" si="95"/>
        <v>10.524746798710309</v>
      </c>
      <c r="N1480">
        <f>-Notes!$B$15*SQRT(D1480)+F1480*Notes!$E$6*1000</f>
        <v>-18.187713488048949</v>
      </c>
      <c r="O1480">
        <f>Notes!$B$15*SQRT(D1480)-F1480*Notes!$E$6*1000</f>
        <v>18.187713488048949</v>
      </c>
    </row>
    <row r="1481" spans="1:15" x14ac:dyDescent="0.25">
      <c r="A1481" t="s">
        <v>1002</v>
      </c>
      <c r="B1481">
        <v>2719.6019999999999</v>
      </c>
      <c r="C1481">
        <v>20.641259999999999</v>
      </c>
      <c r="D1481">
        <v>45.972999999999999</v>
      </c>
      <c r="E1481">
        <v>1.29125</v>
      </c>
      <c r="F1481">
        <v>-8.1750000000000003E-2</v>
      </c>
      <c r="G1481">
        <v>2.8999999999999998E-3</v>
      </c>
      <c r="H1481">
        <f>SQRT((SQRT(D1481)*Notes!$B$22)^2+(F1481*Notes!$E$4*1000)^2)</f>
        <v>3.4833332877246441</v>
      </c>
      <c r="I1481">
        <f>F1481*1000*Notes!$E$5</f>
        <v>-0.30036993374537579</v>
      </c>
      <c r="J1481">
        <f t="shared" si="92"/>
        <v>-10.750369796919308</v>
      </c>
      <c r="K1481">
        <f t="shared" si="93"/>
        <v>10.149629929428556</v>
      </c>
      <c r="L1481">
        <f t="shared" si="94"/>
        <v>-10.449999863173932</v>
      </c>
      <c r="M1481">
        <f t="shared" si="95"/>
        <v>10.449999863173932</v>
      </c>
      <c r="N1481">
        <f>-Notes!$B$15*SQRT(D1481)+F1481*Notes!$E$6*1000</f>
        <v>-18.057943134625685</v>
      </c>
      <c r="O1481">
        <f>Notes!$B$15*SQRT(D1481)-F1481*Notes!$E$6*1000</f>
        <v>18.057943134625685</v>
      </c>
    </row>
    <row r="1482" spans="1:15" x14ac:dyDescent="0.25">
      <c r="A1482" t="s">
        <v>9</v>
      </c>
      <c r="B1482">
        <v>2720.11</v>
      </c>
      <c r="C1482">
        <v>20.643049999999999</v>
      </c>
      <c r="D1482">
        <v>44.024000000000001</v>
      </c>
      <c r="E1482">
        <v>2.52658</v>
      </c>
      <c r="F1482">
        <v>-7.9689999999999997E-2</v>
      </c>
      <c r="G1482">
        <v>5.2100000000000002E-3</v>
      </c>
      <c r="H1482">
        <f>SQRT((SQRT(D1482)*Notes!$B$22)^2+(F1482*Notes!$E$4*1000)^2)</f>
        <v>3.4086946880382984</v>
      </c>
      <c r="I1482">
        <f>F1482*1000*Notes!$E$5</f>
        <v>-0.29280097883998774</v>
      </c>
      <c r="J1482">
        <f t="shared" si="92"/>
        <v>-10.518885042954883</v>
      </c>
      <c r="K1482">
        <f t="shared" si="93"/>
        <v>9.9332830852749066</v>
      </c>
      <c r="L1482">
        <f t="shared" si="94"/>
        <v>-10.226084064114895</v>
      </c>
      <c r="M1482">
        <f t="shared" si="95"/>
        <v>10.226084064114895</v>
      </c>
      <c r="N1482">
        <f>-Notes!$B$15*SQRT(D1482)+F1482*Notes!$E$6*1000</f>
        <v>-17.669724702326683</v>
      </c>
      <c r="O1482">
        <f>Notes!$B$15*SQRT(D1482)-F1482*Notes!$E$6*1000</f>
        <v>17.669724702326683</v>
      </c>
    </row>
    <row r="1483" spans="1:15" x14ac:dyDescent="0.25">
      <c r="A1483" t="s">
        <v>1003</v>
      </c>
      <c r="B1483">
        <v>2720.8679999999999</v>
      </c>
      <c r="C1483">
        <v>20.64592</v>
      </c>
      <c r="D1483">
        <v>40.286999999999999</v>
      </c>
      <c r="E1483">
        <v>2.3993500000000001</v>
      </c>
      <c r="F1483">
        <v>-7.5730000000000006E-2</v>
      </c>
      <c r="G1483">
        <v>5.2100000000000002E-3</v>
      </c>
      <c r="H1483">
        <f>SQRT((SQRT(D1483)*Notes!$B$22)^2+(F1483*Notes!$E$4*1000)^2)</f>
        <v>3.2608092034766338</v>
      </c>
      <c r="I1483">
        <f>F1483*1000*Notes!$E$5</f>
        <v>-0.27825094902186309</v>
      </c>
      <c r="J1483">
        <f t="shared" si="92"/>
        <v>-10.060678559451766</v>
      </c>
      <c r="K1483">
        <f t="shared" si="93"/>
        <v>9.5041766614080387</v>
      </c>
      <c r="L1483">
        <f t="shared" si="94"/>
        <v>-9.7824276104299024</v>
      </c>
      <c r="M1483">
        <f t="shared" si="95"/>
        <v>9.7824276104299024</v>
      </c>
      <c r="N1483">
        <f>-Notes!$B$15*SQRT(D1483)+F1483*Notes!$E$6*1000</f>
        <v>-16.901033084961803</v>
      </c>
      <c r="O1483">
        <f>Notes!$B$15*SQRT(D1483)-F1483*Notes!$E$6*1000</f>
        <v>16.901033084961803</v>
      </c>
    </row>
    <row r="1484" spans="1:15" x14ac:dyDescent="0.25">
      <c r="A1484" t="s">
        <v>9</v>
      </c>
      <c r="B1484">
        <v>2721.0210000000002</v>
      </c>
      <c r="C1484">
        <v>20.646519999999999</v>
      </c>
      <c r="D1484">
        <v>39.56</v>
      </c>
      <c r="E1484">
        <v>2.3738000000000001</v>
      </c>
      <c r="F1484">
        <v>-7.4940000000000007E-2</v>
      </c>
      <c r="G1484">
        <v>5.2100000000000002E-3</v>
      </c>
      <c r="H1484">
        <f>SQRT((SQRT(D1484)*Notes!$B$22)^2+(F1484*Notes!$E$4*1000)^2)</f>
        <v>3.2312530934644959</v>
      </c>
      <c r="I1484">
        <f>F1484*1000*Notes!$E$5</f>
        <v>-0.27534829155814633</v>
      </c>
      <c r="J1484">
        <f t="shared" si="92"/>
        <v>-9.9691075719516338</v>
      </c>
      <c r="K1484">
        <f t="shared" si="93"/>
        <v>9.4184109888353422</v>
      </c>
      <c r="L1484">
        <f t="shared" si="94"/>
        <v>-9.693759280393488</v>
      </c>
      <c r="M1484">
        <f t="shared" si="95"/>
        <v>9.693759280393488</v>
      </c>
      <c r="N1484">
        <f>-Notes!$B$15*SQRT(D1484)+F1484*Notes!$E$6*1000</f>
        <v>-16.74740982713438</v>
      </c>
      <c r="O1484">
        <f>Notes!$B$15*SQRT(D1484)-F1484*Notes!$E$6*1000</f>
        <v>16.74740982713438</v>
      </c>
    </row>
    <row r="1485" spans="1:15" x14ac:dyDescent="0.25">
      <c r="A1485" t="s">
        <v>1004</v>
      </c>
      <c r="B1485">
        <v>2729.0129999999999</v>
      </c>
      <c r="C1485">
        <v>20.705459999999999</v>
      </c>
      <c r="D1485">
        <v>12.329000000000001</v>
      </c>
      <c r="E1485">
        <v>1.0333300000000001</v>
      </c>
      <c r="F1485">
        <v>-3.3320000000000002E-2</v>
      </c>
      <c r="G1485">
        <v>5.2100000000000002E-3</v>
      </c>
      <c r="H1485">
        <f>SQRT((SQRT(D1485)*Notes!$B$22)^2+(F1485*Notes!$E$4*1000)^2)</f>
        <v>1.8038274306223927</v>
      </c>
      <c r="I1485">
        <f>F1485*1000*Notes!$E$5</f>
        <v>-0.12242600846967487</v>
      </c>
      <c r="J1485">
        <f t="shared" si="92"/>
        <v>-5.5339083003368525</v>
      </c>
      <c r="K1485">
        <f t="shared" si="93"/>
        <v>5.2890562833975032</v>
      </c>
      <c r="L1485">
        <f t="shared" si="94"/>
        <v>-5.4114822918671779</v>
      </c>
      <c r="M1485">
        <f t="shared" si="95"/>
        <v>5.4114822918671779</v>
      </c>
      <c r="N1485">
        <f>-Notes!$B$15*SQRT(D1485)+F1485*Notes!$E$6*1000</f>
        <v>-9.3136325154485711</v>
      </c>
      <c r="O1485">
        <f>Notes!$B$15*SQRT(D1485)-F1485*Notes!$E$6*1000</f>
        <v>9.3136325154485711</v>
      </c>
    </row>
    <row r="1486" spans="1:15" x14ac:dyDescent="0.25">
      <c r="A1486" t="s">
        <v>9</v>
      </c>
      <c r="B1486">
        <v>2729.1660000000002</v>
      </c>
      <c r="C1486">
        <v>20.707450000000001</v>
      </c>
      <c r="D1486">
        <v>12.018000000000001</v>
      </c>
      <c r="E1486">
        <v>1.0077799999999999</v>
      </c>
      <c r="F1486">
        <v>-3.252E-2</v>
      </c>
      <c r="G1486">
        <v>5.2100000000000002E-3</v>
      </c>
      <c r="H1486">
        <f>SQRT((SQRT(D1486)*Notes!$B$22)^2+(F1486*Notes!$E$4*1000)^2)</f>
        <v>1.7809293652356741</v>
      </c>
      <c r="I1486">
        <f>F1486*1000*Notes!$E$5</f>
        <v>-0.11948660850641739</v>
      </c>
      <c r="J1486">
        <f t="shared" si="92"/>
        <v>-5.4622747042134394</v>
      </c>
      <c r="K1486">
        <f t="shared" si="93"/>
        <v>5.2233014872006054</v>
      </c>
      <c r="L1486">
        <f t="shared" si="94"/>
        <v>-5.3427880957070224</v>
      </c>
      <c r="M1486">
        <f t="shared" si="95"/>
        <v>5.3427880957070224</v>
      </c>
      <c r="N1486">
        <f>-Notes!$B$15*SQRT(D1486)+F1486*Notes!$E$6*1000</f>
        <v>-9.193830266913853</v>
      </c>
      <c r="O1486">
        <f>Notes!$B$15*SQRT(D1486)-F1486*Notes!$E$6*1000</f>
        <v>9.193830266913853</v>
      </c>
    </row>
    <row r="1487" spans="1:15" x14ac:dyDescent="0.25">
      <c r="A1487" t="s">
        <v>1005</v>
      </c>
      <c r="B1487">
        <v>2729.924</v>
      </c>
      <c r="C1487">
        <v>20.718170000000001</v>
      </c>
      <c r="D1487">
        <v>10.585000000000001</v>
      </c>
      <c r="E1487">
        <v>0.88051999999999997</v>
      </c>
      <c r="F1487">
        <v>-2.8570000000000002E-2</v>
      </c>
      <c r="G1487">
        <v>5.2100000000000002E-3</v>
      </c>
      <c r="H1487">
        <f>SQRT((SQRT(D1487)*Notes!$B$22)^2+(F1487*Notes!$E$4*1000)^2)</f>
        <v>1.671373675386232</v>
      </c>
      <c r="I1487">
        <f>F1487*1000*Notes!$E$5</f>
        <v>-0.10497332118783347</v>
      </c>
      <c r="J1487">
        <f t="shared" si="92"/>
        <v>-5.1190943473465298</v>
      </c>
      <c r="K1487">
        <f t="shared" si="93"/>
        <v>4.9091477049708621</v>
      </c>
      <c r="L1487">
        <f t="shared" si="94"/>
        <v>-5.0141210261586959</v>
      </c>
      <c r="M1487">
        <f t="shared" si="95"/>
        <v>5.0141210261586959</v>
      </c>
      <c r="N1487">
        <f>-Notes!$B$15*SQRT(D1487)+F1487*Notes!$E$6*1000</f>
        <v>-8.6201242132159699</v>
      </c>
      <c r="O1487">
        <f>Notes!$B$15*SQRT(D1487)-F1487*Notes!$E$6*1000</f>
        <v>8.6201242132159699</v>
      </c>
    </row>
    <row r="1488" spans="1:15" x14ac:dyDescent="0.25">
      <c r="A1488" t="s">
        <v>9</v>
      </c>
      <c r="B1488">
        <v>2730.4319999999998</v>
      </c>
      <c r="C1488">
        <v>20.726099999999999</v>
      </c>
      <c r="D1488">
        <v>9.8810000000000002</v>
      </c>
      <c r="E1488">
        <v>0.51154999999999995</v>
      </c>
      <c r="F1488">
        <v>-2.613E-2</v>
      </c>
      <c r="G1488">
        <v>4.4200000000000003E-3</v>
      </c>
      <c r="H1488">
        <f>SQRT((SQRT(D1488)*Notes!$B$22)^2+(F1488*Notes!$E$4*1000)^2)</f>
        <v>1.614829812036501</v>
      </c>
      <c r="I1488">
        <f>F1488*1000*Notes!$E$5</f>
        <v>-9.6008151299898092E-2</v>
      </c>
      <c r="J1488">
        <f t="shared" si="92"/>
        <v>-4.9404975874094017</v>
      </c>
      <c r="K1488">
        <f t="shared" si="93"/>
        <v>4.7484812848096052</v>
      </c>
      <c r="L1488">
        <f t="shared" si="94"/>
        <v>-4.8444894361095034</v>
      </c>
      <c r="M1488">
        <f t="shared" si="95"/>
        <v>4.8444894361095034</v>
      </c>
      <c r="N1488">
        <f>-Notes!$B$15*SQRT(D1488)+F1488*Notes!$E$6*1000</f>
        <v>-8.3223456587580245</v>
      </c>
      <c r="O1488">
        <f>Notes!$B$15*SQRT(D1488)-F1488*Notes!$E$6*1000</f>
        <v>8.3223456587580245</v>
      </c>
    </row>
    <row r="1489" spans="1:15" x14ac:dyDescent="0.25">
      <c r="A1489" t="s">
        <v>1006</v>
      </c>
      <c r="B1489">
        <v>2730.6860000000001</v>
      </c>
      <c r="C1489">
        <v>20.730239999999998</v>
      </c>
      <c r="D1489">
        <v>9.6300000000000008</v>
      </c>
      <c r="E1489">
        <v>0.47913</v>
      </c>
      <c r="F1489">
        <v>-2.5010000000000001E-2</v>
      </c>
      <c r="G1489">
        <v>4.4200000000000003E-3</v>
      </c>
      <c r="H1489">
        <f>SQRT((SQRT(D1489)*Notes!$B$22)^2+(F1489*Notes!$E$4*1000)^2)</f>
        <v>1.5941842416488234</v>
      </c>
      <c r="I1489">
        <f>F1489*1000*Notes!$E$5</f>
        <v>-9.1892991351337605E-2</v>
      </c>
      <c r="J1489">
        <f t="shared" si="92"/>
        <v>-4.8744457162978074</v>
      </c>
      <c r="K1489">
        <f t="shared" si="93"/>
        <v>4.6906597335951323</v>
      </c>
      <c r="L1489">
        <f t="shared" si="94"/>
        <v>-4.7825527249464699</v>
      </c>
      <c r="M1489">
        <f t="shared" si="95"/>
        <v>4.7825527249464699</v>
      </c>
      <c r="N1489">
        <f>-Notes!$B$15*SQRT(D1489)+F1489*Notes!$E$6*1000</f>
        <v>-8.2126618372154301</v>
      </c>
      <c r="O1489">
        <f>Notes!$B$15*SQRT(D1489)-F1489*Notes!$E$6*1000</f>
        <v>8.2126618372154301</v>
      </c>
    </row>
    <row r="1490" spans="1:15" x14ac:dyDescent="0.25">
      <c r="A1490" t="s">
        <v>9</v>
      </c>
      <c r="B1490">
        <v>2731.194</v>
      </c>
      <c r="C1490">
        <v>20.738800000000001</v>
      </c>
      <c r="D1490">
        <v>9.3130000000000006</v>
      </c>
      <c r="E1490">
        <v>0.14677999999999999</v>
      </c>
      <c r="F1490">
        <v>-2.2939999999999999E-2</v>
      </c>
      <c r="G1490">
        <v>3.7299999999999998E-3</v>
      </c>
      <c r="H1490">
        <f>SQRT((SQRT(D1490)*Notes!$B$22)^2+(F1490*Notes!$E$4*1000)^2)</f>
        <v>1.5677191155277079</v>
      </c>
      <c r="I1490">
        <f>F1490*1000*Notes!$E$5</f>
        <v>-8.4287293946408798E-2</v>
      </c>
      <c r="J1490">
        <f t="shared" si="92"/>
        <v>-4.7874446405295332</v>
      </c>
      <c r="K1490">
        <f t="shared" si="93"/>
        <v>4.6188700526367148</v>
      </c>
      <c r="L1490">
        <f t="shared" si="94"/>
        <v>-4.703157346583124</v>
      </c>
      <c r="M1490">
        <f t="shared" si="95"/>
        <v>4.703157346583124</v>
      </c>
      <c r="N1490">
        <f>-Notes!$B$15*SQRT(D1490)+F1490*Notes!$E$6*1000</f>
        <v>-8.0694092198486089</v>
      </c>
      <c r="O1490">
        <f>Notes!$B$15*SQRT(D1490)-F1490*Notes!$E$6*1000</f>
        <v>8.0694092198486089</v>
      </c>
    </row>
    <row r="1491" spans="1:15" x14ac:dyDescent="0.25">
      <c r="A1491" t="s">
        <v>1007</v>
      </c>
      <c r="B1491">
        <v>2731.723</v>
      </c>
      <c r="C1491">
        <v>20.747910000000001</v>
      </c>
      <c r="D1491">
        <v>9.1890000000000001</v>
      </c>
      <c r="E1491">
        <v>8.8749999999999996E-2</v>
      </c>
      <c r="F1491">
        <v>-2.0969999999999999E-2</v>
      </c>
      <c r="G1491">
        <v>3.7299999999999998E-3</v>
      </c>
      <c r="H1491">
        <f>SQRT((SQRT(D1491)*Notes!$B$22)^2+(F1491*Notes!$E$4*1000)^2)</f>
        <v>1.5572402334865183</v>
      </c>
      <c r="I1491">
        <f>F1491*1000*Notes!$E$5</f>
        <v>-7.7049021536887211E-2</v>
      </c>
      <c r="J1491">
        <f t="shared" si="92"/>
        <v>-4.7487697219964424</v>
      </c>
      <c r="K1491">
        <f t="shared" si="93"/>
        <v>4.5946716789226674</v>
      </c>
      <c r="L1491">
        <f t="shared" si="94"/>
        <v>-4.6717207004595549</v>
      </c>
      <c r="M1491">
        <f t="shared" si="95"/>
        <v>4.6717207004595549</v>
      </c>
      <c r="N1491">
        <f>-Notes!$B$15*SQRT(D1491)+F1491*Notes!$E$6*1000</f>
        <v>-8.007879099167539</v>
      </c>
      <c r="O1491">
        <f>Notes!$B$15*SQRT(D1491)-F1491*Notes!$E$6*1000</f>
        <v>8.007879099167539</v>
      </c>
    </row>
    <row r="1492" spans="1:15" x14ac:dyDescent="0.25">
      <c r="A1492" t="s">
        <v>1008</v>
      </c>
      <c r="B1492">
        <v>2731.9870000000001</v>
      </c>
      <c r="C1492">
        <v>20.752490000000002</v>
      </c>
      <c r="D1492">
        <v>9.15</v>
      </c>
      <c r="E1492">
        <v>5.9819999999999998E-2</v>
      </c>
      <c r="F1492">
        <v>-1.9980000000000001E-2</v>
      </c>
      <c r="G1492">
        <v>3.7299999999999998E-3</v>
      </c>
      <c r="H1492">
        <f>SQRT((SQRT(D1492)*Notes!$B$22)^2+(F1492*Notes!$E$4*1000)^2)</f>
        <v>1.5539286658756006</v>
      </c>
      <c r="I1492">
        <f>F1492*1000*Notes!$E$5</f>
        <v>-7.3411514082356064E-2</v>
      </c>
      <c r="J1492">
        <f t="shared" si="92"/>
        <v>-4.735197511709158</v>
      </c>
      <c r="K1492">
        <f t="shared" si="93"/>
        <v>4.5883744835444453</v>
      </c>
      <c r="L1492">
        <f t="shared" si="94"/>
        <v>-4.6617859976268017</v>
      </c>
      <c r="M1492">
        <f t="shared" si="95"/>
        <v>4.6617859976268017</v>
      </c>
      <c r="N1492">
        <f>-Notes!$B$15*SQRT(D1492)+F1492*Notes!$E$6*1000</f>
        <v>-7.9868972638932938</v>
      </c>
      <c r="O1492">
        <f>Notes!$B$15*SQRT(D1492)-F1492*Notes!$E$6*1000</f>
        <v>7.9868972638932938</v>
      </c>
    </row>
    <row r="1493" spans="1:15" x14ac:dyDescent="0.25">
      <c r="A1493" t="s">
        <v>9</v>
      </c>
      <c r="B1493">
        <v>2732.2919999999999</v>
      </c>
      <c r="C1493">
        <v>20.7578</v>
      </c>
      <c r="D1493">
        <v>9.1229999999999993</v>
      </c>
      <c r="E1493">
        <v>2.639E-2</v>
      </c>
      <c r="F1493">
        <v>-1.8849999999999999E-2</v>
      </c>
      <c r="G1493">
        <v>3.7299999999999998E-3</v>
      </c>
      <c r="H1493">
        <f>SQRT((SQRT(D1493)*Notes!$B$22)^2+(F1493*Notes!$E$4*1000)^2)</f>
        <v>1.5516304973612818</v>
      </c>
      <c r="I1493">
        <f>F1493*1000*Notes!$E$5</f>
        <v>-6.9259611634254842E-2</v>
      </c>
      <c r="J1493">
        <f t="shared" si="92"/>
        <v>-4.7241511037180999</v>
      </c>
      <c r="K1493">
        <f t="shared" si="93"/>
        <v>4.5856318804495899</v>
      </c>
      <c r="L1493">
        <f t="shared" si="94"/>
        <v>-4.6548914920838449</v>
      </c>
      <c r="M1493">
        <f t="shared" si="95"/>
        <v>4.6548914920838449</v>
      </c>
      <c r="N1493">
        <f>-Notes!$B$15*SQRT(D1493)+F1493*Notes!$E$6*1000</f>
        <v>-7.9704832973115547</v>
      </c>
      <c r="O1493">
        <f>Notes!$B$15*SQRT(D1493)-F1493*Notes!$E$6*1000</f>
        <v>7.9704832973115547</v>
      </c>
    </row>
    <row r="1494" spans="1:15" x14ac:dyDescent="0.25">
      <c r="A1494" t="s">
        <v>1009</v>
      </c>
      <c r="B1494">
        <v>2732.3359999999998</v>
      </c>
      <c r="C1494">
        <v>20.758579999999998</v>
      </c>
      <c r="D1494">
        <v>9.1210000000000004</v>
      </c>
      <c r="E1494">
        <v>2.1499999999999998E-2</v>
      </c>
      <c r="F1494">
        <v>-1.8679999999999999E-2</v>
      </c>
      <c r="G1494">
        <v>3.7299999999999998E-3</v>
      </c>
      <c r="H1494">
        <f>SQRT((SQRT(D1494)*Notes!$B$22)^2+(F1494*Notes!$E$4*1000)^2)</f>
        <v>1.5514598491731941</v>
      </c>
      <c r="I1494">
        <f>F1494*1000*Notes!$E$5</f>
        <v>-6.8634989142062619E-2</v>
      </c>
      <c r="J1494">
        <f t="shared" si="92"/>
        <v>-4.7230145366616449</v>
      </c>
      <c r="K1494">
        <f t="shared" si="93"/>
        <v>4.5857445583775194</v>
      </c>
      <c r="L1494">
        <f t="shared" si="94"/>
        <v>-4.6543795475195822</v>
      </c>
      <c r="M1494">
        <f t="shared" si="95"/>
        <v>4.6543795475195822</v>
      </c>
      <c r="N1494">
        <f>-Notes!$B$15*SQRT(D1494)+F1494*Notes!$E$6*1000</f>
        <v>-7.9689043785164415</v>
      </c>
      <c r="O1494">
        <f>Notes!$B$15*SQRT(D1494)-F1494*Notes!$E$6*1000</f>
        <v>7.9689043785164415</v>
      </c>
    </row>
    <row r="1495" spans="1:15" x14ac:dyDescent="0.25">
      <c r="A1495" t="s">
        <v>9</v>
      </c>
      <c r="B1495">
        <v>2732.6410000000001</v>
      </c>
      <c r="C1495">
        <v>20.7639</v>
      </c>
      <c r="D1495">
        <v>9.1180000000000003</v>
      </c>
      <c r="E1495">
        <v>-1.193E-2</v>
      </c>
      <c r="F1495">
        <v>-1.755E-2</v>
      </c>
      <c r="G1495">
        <v>3.7299999999999998E-3</v>
      </c>
      <c r="H1495">
        <f>SQRT((SQRT(D1495)*Notes!$B$22)^2+(F1495*Notes!$E$4*1000)^2)</f>
        <v>1.5512010543306414</v>
      </c>
      <c r="I1495">
        <f>F1495*1000*Notes!$E$5</f>
        <v>-6.4483086693961411E-2</v>
      </c>
      <c r="J1495">
        <f t="shared" si="92"/>
        <v>-4.7180862496858857</v>
      </c>
      <c r="K1495">
        <f t="shared" si="93"/>
        <v>4.5891200762979629</v>
      </c>
      <c r="L1495">
        <f t="shared" si="94"/>
        <v>-4.6536031629919243</v>
      </c>
      <c r="M1495">
        <f t="shared" si="95"/>
        <v>4.6536031629919243</v>
      </c>
      <c r="N1495">
        <f>-Notes!$B$15*SQRT(D1495)+F1495*Notes!$E$6*1000</f>
        <v>-7.9628614459618197</v>
      </c>
      <c r="O1495">
        <f>Notes!$B$15*SQRT(D1495)-F1495*Notes!$E$6*1000</f>
        <v>7.9628614459618197</v>
      </c>
    </row>
    <row r="1496" spans="1:15" x14ac:dyDescent="0.25">
      <c r="A1496" t="s">
        <v>1010</v>
      </c>
      <c r="B1496">
        <v>2732.6860000000001</v>
      </c>
      <c r="C1496">
        <v>20.764669999999999</v>
      </c>
      <c r="D1496">
        <v>9.1199999999999992</v>
      </c>
      <c r="E1496">
        <v>-1.6789999999999999E-2</v>
      </c>
      <c r="F1496">
        <v>-1.738E-2</v>
      </c>
      <c r="G1496">
        <v>3.7299999999999998E-3</v>
      </c>
      <c r="H1496">
        <f>SQRT((SQRT(D1496)*Notes!$B$22)^2+(F1496*Notes!$E$4*1000)^2)</f>
        <v>1.551370636570373</v>
      </c>
      <c r="I1496">
        <f>F1496*1000*Notes!$E$5</f>
        <v>-6.3858464201769188E-2</v>
      </c>
      <c r="J1496">
        <f t="shared" si="92"/>
        <v>-4.7179703739128884</v>
      </c>
      <c r="K1496">
        <f t="shared" si="93"/>
        <v>4.59025344550935</v>
      </c>
      <c r="L1496">
        <f t="shared" si="94"/>
        <v>-4.6541119097111192</v>
      </c>
      <c r="M1496">
        <f t="shared" si="95"/>
        <v>4.6541119097111192</v>
      </c>
      <c r="N1496">
        <f>-Notes!$B$15*SQRT(D1496)+F1496*Notes!$E$6*1000</f>
        <v>-7.9630127493049851</v>
      </c>
      <c r="O1496">
        <f>Notes!$B$15*SQRT(D1496)-F1496*Notes!$E$6*1000</f>
        <v>7.9630127493049851</v>
      </c>
    </row>
    <row r="1497" spans="1:15" x14ac:dyDescent="0.25">
      <c r="A1497" t="s">
        <v>9</v>
      </c>
      <c r="B1497">
        <v>2732.99</v>
      </c>
      <c r="C1497">
        <v>20.76998</v>
      </c>
      <c r="D1497">
        <v>9.14</v>
      </c>
      <c r="E1497">
        <v>-5.0220000000000001E-2</v>
      </c>
      <c r="F1497">
        <v>-1.6250000000000001E-2</v>
      </c>
      <c r="G1497">
        <v>3.7299999999999998E-3</v>
      </c>
      <c r="H1497">
        <f>SQRT((SQRT(D1497)*Notes!$B$22)^2+(F1497*Notes!$E$4*1000)^2)</f>
        <v>1.5530673378934998</v>
      </c>
      <c r="I1497">
        <f>F1497*1000*Notes!$E$5</f>
        <v>-5.9706561753667967E-2</v>
      </c>
      <c r="J1497">
        <f t="shared" si="92"/>
        <v>-4.7189085754341669</v>
      </c>
      <c r="K1497">
        <f t="shared" si="93"/>
        <v>4.5994954519268312</v>
      </c>
      <c r="L1497">
        <f t="shared" si="94"/>
        <v>-4.659202013680499</v>
      </c>
      <c r="M1497">
        <f t="shared" si="95"/>
        <v>4.659202013680499</v>
      </c>
      <c r="N1497">
        <f>-Notes!$B$15*SQRT(D1497)+F1497*Notes!$E$6*1000</f>
        <v>-7.9669141643535264</v>
      </c>
      <c r="O1497">
        <f>Notes!$B$15*SQRT(D1497)-F1497*Notes!$E$6*1000</f>
        <v>7.9669141643535264</v>
      </c>
    </row>
    <row r="1498" spans="1:15" x14ac:dyDescent="0.25">
      <c r="A1498" t="s">
        <v>1011</v>
      </c>
      <c r="B1498">
        <v>2733.0349999999999</v>
      </c>
      <c r="C1498">
        <v>20.770759999999999</v>
      </c>
      <c r="D1498">
        <v>9.1449999999999996</v>
      </c>
      <c r="E1498">
        <v>-5.5109999999999999E-2</v>
      </c>
      <c r="F1498">
        <v>-1.6080000000000001E-2</v>
      </c>
      <c r="G1498">
        <v>3.7299999999999998E-3</v>
      </c>
      <c r="H1498">
        <f>SQRT((SQRT(D1498)*Notes!$B$22)^2+(F1498*Notes!$E$4*1000)^2)</f>
        <v>1.5534915789600601</v>
      </c>
      <c r="I1498">
        <f>F1498*1000*Notes!$E$5</f>
        <v>-5.9081939261475758E-2</v>
      </c>
      <c r="J1498">
        <f t="shared" si="92"/>
        <v>-4.7195566761416563</v>
      </c>
      <c r="K1498">
        <f t="shared" si="93"/>
        <v>4.601392797618705</v>
      </c>
      <c r="L1498">
        <f t="shared" si="94"/>
        <v>-4.6604747368801807</v>
      </c>
      <c r="M1498">
        <f t="shared" si="95"/>
        <v>4.6604747368801807</v>
      </c>
      <c r="N1498">
        <f>-Notes!$B$15*SQRT(D1498)+F1498*Notes!$E$6*1000</f>
        <v>-7.9683604593944644</v>
      </c>
      <c r="O1498">
        <f>Notes!$B$15*SQRT(D1498)-F1498*Notes!$E$6*1000</f>
        <v>7.9683604593944644</v>
      </c>
    </row>
    <row r="1499" spans="1:15" x14ac:dyDescent="0.25">
      <c r="A1499" t="s">
        <v>9</v>
      </c>
      <c r="B1499">
        <v>2733.34</v>
      </c>
      <c r="C1499">
        <v>20.776050000000001</v>
      </c>
      <c r="D1499">
        <v>9.1880000000000006</v>
      </c>
      <c r="E1499">
        <v>-8.8539999999999994E-2</v>
      </c>
      <c r="F1499">
        <v>-1.494E-2</v>
      </c>
      <c r="G1499">
        <v>3.7299999999999998E-3</v>
      </c>
      <c r="H1499">
        <f>SQRT((SQRT(D1499)*Notes!$B$22)^2+(F1499*Notes!$E$4*1000)^2)</f>
        <v>1.557136334487585</v>
      </c>
      <c r="I1499">
        <f>F1499*1000*Notes!$E$5</f>
        <v>-5.4893294313833808E-2</v>
      </c>
      <c r="J1499">
        <f t="shared" si="92"/>
        <v>-4.7263022977765887</v>
      </c>
      <c r="K1499">
        <f t="shared" si="93"/>
        <v>4.6165157091489215</v>
      </c>
      <c r="L1499">
        <f t="shared" si="94"/>
        <v>-4.6714090034627551</v>
      </c>
      <c r="M1499">
        <f t="shared" si="95"/>
        <v>4.6714090034627551</v>
      </c>
      <c r="N1499">
        <f>-Notes!$B$15*SQRT(D1499)+F1499*Notes!$E$6*1000</f>
        <v>-7.9821264438771653</v>
      </c>
      <c r="O1499">
        <f>Notes!$B$15*SQRT(D1499)-F1499*Notes!$E$6*1000</f>
        <v>7.9821264438771653</v>
      </c>
    </row>
    <row r="1500" spans="1:15" x14ac:dyDescent="0.25">
      <c r="A1500" t="s">
        <v>1012</v>
      </c>
      <c r="B1500">
        <v>2734.1320000000001</v>
      </c>
      <c r="C1500">
        <v>20.789639999999999</v>
      </c>
      <c r="D1500">
        <v>9.3979999999999997</v>
      </c>
      <c r="E1500">
        <v>-0.17548</v>
      </c>
      <c r="F1500">
        <v>-1.1990000000000001E-2</v>
      </c>
      <c r="G1500">
        <v>3.7299999999999998E-3</v>
      </c>
      <c r="H1500">
        <f>SQRT((SQRT(D1500)*Notes!$B$22)^2+(F1500*Notes!$E$4*1000)^2)</f>
        <v>1.5748232765043275</v>
      </c>
      <c r="I1500">
        <f>F1500*1000*Notes!$E$5</f>
        <v>-4.4054256949321781E-2</v>
      </c>
      <c r="J1500">
        <f t="shared" si="92"/>
        <v>-4.7685240864623042</v>
      </c>
      <c r="K1500">
        <f t="shared" si="93"/>
        <v>4.6804155725636614</v>
      </c>
      <c r="L1500">
        <f t="shared" si="94"/>
        <v>-4.7244698295129828</v>
      </c>
      <c r="M1500">
        <f t="shared" si="95"/>
        <v>4.7244698295129828</v>
      </c>
      <c r="N1500">
        <f>-Notes!$B$15*SQRT(D1500)+F1500*Notes!$E$6*1000</f>
        <v>-8.0597296228046407</v>
      </c>
      <c r="O1500">
        <f>Notes!$B$15*SQRT(D1500)-F1500*Notes!$E$6*1000</f>
        <v>8.0597296228046407</v>
      </c>
    </row>
    <row r="1501" spans="1:15" x14ac:dyDescent="0.25">
      <c r="A1501" t="s">
        <v>9</v>
      </c>
      <c r="B1501">
        <v>2734.64</v>
      </c>
      <c r="C1501">
        <v>20.798120000000001</v>
      </c>
      <c r="D1501">
        <v>9.7449999999999992</v>
      </c>
      <c r="E1501">
        <v>-0.51134000000000002</v>
      </c>
      <c r="F1501">
        <v>-1.018E-2</v>
      </c>
      <c r="G1501">
        <v>3.4099999999999998E-3</v>
      </c>
      <c r="H1501">
        <f>SQRT((SQRT(D1501)*Notes!$B$22)^2+(F1501*Notes!$E$4*1000)^2)</f>
        <v>1.6036292494762094</v>
      </c>
      <c r="I1501">
        <f>F1501*1000*Notes!$E$5</f>
        <v>-3.7403864532451689E-2</v>
      </c>
      <c r="J1501">
        <f t="shared" si="92"/>
        <v>-4.8482916129610798</v>
      </c>
      <c r="K1501">
        <f t="shared" si="93"/>
        <v>4.7734838838961773</v>
      </c>
      <c r="L1501">
        <f t="shared" si="94"/>
        <v>-4.8108877484286285</v>
      </c>
      <c r="M1501">
        <f t="shared" si="95"/>
        <v>4.8108877484286285</v>
      </c>
      <c r="N1501">
        <f>-Notes!$B$15*SQRT(D1501)+F1501*Notes!$E$6*1000</f>
        <v>-8.1986528243088834</v>
      </c>
      <c r="O1501">
        <f>Notes!$B$15*SQRT(D1501)-F1501*Notes!$E$6*1000</f>
        <v>8.1986528243088834</v>
      </c>
    </row>
    <row r="1502" spans="1:15" x14ac:dyDescent="0.25">
      <c r="A1502" t="s">
        <v>1013</v>
      </c>
      <c r="B1502">
        <v>2734.8939999999998</v>
      </c>
      <c r="C1502">
        <v>20.802209999999999</v>
      </c>
      <c r="D1502">
        <v>10.013</v>
      </c>
      <c r="E1502">
        <v>-0.54422000000000004</v>
      </c>
      <c r="F1502">
        <v>-9.3100000000000006E-3</v>
      </c>
      <c r="G1502">
        <v>3.4099999999999998E-3</v>
      </c>
      <c r="H1502">
        <f>SQRT((SQRT(D1502)*Notes!$B$22)^2+(F1502*Notes!$E$4*1000)^2)</f>
        <v>1.6255289430507456</v>
      </c>
      <c r="I1502">
        <f>F1502*1000*Notes!$E$5</f>
        <v>-3.4207267072409155E-2</v>
      </c>
      <c r="J1502">
        <f t="shared" si="92"/>
        <v>-4.9107940962246452</v>
      </c>
      <c r="K1502">
        <f t="shared" si="93"/>
        <v>4.8423795620798273</v>
      </c>
      <c r="L1502">
        <f t="shared" si="94"/>
        <v>-4.8765868291522363</v>
      </c>
      <c r="M1502">
        <f t="shared" si="95"/>
        <v>4.8765868291522363</v>
      </c>
      <c r="N1502">
        <f>-Notes!$B$15*SQRT(D1502)+F1502*Notes!$E$6*1000</f>
        <v>-8.3063877201597336</v>
      </c>
      <c r="O1502">
        <f>Notes!$B$15*SQRT(D1502)-F1502*Notes!$E$6*1000</f>
        <v>8.3063877201597336</v>
      </c>
    </row>
    <row r="1503" spans="1:15" x14ac:dyDescent="0.25">
      <c r="A1503" t="s">
        <v>9</v>
      </c>
      <c r="B1503">
        <v>2735.402</v>
      </c>
      <c r="C1503">
        <v>20.810020000000002</v>
      </c>
      <c r="D1503">
        <v>10.753</v>
      </c>
      <c r="E1503">
        <v>-0.91908000000000001</v>
      </c>
      <c r="F1503">
        <v>-7.6499999999999997E-3</v>
      </c>
      <c r="G1503">
        <v>3.16E-3</v>
      </c>
      <c r="H1503">
        <f>SQRT((SQRT(D1503)*Notes!$B$22)^2+(F1503*Notes!$E$4*1000)^2)</f>
        <v>1.6845220200196269</v>
      </c>
      <c r="I1503">
        <f>F1503*1000*Notes!$E$5</f>
        <v>-2.8108012148649841E-2</v>
      </c>
      <c r="J1503">
        <f t="shared" si="92"/>
        <v>-5.0816740722075302</v>
      </c>
      <c r="K1503">
        <f t="shared" si="93"/>
        <v>5.0254580479102309</v>
      </c>
      <c r="L1503">
        <f t="shared" si="94"/>
        <v>-5.0535660600588805</v>
      </c>
      <c r="M1503">
        <f t="shared" si="95"/>
        <v>5.0535660600588805</v>
      </c>
      <c r="N1503">
        <f>-Notes!$B$15*SQRT(D1503)+F1503*Notes!$E$6*1000</f>
        <v>-8.5994647083311495</v>
      </c>
      <c r="O1503">
        <f>Notes!$B$15*SQRT(D1503)-F1503*Notes!$E$6*1000</f>
        <v>8.5994647083311495</v>
      </c>
    </row>
    <row r="1504" spans="1:15" x14ac:dyDescent="0.25">
      <c r="A1504" t="s">
        <v>1014</v>
      </c>
      <c r="B1504">
        <v>2736.1610000000001</v>
      </c>
      <c r="C1504">
        <v>20.820550000000001</v>
      </c>
      <c r="D1504">
        <v>12.246</v>
      </c>
      <c r="E1504">
        <v>-1.0492600000000001</v>
      </c>
      <c r="F1504">
        <v>-5.2500000000000003E-3</v>
      </c>
      <c r="G1504">
        <v>3.16E-3</v>
      </c>
      <c r="H1504">
        <f>SQRT((SQRT(D1504)*Notes!$B$22)^2+(F1504*Notes!$E$4*1000)^2)</f>
        <v>1.7976629724684738</v>
      </c>
      <c r="I1504">
        <f>F1504*1000*Notes!$E$5</f>
        <v>-1.9289812258877343E-2</v>
      </c>
      <c r="J1504">
        <f t="shared" si="92"/>
        <v>-5.4122787296642993</v>
      </c>
      <c r="K1504">
        <f t="shared" si="93"/>
        <v>5.3736991051465441</v>
      </c>
      <c r="L1504">
        <f t="shared" si="94"/>
        <v>-5.3929889174054217</v>
      </c>
      <c r="M1504">
        <f t="shared" si="95"/>
        <v>5.3929889174054217</v>
      </c>
      <c r="N1504">
        <f>-Notes!$B$15*SQRT(D1504)+F1504*Notes!$E$6*1000</f>
        <v>-9.164827219289096</v>
      </c>
      <c r="O1504">
        <f>Notes!$B$15*SQRT(D1504)-F1504*Notes!$E$6*1000</f>
        <v>9.164827219289096</v>
      </c>
    </row>
    <row r="1505" spans="1:15" x14ac:dyDescent="0.25">
      <c r="A1505" t="s">
        <v>9</v>
      </c>
      <c r="B1505">
        <v>2736.3130000000001</v>
      </c>
      <c r="C1505">
        <v>20.822510000000001</v>
      </c>
      <c r="D1505">
        <v>12.57</v>
      </c>
      <c r="E1505">
        <v>-1.0753999999999999</v>
      </c>
      <c r="F1505">
        <v>-4.7699999999999999E-3</v>
      </c>
      <c r="G1505">
        <v>3.16E-3</v>
      </c>
      <c r="H1505">
        <f>SQRT((SQRT(D1505)*Notes!$B$22)^2+(F1505*Notes!$E$4*1000)^2)</f>
        <v>1.8212882444371141</v>
      </c>
      <c r="I1505">
        <f>F1505*1000*Notes!$E$5</f>
        <v>-1.7526172280922844E-2</v>
      </c>
      <c r="J1505">
        <f t="shared" si="92"/>
        <v>-5.4813909055922654</v>
      </c>
      <c r="K1505">
        <f t="shared" si="93"/>
        <v>5.4463385610304194</v>
      </c>
      <c r="L1505">
        <f t="shared" si="94"/>
        <v>-5.4638647333113424</v>
      </c>
      <c r="M1505">
        <f t="shared" si="95"/>
        <v>5.4638647333113424</v>
      </c>
      <c r="N1505">
        <f>-Notes!$B$15*SQRT(D1505)+F1505*Notes!$E$6*1000</f>
        <v>-9.282970079582304</v>
      </c>
      <c r="O1505">
        <f>Notes!$B$15*SQRT(D1505)-F1505*Notes!$E$6*1000</f>
        <v>9.282970079582304</v>
      </c>
    </row>
    <row r="1506" spans="1:15" x14ac:dyDescent="0.25">
      <c r="A1506" t="s">
        <v>1015</v>
      </c>
      <c r="B1506">
        <v>2744.306</v>
      </c>
      <c r="C1506">
        <v>20.87998</v>
      </c>
      <c r="D1506">
        <v>40.719000000000001</v>
      </c>
      <c r="E1506">
        <v>-2.4465499999999998</v>
      </c>
      <c r="F1506">
        <v>2.0500000000000001E-2</v>
      </c>
      <c r="G1506">
        <v>3.16E-3</v>
      </c>
      <c r="H1506">
        <f>SQRT((SQRT(D1506)*Notes!$B$22)^2+(F1506*Notes!$E$4*1000)^2)</f>
        <v>3.2780194643466247</v>
      </c>
      <c r="I1506">
        <f>F1506*1000*Notes!$E$5</f>
        <v>7.5322124058473439E-2</v>
      </c>
      <c r="J1506">
        <f t="shared" si="92"/>
        <v>-9.7587362689814015</v>
      </c>
      <c r="K1506">
        <f t="shared" si="93"/>
        <v>9.9093805170983487</v>
      </c>
      <c r="L1506">
        <f t="shared" si="94"/>
        <v>-9.8340583930398751</v>
      </c>
      <c r="M1506">
        <f t="shared" si="95"/>
        <v>9.8340583930398751</v>
      </c>
      <c r="N1506">
        <f>-Notes!$B$15*SQRT(D1506)+F1506*Notes!$E$6*1000</f>
        <v>-16.585608957075511</v>
      </c>
      <c r="O1506">
        <f>Notes!$B$15*SQRT(D1506)-F1506*Notes!$E$6*1000</f>
        <v>16.585608957075511</v>
      </c>
    </row>
    <row r="1507" spans="1:15" x14ac:dyDescent="0.25">
      <c r="A1507" t="s">
        <v>9</v>
      </c>
      <c r="B1507">
        <v>2744.4580000000001</v>
      </c>
      <c r="C1507">
        <v>20.880569999999999</v>
      </c>
      <c r="D1507">
        <v>41.468000000000004</v>
      </c>
      <c r="E1507">
        <v>-2.47268</v>
      </c>
      <c r="F1507">
        <v>2.0979999999999999E-2</v>
      </c>
      <c r="G1507">
        <v>3.16E-3</v>
      </c>
      <c r="H1507">
        <f>SQRT((SQRT(D1507)*Notes!$B$22)^2+(F1507*Notes!$E$4*1000)^2)</f>
        <v>3.3080311289810762</v>
      </c>
      <c r="I1507">
        <f>F1507*1000*Notes!$E$5</f>
        <v>7.7085764036427931E-2</v>
      </c>
      <c r="J1507">
        <f t="shared" si="92"/>
        <v>-9.8470076229068013</v>
      </c>
      <c r="K1507">
        <f t="shared" si="93"/>
        <v>10.001179150979656</v>
      </c>
      <c r="L1507">
        <f t="shared" si="94"/>
        <v>-9.9240933869432286</v>
      </c>
      <c r="M1507">
        <f t="shared" si="95"/>
        <v>9.9240933869432286</v>
      </c>
      <c r="N1507">
        <f>-Notes!$B$15*SQRT(D1507)+F1507*Notes!$E$6*1000</f>
        <v>-16.736227181938013</v>
      </c>
      <c r="O1507">
        <f>Notes!$B$15*SQRT(D1507)-F1507*Notes!$E$6*1000</f>
        <v>16.736227181938013</v>
      </c>
    </row>
    <row r="1508" spans="1:15" x14ac:dyDescent="0.25">
      <c r="A1508" t="s">
        <v>1016</v>
      </c>
      <c r="B1508">
        <v>2745.2170000000001</v>
      </c>
      <c r="C1508">
        <v>20.88335</v>
      </c>
      <c r="D1508">
        <v>45.32</v>
      </c>
      <c r="E1508">
        <v>-2.6028600000000002</v>
      </c>
      <c r="F1508">
        <v>2.3380000000000001E-2</v>
      </c>
      <c r="G1508">
        <v>3.16E-3</v>
      </c>
      <c r="H1508">
        <f>SQRT((SQRT(D1508)*Notes!$B$22)^2+(F1508*Notes!$E$4*1000)^2)</f>
        <v>3.4582654157729911</v>
      </c>
      <c r="I1508">
        <f>F1508*1000*Notes!$E$5</f>
        <v>8.590396392620045E-2</v>
      </c>
      <c r="J1508">
        <f t="shared" si="92"/>
        <v>-10.288892283392771</v>
      </c>
      <c r="K1508">
        <f t="shared" si="93"/>
        <v>10.460700211245173</v>
      </c>
      <c r="L1508">
        <f t="shared" si="94"/>
        <v>-10.374796247318972</v>
      </c>
      <c r="M1508">
        <f t="shared" si="95"/>
        <v>10.374796247318972</v>
      </c>
      <c r="N1508">
        <f>-Notes!$B$15*SQRT(D1508)+F1508*Notes!$E$6*1000</f>
        <v>-17.490212735962729</v>
      </c>
      <c r="O1508">
        <f>Notes!$B$15*SQRT(D1508)-F1508*Notes!$E$6*1000</f>
        <v>17.490212735962729</v>
      </c>
    </row>
    <row r="1509" spans="1:15" x14ac:dyDescent="0.25">
      <c r="A1509" t="s">
        <v>9</v>
      </c>
      <c r="B1509">
        <v>2745.7249999999999</v>
      </c>
      <c r="C1509">
        <v>20.885090000000002</v>
      </c>
      <c r="D1509">
        <v>47.328000000000003</v>
      </c>
      <c r="E1509">
        <v>-1.33131</v>
      </c>
      <c r="F1509">
        <v>2.4819999999999998E-2</v>
      </c>
      <c r="G1509">
        <v>2.47E-3</v>
      </c>
      <c r="H1509">
        <f>SQRT((SQRT(D1509)*Notes!$B$22)^2+(F1509*Notes!$E$4*1000)^2)</f>
        <v>3.5340497888433426</v>
      </c>
      <c r="I1509">
        <f>F1509*1000*Notes!$E$5</f>
        <v>9.1194883860063927E-2</v>
      </c>
      <c r="J1509">
        <f t="shared" si="92"/>
        <v>-10.510954482669964</v>
      </c>
      <c r="K1509">
        <f t="shared" si="93"/>
        <v>10.693344250390092</v>
      </c>
      <c r="L1509">
        <f t="shared" si="94"/>
        <v>-10.602149366530028</v>
      </c>
      <c r="M1509">
        <f t="shared" si="95"/>
        <v>10.602149366530028</v>
      </c>
      <c r="N1509">
        <f>-Notes!$B$15*SQRT(D1509)+F1509*Notes!$E$6*1000</f>
        <v>-17.869588541554204</v>
      </c>
      <c r="O1509">
        <f>Notes!$B$15*SQRT(D1509)-F1509*Notes!$E$6*1000</f>
        <v>17.869588541554204</v>
      </c>
    </row>
    <row r="1510" spans="1:15" x14ac:dyDescent="0.25">
      <c r="A1510" t="s">
        <v>1017</v>
      </c>
      <c r="B1510">
        <v>2745.9789999999998</v>
      </c>
      <c r="C1510">
        <v>20.885940000000002</v>
      </c>
      <c r="D1510">
        <v>48.008000000000003</v>
      </c>
      <c r="E1510">
        <v>-1.3461799999999999</v>
      </c>
      <c r="F1510">
        <v>2.5440000000000001E-2</v>
      </c>
      <c r="G1510">
        <v>2.47E-3</v>
      </c>
      <c r="H1510">
        <f>SQRT((SQRT(D1510)*Notes!$B$22)^2+(F1510*Notes!$E$4*1000)^2)</f>
        <v>3.5593483972308788</v>
      </c>
      <c r="I1510">
        <f>F1510*1000*Notes!$E$5</f>
        <v>9.3472918831588508E-2</v>
      </c>
      <c r="J1510">
        <f t="shared" si="92"/>
        <v>-10.584572272861047</v>
      </c>
      <c r="K1510">
        <f t="shared" si="93"/>
        <v>10.771518110524225</v>
      </c>
      <c r="L1510">
        <f t="shared" si="94"/>
        <v>-10.678045191692636</v>
      </c>
      <c r="M1510">
        <f t="shared" si="95"/>
        <v>10.678045191692636</v>
      </c>
      <c r="N1510">
        <f>-Notes!$B$15*SQRT(D1510)+F1510*Notes!$E$6*1000</f>
        <v>-17.995646717655042</v>
      </c>
      <c r="O1510">
        <f>Notes!$B$15*SQRT(D1510)-F1510*Notes!$E$6*1000</f>
        <v>17.995646717655042</v>
      </c>
    </row>
    <row r="1511" spans="1:15" x14ac:dyDescent="0.25">
      <c r="A1511" t="s">
        <v>9</v>
      </c>
      <c r="B1511">
        <v>2746.4870000000001</v>
      </c>
      <c r="C1511">
        <v>20.887609999999999</v>
      </c>
      <c r="D1511">
        <v>48.683999999999997</v>
      </c>
      <c r="E1511">
        <v>2.1950000000000001E-2</v>
      </c>
      <c r="F1511">
        <v>2.6509999999999999E-2</v>
      </c>
      <c r="G1511">
        <v>1.73E-3</v>
      </c>
      <c r="H1511">
        <f>SQRT((SQRT(D1511)*Notes!$B$22)^2+(F1511*Notes!$E$4*1000)^2)</f>
        <v>3.5843221525057669</v>
      </c>
      <c r="I1511">
        <f>F1511*1000*Notes!$E$5</f>
        <v>9.7404366282445393E-2</v>
      </c>
      <c r="J1511">
        <f t="shared" si="92"/>
        <v>-10.655562091234856</v>
      </c>
      <c r="K1511">
        <f t="shared" si="93"/>
        <v>10.850370823799746</v>
      </c>
      <c r="L1511">
        <f t="shared" si="94"/>
        <v>-10.752966457517301</v>
      </c>
      <c r="M1511">
        <f t="shared" si="95"/>
        <v>10.752966457517301</v>
      </c>
      <c r="N1511">
        <f>-Notes!$B$15*SQRT(D1511)+F1511*Notes!$E$6*1000</f>
        <v>-18.118158318870918</v>
      </c>
      <c r="O1511">
        <f>Notes!$B$15*SQRT(D1511)-F1511*Notes!$E$6*1000</f>
        <v>18.118158318870918</v>
      </c>
    </row>
    <row r="1512" spans="1:15" x14ac:dyDescent="0.25">
      <c r="A1512" t="s">
        <v>1018</v>
      </c>
      <c r="B1512">
        <v>2746.7979999999998</v>
      </c>
      <c r="C1512">
        <v>20.88862</v>
      </c>
      <c r="D1512">
        <v>48.671999999999997</v>
      </c>
      <c r="E1512">
        <v>1.5570000000000001E-2</v>
      </c>
      <c r="F1512">
        <v>2.7050000000000001E-2</v>
      </c>
      <c r="G1512">
        <v>1.73E-3</v>
      </c>
      <c r="H1512">
        <f>SQRT((SQRT(D1512)*Notes!$B$22)^2+(F1512*Notes!$E$4*1000)^2)</f>
        <v>3.5838814988704009</v>
      </c>
      <c r="I1512">
        <f>F1512*1000*Notes!$E$5</f>
        <v>9.9388461257644223E-2</v>
      </c>
      <c r="J1512">
        <f t="shared" si="92"/>
        <v>-10.652256035353558</v>
      </c>
      <c r="K1512">
        <f t="shared" si="93"/>
        <v>10.851032957868847</v>
      </c>
      <c r="L1512">
        <f t="shared" si="94"/>
        <v>-10.751644496611203</v>
      </c>
      <c r="M1512">
        <f t="shared" si="95"/>
        <v>10.751644496611203</v>
      </c>
      <c r="N1512">
        <f>-Notes!$B$15*SQRT(D1512)+F1512*Notes!$E$6*1000</f>
        <v>-18.113643895058846</v>
      </c>
      <c r="O1512">
        <f>Notes!$B$15*SQRT(D1512)-F1512*Notes!$E$6*1000</f>
        <v>18.113643895058846</v>
      </c>
    </row>
    <row r="1513" spans="1:15" x14ac:dyDescent="0.25">
      <c r="A1513" t="s">
        <v>9</v>
      </c>
      <c r="B1513">
        <v>2747.1019999999999</v>
      </c>
      <c r="C1513">
        <v>20.889620000000001</v>
      </c>
      <c r="D1513">
        <v>48.664999999999999</v>
      </c>
      <c r="E1513">
        <v>9.3100000000000006E-3</v>
      </c>
      <c r="F1513">
        <v>2.758E-2</v>
      </c>
      <c r="G1513">
        <v>1.73E-3</v>
      </c>
      <c r="H1513">
        <f>SQRT((SQRT(D1513)*Notes!$B$22)^2+(F1513*Notes!$E$4*1000)^2)</f>
        <v>3.5836248906070116</v>
      </c>
      <c r="I1513">
        <f>F1513*1000*Notes!$E$5</f>
        <v>0.10133581373330232</v>
      </c>
      <c r="J1513">
        <f t="shared" si="92"/>
        <v>-10.649538858087732</v>
      </c>
      <c r="K1513">
        <f t="shared" si="93"/>
        <v>10.852210485554336</v>
      </c>
      <c r="L1513">
        <f t="shared" si="94"/>
        <v>-10.750874671821034</v>
      </c>
      <c r="M1513">
        <f t="shared" si="95"/>
        <v>10.750874671821034</v>
      </c>
      <c r="N1513">
        <f>-Notes!$B$15*SQRT(D1513)+F1513*Notes!$E$6*1000</f>
        <v>-18.110107506458068</v>
      </c>
      <c r="O1513">
        <f>Notes!$B$15*SQRT(D1513)-F1513*Notes!$E$6*1000</f>
        <v>18.110107506458068</v>
      </c>
    </row>
    <row r="1514" spans="1:15" x14ac:dyDescent="0.25">
      <c r="A1514" t="s">
        <v>1019</v>
      </c>
      <c r="B1514">
        <v>2747.1469999999999</v>
      </c>
      <c r="C1514">
        <v>20.889769999999999</v>
      </c>
      <c r="D1514">
        <v>48.664000000000001</v>
      </c>
      <c r="E1514">
        <v>8.3899999999999999E-3</v>
      </c>
      <c r="F1514">
        <v>2.7650000000000001E-2</v>
      </c>
      <c r="G1514">
        <v>1.73E-3</v>
      </c>
      <c r="H1514">
        <f>SQRT((SQRT(D1514)*Notes!$B$22)^2+(F1514*Notes!$E$4*1000)^2)</f>
        <v>3.5835882203923353</v>
      </c>
      <c r="I1514">
        <f>F1514*1000*Notes!$E$5</f>
        <v>0.10159301123008735</v>
      </c>
      <c r="J1514">
        <f t="shared" si="92"/>
        <v>-10.649171649946918</v>
      </c>
      <c r="K1514">
        <f t="shared" si="93"/>
        <v>10.852357672407091</v>
      </c>
      <c r="L1514">
        <f t="shared" si="94"/>
        <v>-10.750764661177005</v>
      </c>
      <c r="M1514">
        <f t="shared" si="95"/>
        <v>10.750764661177005</v>
      </c>
      <c r="N1514">
        <f>-Notes!$B$15*SQRT(D1514)+F1514*Notes!$E$6*1000</f>
        <v>-18.10962629631943</v>
      </c>
      <c r="O1514">
        <f>Notes!$B$15*SQRT(D1514)-F1514*Notes!$E$6*1000</f>
        <v>18.10962629631943</v>
      </c>
    </row>
    <row r="1515" spans="1:15" x14ac:dyDescent="0.25">
      <c r="A1515" t="s">
        <v>9</v>
      </c>
      <c r="B1515">
        <v>2747.4520000000002</v>
      </c>
      <c r="C1515">
        <v>20.89076</v>
      </c>
      <c r="D1515">
        <v>48.661000000000001</v>
      </c>
      <c r="E1515">
        <v>2.1299999999999999E-3</v>
      </c>
      <c r="F1515">
        <v>2.818E-2</v>
      </c>
      <c r="G1515">
        <v>1.73E-3</v>
      </c>
      <c r="H1515">
        <f>SQRT((SQRT(D1515)*Notes!$B$22)^2+(F1515*Notes!$E$4*1000)^2)</f>
        <v>3.583478899511972</v>
      </c>
      <c r="I1515">
        <f>F1515*1000*Notes!$E$5</f>
        <v>0.10354036370574543</v>
      </c>
      <c r="J1515">
        <f t="shared" si="92"/>
        <v>-10.646896334830171</v>
      </c>
      <c r="K1515">
        <f t="shared" si="93"/>
        <v>10.853977062241661</v>
      </c>
      <c r="L1515">
        <f t="shared" si="94"/>
        <v>-10.750436698535916</v>
      </c>
      <c r="M1515">
        <f t="shared" si="95"/>
        <v>10.750436698535916</v>
      </c>
      <c r="N1515">
        <f>-Notes!$B$15*SQRT(D1515)+F1515*Notes!$E$6*1000</f>
        <v>-18.106838882375968</v>
      </c>
      <c r="O1515">
        <f>Notes!$B$15*SQRT(D1515)-F1515*Notes!$E$6*1000</f>
        <v>18.106838882375968</v>
      </c>
    </row>
    <row r="1516" spans="1:15" x14ac:dyDescent="0.25">
      <c r="A1516" t="s">
        <v>1020</v>
      </c>
      <c r="B1516">
        <v>2747.4960000000001</v>
      </c>
      <c r="C1516">
        <v>20.890910000000002</v>
      </c>
      <c r="D1516">
        <v>48.661000000000001</v>
      </c>
      <c r="E1516">
        <v>1.2099999999999999E-3</v>
      </c>
      <c r="F1516">
        <v>2.826E-2</v>
      </c>
      <c r="G1516">
        <v>1.73E-3</v>
      </c>
      <c r="H1516">
        <f>SQRT((SQRT(D1516)*Notes!$B$22)^2+(F1516*Notes!$E$4*1000)^2)</f>
        <v>3.5834790731811585</v>
      </c>
      <c r="I1516">
        <f>F1516*1000*Notes!$E$5</f>
        <v>0.1038343037020712</v>
      </c>
      <c r="J1516">
        <f t="shared" si="92"/>
        <v>-10.646602915841404</v>
      </c>
      <c r="K1516">
        <f t="shared" si="93"/>
        <v>10.854271523245545</v>
      </c>
      <c r="L1516">
        <f t="shared" si="94"/>
        <v>-10.750437219543475</v>
      </c>
      <c r="M1516">
        <f t="shared" si="95"/>
        <v>10.750437219543475</v>
      </c>
      <c r="N1516">
        <f>-Notes!$B$15*SQRT(D1516)+F1516*Notes!$E$6*1000</f>
        <v>-18.106502939380167</v>
      </c>
      <c r="O1516">
        <f>Notes!$B$15*SQRT(D1516)-F1516*Notes!$E$6*1000</f>
        <v>18.106502939380167</v>
      </c>
    </row>
    <row r="1517" spans="1:15" x14ac:dyDescent="0.25">
      <c r="A1517" t="s">
        <v>9</v>
      </c>
      <c r="B1517">
        <v>2747.8009999999999</v>
      </c>
      <c r="C1517">
        <v>20.891909999999999</v>
      </c>
      <c r="D1517">
        <v>48.661999999999999</v>
      </c>
      <c r="E1517">
        <v>-5.0499999999999998E-3</v>
      </c>
      <c r="F1517">
        <v>2.878E-2</v>
      </c>
      <c r="G1517">
        <v>1.73E-3</v>
      </c>
      <c r="H1517">
        <f>SQRT((SQRT(D1517)*Notes!$B$22)^2+(F1517*Notes!$E$4*1000)^2)</f>
        <v>3.5835170340522255</v>
      </c>
      <c r="I1517">
        <f>F1517*1000*Notes!$E$5</f>
        <v>0.10574491367818857</v>
      </c>
      <c r="J1517">
        <f t="shared" si="92"/>
        <v>-10.644806188478489</v>
      </c>
      <c r="K1517">
        <f t="shared" si="93"/>
        <v>10.856296015834866</v>
      </c>
      <c r="L1517">
        <f t="shared" si="94"/>
        <v>-10.750551102156678</v>
      </c>
      <c r="M1517">
        <f t="shared" si="95"/>
        <v>10.750551102156678</v>
      </c>
      <c r="N1517">
        <f>-Notes!$B$15*SQRT(D1517)+F1517*Notes!$E$6*1000</f>
        <v>-18.104506575697009</v>
      </c>
      <c r="O1517">
        <f>Notes!$B$15*SQRT(D1517)-F1517*Notes!$E$6*1000</f>
        <v>18.104506575697009</v>
      </c>
    </row>
    <row r="1518" spans="1:15" x14ac:dyDescent="0.25">
      <c r="A1518" t="s">
        <v>1021</v>
      </c>
      <c r="B1518">
        <v>2747.8449999999998</v>
      </c>
      <c r="C1518">
        <v>20.892050000000001</v>
      </c>
      <c r="D1518">
        <v>48.661999999999999</v>
      </c>
      <c r="E1518">
        <v>-5.96E-3</v>
      </c>
      <c r="F1518">
        <v>2.886E-2</v>
      </c>
      <c r="G1518">
        <v>1.73E-3</v>
      </c>
      <c r="H1518">
        <f>SQRT((SQRT(D1518)*Notes!$B$22)^2+(F1518*Notes!$E$4*1000)^2)</f>
        <v>3.5835172114119946</v>
      </c>
      <c r="I1518">
        <f>F1518*1000*Notes!$E$5</f>
        <v>0.10603885367451431</v>
      </c>
      <c r="J1518">
        <f t="shared" si="92"/>
        <v>-10.64451278056147</v>
      </c>
      <c r="K1518">
        <f t="shared" si="93"/>
        <v>10.856590487910498</v>
      </c>
      <c r="L1518">
        <f t="shared" si="94"/>
        <v>-10.750551634235984</v>
      </c>
      <c r="M1518">
        <f t="shared" si="95"/>
        <v>10.750551634235984</v>
      </c>
      <c r="N1518">
        <f>-Notes!$B$15*SQRT(D1518)+F1518*Notes!$E$6*1000</f>
        <v>-18.104170632701209</v>
      </c>
      <c r="O1518">
        <f>Notes!$B$15*SQRT(D1518)-F1518*Notes!$E$6*1000</f>
        <v>18.104170632701209</v>
      </c>
    </row>
    <row r="1519" spans="1:15" x14ac:dyDescent="0.25">
      <c r="A1519" t="s">
        <v>9</v>
      </c>
      <c r="B1519">
        <v>2748.15</v>
      </c>
      <c r="C1519">
        <v>20.893049999999999</v>
      </c>
      <c r="D1519">
        <v>48.667999999999999</v>
      </c>
      <c r="E1519">
        <v>-1.223E-2</v>
      </c>
      <c r="F1519">
        <v>2.9389999999999999E-2</v>
      </c>
      <c r="G1519">
        <v>1.73E-3</v>
      </c>
      <c r="H1519">
        <f>SQRT((SQRT(D1519)*Notes!$B$22)^2+(F1519*Notes!$E$4*1000)^2)</f>
        <v>3.5837393109531335</v>
      </c>
      <c r="I1519">
        <f>F1519*1000*Notes!$E$5</f>
        <v>0.1079862061501724</v>
      </c>
      <c r="J1519">
        <f t="shared" si="92"/>
        <v>-10.643231726709228</v>
      </c>
      <c r="K1519">
        <f t="shared" si="93"/>
        <v>10.859204139009574</v>
      </c>
      <c r="L1519">
        <f t="shared" si="94"/>
        <v>-10.751217932859401</v>
      </c>
      <c r="M1519">
        <f t="shared" si="95"/>
        <v>10.751217932859401</v>
      </c>
      <c r="N1519">
        <f>-Notes!$B$15*SQRT(D1519)+F1519*Notes!$E$6*1000</f>
        <v>-18.103068564686481</v>
      </c>
      <c r="O1519">
        <f>Notes!$B$15*SQRT(D1519)-F1519*Notes!$E$6*1000</f>
        <v>18.103068564686481</v>
      </c>
    </row>
    <row r="1520" spans="1:15" x14ac:dyDescent="0.25">
      <c r="A1520" t="s">
        <v>1022</v>
      </c>
      <c r="B1520">
        <v>2748.4389999999999</v>
      </c>
      <c r="C1520">
        <v>20.893989999999999</v>
      </c>
      <c r="D1520">
        <v>48.677</v>
      </c>
      <c r="E1520">
        <v>-1.8159999999999999E-2</v>
      </c>
      <c r="F1520">
        <v>2.989E-2</v>
      </c>
      <c r="G1520">
        <v>1.73E-3</v>
      </c>
      <c r="H1520">
        <f>SQRT((SQRT(D1520)*Notes!$B$22)^2+(F1520*Notes!$E$4*1000)^2)</f>
        <v>3.5840717934309914</v>
      </c>
      <c r="I1520">
        <f>F1520*1000*Notes!$E$5</f>
        <v>0.10982333112720835</v>
      </c>
      <c r="J1520">
        <f t="shared" si="92"/>
        <v>-10.642392049165766</v>
      </c>
      <c r="K1520">
        <f t="shared" si="93"/>
        <v>10.862038711420182</v>
      </c>
      <c r="L1520">
        <f t="shared" si="94"/>
        <v>-10.752215380292974</v>
      </c>
      <c r="M1520">
        <f t="shared" si="95"/>
        <v>10.752215380292974</v>
      </c>
      <c r="N1520">
        <f>-Notes!$B$15*SQRT(D1520)+F1520*Notes!$E$6*1000</f>
        <v>-18.10265412261009</v>
      </c>
      <c r="O1520">
        <f>Notes!$B$15*SQRT(D1520)-F1520*Notes!$E$6*1000</f>
        <v>18.10265412261009</v>
      </c>
    </row>
    <row r="1521" spans="1:15" x14ac:dyDescent="0.25">
      <c r="A1521" t="s">
        <v>1023</v>
      </c>
      <c r="B1521">
        <v>2749.4250000000002</v>
      </c>
      <c r="C1521">
        <v>20.897210000000001</v>
      </c>
      <c r="D1521">
        <v>48.731999999999999</v>
      </c>
      <c r="E1521">
        <v>-3.8420000000000003E-2</v>
      </c>
      <c r="F1521">
        <v>3.159E-2</v>
      </c>
      <c r="G1521">
        <v>1.73E-3</v>
      </c>
      <c r="H1521">
        <f>SQRT((SQRT(D1521)*Notes!$B$22)^2+(F1521*Notes!$E$4*1000)^2)</f>
        <v>3.5861000162047416</v>
      </c>
      <c r="I1521">
        <f>F1521*1000*Notes!$E$5</f>
        <v>0.11606955604913052</v>
      </c>
      <c r="J1521">
        <f t="shared" si="92"/>
        <v>-10.642230492565094</v>
      </c>
      <c r="K1521">
        <f t="shared" si="93"/>
        <v>10.874369604663354</v>
      </c>
      <c r="L1521">
        <f t="shared" si="94"/>
        <v>-10.758300048614224</v>
      </c>
      <c r="M1521">
        <f t="shared" si="95"/>
        <v>10.758300048614224</v>
      </c>
      <c r="N1521">
        <f>-Notes!$B$15*SQRT(D1521)+F1521*Notes!$E$6*1000</f>
        <v>-18.105810405141188</v>
      </c>
      <c r="O1521">
        <f>Notes!$B$15*SQRT(D1521)-F1521*Notes!$E$6*1000</f>
        <v>18.105810405141188</v>
      </c>
    </row>
    <row r="1522" spans="1:15" x14ac:dyDescent="0.25">
      <c r="A1522" t="s">
        <v>9</v>
      </c>
      <c r="B1522">
        <v>2749.933</v>
      </c>
      <c r="C1522">
        <v>20.898879999999998</v>
      </c>
      <c r="D1522">
        <v>48.072000000000003</v>
      </c>
      <c r="E1522">
        <v>1.3319000000000001</v>
      </c>
      <c r="F1522">
        <v>3.2239999999999998E-2</v>
      </c>
      <c r="G1522">
        <v>8.1999999999999998E-4</v>
      </c>
      <c r="H1522">
        <f>SQRT((SQRT(D1522)*Notes!$B$22)^2+(F1522*Notes!$E$4*1000)^2)</f>
        <v>3.5617352555145567</v>
      </c>
      <c r="I1522">
        <f>F1522*1000*Notes!$E$5</f>
        <v>0.11845781851927722</v>
      </c>
      <c r="J1522">
        <f t="shared" si="92"/>
        <v>-10.566747948024394</v>
      </c>
      <c r="K1522">
        <f t="shared" si="93"/>
        <v>10.803663585062948</v>
      </c>
      <c r="L1522">
        <f t="shared" si="94"/>
        <v>-10.685205766543671</v>
      </c>
      <c r="M1522">
        <f t="shared" si="95"/>
        <v>10.685205766543671</v>
      </c>
      <c r="N1522">
        <f>-Notes!$B$15*SQRT(D1522)+F1522*Notes!$E$6*1000</f>
        <v>-17.97915385093404</v>
      </c>
      <c r="O1522">
        <f>Notes!$B$15*SQRT(D1522)-F1522*Notes!$E$6*1000</f>
        <v>17.97915385093404</v>
      </c>
    </row>
    <row r="1523" spans="1:15" x14ac:dyDescent="0.25">
      <c r="A1523" t="s">
        <v>1024</v>
      </c>
      <c r="B1523">
        <v>2750.1869999999999</v>
      </c>
      <c r="C1523">
        <v>20.899730000000002</v>
      </c>
      <c r="D1523">
        <v>47.399000000000001</v>
      </c>
      <c r="E1523">
        <v>1.31724</v>
      </c>
      <c r="F1523">
        <v>3.245E-2</v>
      </c>
      <c r="G1523">
        <v>8.1999999999999998E-4</v>
      </c>
      <c r="H1523">
        <f>SQRT((SQRT(D1523)*Notes!$B$22)^2+(F1523*Notes!$E$4*1000)^2)</f>
        <v>3.5367166249730078</v>
      </c>
      <c r="I1523">
        <f>F1523*1000*Notes!$E$5</f>
        <v>0.11922941100963236</v>
      </c>
      <c r="J1523">
        <f t="shared" si="92"/>
        <v>-10.490920463909392</v>
      </c>
      <c r="K1523">
        <f t="shared" si="93"/>
        <v>10.729379285928657</v>
      </c>
      <c r="L1523">
        <f t="shared" si="94"/>
        <v>-10.610149874919024</v>
      </c>
      <c r="M1523">
        <f t="shared" si="95"/>
        <v>10.610149874919024</v>
      </c>
      <c r="N1523">
        <f>-Notes!$B$15*SQRT(D1523)+F1523*Notes!$E$6*1000</f>
        <v>-17.851024806071081</v>
      </c>
      <c r="O1523">
        <f>Notes!$B$15*SQRT(D1523)-F1523*Notes!$E$6*1000</f>
        <v>17.851024806071081</v>
      </c>
    </row>
    <row r="1524" spans="1:15" x14ac:dyDescent="0.25">
      <c r="A1524" t="s">
        <v>9</v>
      </c>
      <c r="B1524">
        <v>2750.6950000000002</v>
      </c>
      <c r="C1524">
        <v>20.90147</v>
      </c>
      <c r="D1524">
        <v>45.404000000000003</v>
      </c>
      <c r="E1524">
        <v>2.5918600000000001</v>
      </c>
      <c r="F1524">
        <v>3.2620000000000003E-2</v>
      </c>
      <c r="G1524">
        <v>-1.2E-4</v>
      </c>
      <c r="H1524">
        <f>SQRT((SQRT(D1524)*Notes!$B$22)^2+(F1524*Notes!$E$4*1000)^2)</f>
        <v>3.4614894194284624</v>
      </c>
      <c r="I1524">
        <f>F1524*1000*Notes!$E$5</f>
        <v>0.11985403350182458</v>
      </c>
      <c r="J1524">
        <f t="shared" si="92"/>
        <v>-10.264614224783562</v>
      </c>
      <c r="K1524">
        <f t="shared" si="93"/>
        <v>10.504322291787213</v>
      </c>
      <c r="L1524">
        <f t="shared" si="94"/>
        <v>-10.384468258285388</v>
      </c>
      <c r="M1524">
        <f t="shared" si="95"/>
        <v>10.384468258285388</v>
      </c>
      <c r="N1524">
        <f>-Notes!$B$15*SQRT(D1524)+F1524*Notes!$E$6*1000</f>
        <v>-17.467703696066568</v>
      </c>
      <c r="O1524">
        <f>Notes!$B$15*SQRT(D1524)-F1524*Notes!$E$6*1000</f>
        <v>17.467703696066568</v>
      </c>
    </row>
    <row r="1525" spans="1:15" x14ac:dyDescent="0.25">
      <c r="A1525" t="s">
        <v>1025</v>
      </c>
      <c r="B1525">
        <v>2751.4540000000002</v>
      </c>
      <c r="C1525">
        <v>20.904250000000001</v>
      </c>
      <c r="D1525">
        <v>41.567999999999998</v>
      </c>
      <c r="E1525">
        <v>2.4628800000000002</v>
      </c>
      <c r="F1525">
        <v>3.2539999999999999E-2</v>
      </c>
      <c r="G1525">
        <v>-1.2E-4</v>
      </c>
      <c r="H1525">
        <f>SQRT((SQRT(D1525)*Notes!$B$22)^2+(F1525*Notes!$E$4*1000)^2)</f>
        <v>3.3120430855244902</v>
      </c>
      <c r="I1525">
        <f>F1525*1000*Notes!$E$5</f>
        <v>0.11956009350549882</v>
      </c>
      <c r="J1525">
        <f t="shared" si="92"/>
        <v>-9.8165691630679728</v>
      </c>
      <c r="K1525">
        <f t="shared" si="93"/>
        <v>10.055689350078969</v>
      </c>
      <c r="L1525">
        <f t="shared" si="94"/>
        <v>-9.9361292565734711</v>
      </c>
      <c r="M1525">
        <f t="shared" si="95"/>
        <v>9.9361292565734711</v>
      </c>
      <c r="N1525">
        <f>-Notes!$B$15*SQRT(D1525)+F1525*Notes!$E$6*1000</f>
        <v>-16.707957121038497</v>
      </c>
      <c r="O1525">
        <f>Notes!$B$15*SQRT(D1525)-F1525*Notes!$E$6*1000</f>
        <v>16.707957121038497</v>
      </c>
    </row>
    <row r="1526" spans="1:15" x14ac:dyDescent="0.25">
      <c r="A1526" t="s">
        <v>9</v>
      </c>
      <c r="B1526">
        <v>2751.6060000000002</v>
      </c>
      <c r="C1526">
        <v>20.90484</v>
      </c>
      <c r="D1526">
        <v>40.822000000000003</v>
      </c>
      <c r="E1526">
        <v>2.4369800000000001</v>
      </c>
      <c r="F1526">
        <v>3.252E-2</v>
      </c>
      <c r="G1526">
        <v>-1.2E-4</v>
      </c>
      <c r="H1526">
        <f>SQRT((SQRT(D1526)*Notes!$B$22)^2+(F1526*Notes!$E$4*1000)^2)</f>
        <v>3.2821894911110472</v>
      </c>
      <c r="I1526">
        <f>F1526*1000*Notes!$E$5</f>
        <v>0.11948660850641739</v>
      </c>
      <c r="J1526">
        <f t="shared" si="92"/>
        <v>-9.7270818648267241</v>
      </c>
      <c r="K1526">
        <f t="shared" si="93"/>
        <v>9.9660550818395581</v>
      </c>
      <c r="L1526">
        <f t="shared" si="94"/>
        <v>-9.8465684733331411</v>
      </c>
      <c r="M1526">
        <f t="shared" si="95"/>
        <v>9.8465684733331411</v>
      </c>
      <c r="N1526">
        <f>-Notes!$B$15*SQRT(D1526)+F1526*Notes!$E$6*1000</f>
        <v>-16.556205993912226</v>
      </c>
      <c r="O1526">
        <f>Notes!$B$15*SQRT(D1526)-F1526*Notes!$E$6*1000</f>
        <v>16.556205993912226</v>
      </c>
    </row>
    <row r="1527" spans="1:15" x14ac:dyDescent="0.25">
      <c r="A1527" t="s">
        <v>1026</v>
      </c>
      <c r="B1527">
        <v>2759.598</v>
      </c>
      <c r="C1527">
        <v>20.961860000000001</v>
      </c>
      <c r="D1527">
        <v>12.725</v>
      </c>
      <c r="E1527">
        <v>1.07846</v>
      </c>
      <c r="F1527">
        <v>3.1600000000000003E-2</v>
      </c>
      <c r="G1527">
        <v>-1.2E-4</v>
      </c>
      <c r="H1527">
        <f>SQRT((SQRT(D1527)*Notes!$B$22)^2+(F1527*Notes!$E$4*1000)^2)</f>
        <v>1.8325563178073911</v>
      </c>
      <c r="I1527">
        <f>F1527*1000*Notes!$E$5</f>
        <v>0.11610629854867126</v>
      </c>
      <c r="J1527">
        <f t="shared" si="92"/>
        <v>-5.3815626548735018</v>
      </c>
      <c r="K1527">
        <f t="shared" si="93"/>
        <v>5.6137752519708446</v>
      </c>
      <c r="L1527">
        <f t="shared" si="94"/>
        <v>-5.4976689534221732</v>
      </c>
      <c r="M1527">
        <f t="shared" si="95"/>
        <v>5.4976689534221732</v>
      </c>
      <c r="N1527">
        <f>-Notes!$B$15*SQRT(D1527)+F1527*Notes!$E$6*1000</f>
        <v>-9.1871774224386051</v>
      </c>
      <c r="O1527">
        <f>Notes!$B$15*SQRT(D1527)-F1527*Notes!$E$6*1000</f>
        <v>9.1871774224386051</v>
      </c>
    </row>
    <row r="1528" spans="1:15" x14ac:dyDescent="0.25">
      <c r="A1528" t="s">
        <v>9</v>
      </c>
      <c r="B1528">
        <v>2759.7510000000002</v>
      </c>
      <c r="C1528">
        <v>20.963789999999999</v>
      </c>
      <c r="D1528">
        <v>12.401</v>
      </c>
      <c r="E1528">
        <v>1.05257</v>
      </c>
      <c r="F1528">
        <v>3.1579999999999997E-2</v>
      </c>
      <c r="G1528">
        <v>-1.2E-4</v>
      </c>
      <c r="H1528">
        <f>SQRT((SQRT(D1528)*Notes!$B$22)^2+(F1528*Notes!$E$4*1000)^2)</f>
        <v>1.8090777421189779</v>
      </c>
      <c r="I1528">
        <f>F1528*1000*Notes!$E$5</f>
        <v>0.1160328135495898</v>
      </c>
      <c r="J1528">
        <f t="shared" si="92"/>
        <v>-5.3112004128073433</v>
      </c>
      <c r="K1528">
        <f t="shared" si="93"/>
        <v>5.5432660399065234</v>
      </c>
      <c r="L1528">
        <f t="shared" si="94"/>
        <v>-5.4272332263569334</v>
      </c>
      <c r="M1528">
        <f t="shared" si="95"/>
        <v>5.4272332263569334</v>
      </c>
      <c r="N1528">
        <f>-Notes!$B$15*SQRT(D1528)+F1528*Notes!$E$6*1000</f>
        <v>-9.0678464998111963</v>
      </c>
      <c r="O1528">
        <f>Notes!$B$15*SQRT(D1528)-F1528*Notes!$E$6*1000</f>
        <v>9.0678464998111963</v>
      </c>
    </row>
    <row r="1529" spans="1:15" x14ac:dyDescent="0.25">
      <c r="A1529" t="s">
        <v>1027</v>
      </c>
      <c r="B1529">
        <v>2760.51</v>
      </c>
      <c r="C1529">
        <v>20.97418</v>
      </c>
      <c r="D1529">
        <v>10.901</v>
      </c>
      <c r="E1529">
        <v>0.92359000000000002</v>
      </c>
      <c r="F1529">
        <v>3.1489999999999997E-2</v>
      </c>
      <c r="G1529">
        <v>-1.2E-4</v>
      </c>
      <c r="H1529">
        <f>SQRT((SQRT(D1529)*Notes!$B$22)^2+(F1529*Notes!$E$4*1000)^2)</f>
        <v>1.6961507091436627</v>
      </c>
      <c r="I1529">
        <f>F1529*1000*Notes!$E$5</f>
        <v>0.11570213105372333</v>
      </c>
      <c r="J1529">
        <f t="shared" si="92"/>
        <v>-4.9727499963772654</v>
      </c>
      <c r="K1529">
        <f t="shared" si="93"/>
        <v>5.2041542584847118</v>
      </c>
      <c r="L1529">
        <f t="shared" si="94"/>
        <v>-5.0884521274309886</v>
      </c>
      <c r="M1529">
        <f t="shared" si="95"/>
        <v>5.0884521274309886</v>
      </c>
      <c r="N1529">
        <f>-Notes!$B$15*SQRT(D1529)+F1529*Notes!$E$6*1000</f>
        <v>-8.493861835942381</v>
      </c>
      <c r="O1529">
        <f>Notes!$B$15*SQRT(D1529)-F1529*Notes!$E$6*1000</f>
        <v>8.493861835942381</v>
      </c>
    </row>
    <row r="1530" spans="1:15" x14ac:dyDescent="0.25">
      <c r="A1530" t="s">
        <v>9</v>
      </c>
      <c r="B1530">
        <v>2761.018</v>
      </c>
      <c r="C1530">
        <v>20.98189</v>
      </c>
      <c r="D1530">
        <v>10.159000000000001</v>
      </c>
      <c r="E1530">
        <v>0.54552</v>
      </c>
      <c r="F1530">
        <v>3.1660000000000001E-2</v>
      </c>
      <c r="G1530">
        <v>8.0000000000000004E-4</v>
      </c>
      <c r="H1530">
        <f>SQRT((SQRT(D1530)*Notes!$B$22)^2+(F1530*Notes!$E$4*1000)^2)</f>
        <v>1.6374139847224951</v>
      </c>
      <c r="I1530">
        <f>F1530*1000*Notes!$E$5</f>
        <v>0.11632675354591557</v>
      </c>
      <c r="J1530">
        <f t="shared" si="92"/>
        <v>-4.79591520062157</v>
      </c>
      <c r="K1530">
        <f t="shared" si="93"/>
        <v>5.0285687077134007</v>
      </c>
      <c r="L1530">
        <f t="shared" si="94"/>
        <v>-4.9122419541674853</v>
      </c>
      <c r="M1530">
        <f t="shared" si="95"/>
        <v>4.9122419541674853</v>
      </c>
      <c r="N1530">
        <f>-Notes!$B$15*SQRT(D1530)+F1530*Notes!$E$6*1000</f>
        <v>-8.1943976698433119</v>
      </c>
      <c r="O1530">
        <f>Notes!$B$15*SQRT(D1530)-F1530*Notes!$E$6*1000</f>
        <v>8.1943976698433119</v>
      </c>
    </row>
    <row r="1531" spans="1:15" x14ac:dyDescent="0.25">
      <c r="A1531" t="s">
        <v>1028</v>
      </c>
      <c r="B1531">
        <v>2761.2719999999999</v>
      </c>
      <c r="C1531">
        <v>20.98592</v>
      </c>
      <c r="D1531">
        <v>9.89</v>
      </c>
      <c r="E1531">
        <v>0.51304000000000005</v>
      </c>
      <c r="F1531">
        <v>3.1870000000000002E-2</v>
      </c>
      <c r="G1531">
        <v>8.0000000000000004E-4</v>
      </c>
      <c r="H1531">
        <f>SQRT((SQRT(D1531)*Notes!$B$22)^2+(F1531*Notes!$E$4*1000)^2)</f>
        <v>1.615593419437152</v>
      </c>
      <c r="I1531">
        <f>F1531*1000*Notes!$E$5</f>
        <v>0.11709834603627066</v>
      </c>
      <c r="J1531">
        <f t="shared" si="92"/>
        <v>-4.7296819122751854</v>
      </c>
      <c r="K1531">
        <f t="shared" si="93"/>
        <v>4.9638786043477259</v>
      </c>
      <c r="L1531">
        <f t="shared" si="94"/>
        <v>-4.8467802583114556</v>
      </c>
      <c r="M1531">
        <f t="shared" si="95"/>
        <v>4.8467802583114556</v>
      </c>
      <c r="N1531">
        <f>-Notes!$B$15*SQRT(D1531)+F1531*Notes!$E$6*1000</f>
        <v>-8.0825263219569212</v>
      </c>
      <c r="O1531">
        <f>Notes!$B$15*SQRT(D1531)-F1531*Notes!$E$6*1000</f>
        <v>8.0825263219569212</v>
      </c>
    </row>
    <row r="1532" spans="1:15" x14ac:dyDescent="0.25">
      <c r="A1532" t="s">
        <v>9</v>
      </c>
      <c r="B1532">
        <v>2761.78</v>
      </c>
      <c r="C1532">
        <v>20.99427</v>
      </c>
      <c r="D1532">
        <v>9.5419999999999998</v>
      </c>
      <c r="E1532">
        <v>0.17396</v>
      </c>
      <c r="F1532">
        <v>3.2500000000000001E-2</v>
      </c>
      <c r="G1532">
        <v>1.73E-3</v>
      </c>
      <c r="H1532">
        <f>SQRT((SQRT(D1532)*Notes!$B$22)^2+(F1532*Notes!$E$4*1000)^2)</f>
        <v>1.5869215190585246</v>
      </c>
      <c r="I1532">
        <f>F1532*1000*Notes!$E$5</f>
        <v>0.11941312350733593</v>
      </c>
      <c r="J1532">
        <f t="shared" si="92"/>
        <v>-4.6413514336682384</v>
      </c>
      <c r="K1532">
        <f t="shared" si="93"/>
        <v>4.8801776806829098</v>
      </c>
      <c r="L1532">
        <f t="shared" si="94"/>
        <v>-4.7607645571755741</v>
      </c>
      <c r="M1532">
        <f t="shared" si="95"/>
        <v>4.7607645571755741</v>
      </c>
      <c r="N1532">
        <f>-Notes!$B$15*SQRT(D1532)+F1532*Notes!$E$6*1000</f>
        <v>-7.9340315559472412</v>
      </c>
      <c r="O1532">
        <f>Notes!$B$15*SQRT(D1532)-F1532*Notes!$E$6*1000</f>
        <v>7.9340315559472412</v>
      </c>
    </row>
    <row r="1533" spans="1:15" x14ac:dyDescent="0.25">
      <c r="A1533" t="s">
        <v>1029</v>
      </c>
      <c r="B1533">
        <v>2762.5889999999999</v>
      </c>
      <c r="C1533">
        <v>21.007940000000001</v>
      </c>
      <c r="D1533">
        <v>9.3309999999999995</v>
      </c>
      <c r="E1533">
        <v>8.6540000000000006E-2</v>
      </c>
      <c r="F1533">
        <v>3.39E-2</v>
      </c>
      <c r="G1533">
        <v>1.73E-3</v>
      </c>
      <c r="H1533">
        <f>SQRT((SQRT(D1533)*Notes!$B$22)^2+(F1533*Notes!$E$4*1000)^2)</f>
        <v>1.5692880413234025</v>
      </c>
      <c r="I1533">
        <f>F1533*1000*Notes!$E$5</f>
        <v>0.12455707344303656</v>
      </c>
      <c r="J1533">
        <f t="shared" si="92"/>
        <v>-4.5833070505271705</v>
      </c>
      <c r="K1533">
        <f t="shared" si="93"/>
        <v>4.8324211974132441</v>
      </c>
      <c r="L1533">
        <f t="shared" si="94"/>
        <v>-4.7078641239702073</v>
      </c>
      <c r="M1533">
        <f t="shared" si="95"/>
        <v>4.7078641239702073</v>
      </c>
      <c r="N1533">
        <f>-Notes!$B$15*SQRT(D1533)+F1533*Notes!$E$6*1000</f>
        <v>-7.8384231127807462</v>
      </c>
      <c r="O1533">
        <f>Notes!$B$15*SQRT(D1533)-F1533*Notes!$E$6*1000</f>
        <v>7.8384231127807462</v>
      </c>
    </row>
    <row r="1534" spans="1:15" x14ac:dyDescent="0.25">
      <c r="A1534" t="s">
        <v>1030</v>
      </c>
      <c r="B1534">
        <v>2762.8530000000001</v>
      </c>
      <c r="C1534">
        <v>21.012450000000001</v>
      </c>
      <c r="D1534">
        <v>9.2929999999999993</v>
      </c>
      <c r="E1534">
        <v>5.8069999999999997E-2</v>
      </c>
      <c r="F1534">
        <v>3.4360000000000002E-2</v>
      </c>
      <c r="G1534">
        <v>1.73E-3</v>
      </c>
      <c r="H1534">
        <f>SQRT((SQRT(D1534)*Notes!$B$22)^2+(F1534*Notes!$E$4*1000)^2)</f>
        <v>1.5660925358334221</v>
      </c>
      <c r="I1534">
        <f>F1534*1000*Notes!$E$5</f>
        <v>0.12624722842190964</v>
      </c>
      <c r="J1534">
        <f t="shared" si="92"/>
        <v>-4.5720303790783561</v>
      </c>
      <c r="K1534">
        <f t="shared" si="93"/>
        <v>4.8245248359221762</v>
      </c>
      <c r="L1534">
        <f t="shared" si="94"/>
        <v>-4.6982776075002661</v>
      </c>
      <c r="M1534">
        <f t="shared" si="95"/>
        <v>4.6982776075002661</v>
      </c>
      <c r="N1534">
        <f>-Notes!$B$15*SQRT(D1534)+F1534*Notes!$E$6*1000</f>
        <v>-7.8202242134083404</v>
      </c>
      <c r="O1534">
        <f>Notes!$B$15*SQRT(D1534)-F1534*Notes!$E$6*1000</f>
        <v>7.8202242134083404</v>
      </c>
    </row>
    <row r="1535" spans="1:15" x14ac:dyDescent="0.25">
      <c r="A1535" t="s">
        <v>9</v>
      </c>
      <c r="B1535">
        <v>2763.1579999999999</v>
      </c>
      <c r="C1535">
        <v>21.017679999999999</v>
      </c>
      <c r="D1535">
        <v>9.2680000000000007</v>
      </c>
      <c r="E1535">
        <v>2.5159999999999998E-2</v>
      </c>
      <c r="F1535">
        <v>3.4880000000000001E-2</v>
      </c>
      <c r="G1535">
        <v>1.73E-3</v>
      </c>
      <c r="H1535">
        <f>SQRT((SQRT(D1535)*Notes!$B$22)^2+(F1535*Notes!$E$4*1000)^2)</f>
        <v>1.5639880214687862</v>
      </c>
      <c r="I1535">
        <f>F1535*1000*Notes!$E$5</f>
        <v>0.128157838398027</v>
      </c>
      <c r="J1535">
        <f t="shared" si="92"/>
        <v>-4.5638062260083316</v>
      </c>
      <c r="K1535">
        <f t="shared" si="93"/>
        <v>4.8201219028043862</v>
      </c>
      <c r="L1535">
        <f t="shared" si="94"/>
        <v>-4.6919640644063589</v>
      </c>
      <c r="M1535">
        <f t="shared" si="95"/>
        <v>4.6919640644063589</v>
      </c>
      <c r="N1535">
        <f>-Notes!$B$15*SQRT(D1535)+F1535*Notes!$E$6*1000</f>
        <v>-7.8073203167001717</v>
      </c>
      <c r="O1535">
        <f>Notes!$B$15*SQRT(D1535)-F1535*Notes!$E$6*1000</f>
        <v>7.8073203167001717</v>
      </c>
    </row>
    <row r="1536" spans="1:15" x14ac:dyDescent="0.25">
      <c r="A1536" t="s">
        <v>1031</v>
      </c>
      <c r="B1536">
        <v>2763.2020000000002</v>
      </c>
      <c r="C1536">
        <v>21.018439999999998</v>
      </c>
      <c r="D1536">
        <v>9.266</v>
      </c>
      <c r="E1536">
        <v>2.0379999999999999E-2</v>
      </c>
      <c r="F1536">
        <v>3.4959999999999998E-2</v>
      </c>
      <c r="G1536">
        <v>1.73E-3</v>
      </c>
      <c r="H1536">
        <f>SQRT((SQRT(D1536)*Notes!$B$22)^2+(F1536*Notes!$E$4*1000)^2)</f>
        <v>1.5638197765442634</v>
      </c>
      <c r="I1536">
        <f>F1536*1000*Notes!$E$5</f>
        <v>0.12845177839435276</v>
      </c>
      <c r="J1536">
        <f t="shared" si="92"/>
        <v>-4.5630075512384378</v>
      </c>
      <c r="K1536">
        <f t="shared" si="93"/>
        <v>4.8199111080271431</v>
      </c>
      <c r="L1536">
        <f t="shared" si="94"/>
        <v>-4.6914593296327904</v>
      </c>
      <c r="M1536">
        <f t="shared" si="95"/>
        <v>4.6914593296327904</v>
      </c>
      <c r="N1536">
        <f>-Notes!$B$15*SQRT(D1536)+F1536*Notes!$E$6*1000</f>
        <v>-7.8061261280625018</v>
      </c>
      <c r="O1536">
        <f>Notes!$B$15*SQRT(D1536)-F1536*Notes!$E$6*1000</f>
        <v>7.8061261280625018</v>
      </c>
    </row>
    <row r="1537" spans="1:15" x14ac:dyDescent="0.25">
      <c r="A1537" t="s">
        <v>9</v>
      </c>
      <c r="B1537">
        <v>2763.5070000000001</v>
      </c>
      <c r="C1537">
        <v>21.023679999999999</v>
      </c>
      <c r="D1537">
        <v>9.2629999999999999</v>
      </c>
      <c r="E1537">
        <v>-1.2529999999999999E-2</v>
      </c>
      <c r="F1537">
        <v>3.5479999999999998E-2</v>
      </c>
      <c r="G1537">
        <v>1.73E-3</v>
      </c>
      <c r="H1537">
        <f>SQRT((SQRT(D1537)*Notes!$B$22)^2+(F1537*Notes!$E$4*1000)^2)</f>
        <v>1.5635698653394776</v>
      </c>
      <c r="I1537">
        <f>F1537*1000*Notes!$E$5</f>
        <v>0.13036238837047012</v>
      </c>
      <c r="J1537">
        <f t="shared" si="92"/>
        <v>-4.560347207647963</v>
      </c>
      <c r="K1537">
        <f t="shared" si="93"/>
        <v>4.8210719843889027</v>
      </c>
      <c r="L1537">
        <f t="shared" si="94"/>
        <v>-4.6907095960184328</v>
      </c>
      <c r="M1537">
        <f t="shared" si="95"/>
        <v>4.6907095960184328</v>
      </c>
      <c r="N1537">
        <f>-Notes!$B$15*SQRT(D1537)+F1537*Notes!$E$6*1000</f>
        <v>-7.8026549564399348</v>
      </c>
      <c r="O1537">
        <f>Notes!$B$15*SQRT(D1537)-F1537*Notes!$E$6*1000</f>
        <v>7.8026549564399348</v>
      </c>
    </row>
    <row r="1538" spans="1:15" x14ac:dyDescent="0.25">
      <c r="A1538" t="s">
        <v>1032</v>
      </c>
      <c r="B1538">
        <v>2763.5520000000001</v>
      </c>
      <c r="C1538">
        <v>21.024439999999998</v>
      </c>
      <c r="D1538">
        <v>9.2650000000000006</v>
      </c>
      <c r="E1538">
        <v>-1.7340000000000001E-2</v>
      </c>
      <c r="F1538">
        <v>3.5560000000000001E-2</v>
      </c>
      <c r="G1538">
        <v>1.73E-3</v>
      </c>
      <c r="H1538">
        <f>SQRT((SQRT(D1538)*Notes!$B$22)^2+(F1538*Notes!$E$4*1000)^2)</f>
        <v>1.5637391305560915</v>
      </c>
      <c r="I1538">
        <f>F1538*1000*Notes!$E$5</f>
        <v>0.13065632836679589</v>
      </c>
      <c r="J1538">
        <f t="shared" si="92"/>
        <v>-4.5605610633014786</v>
      </c>
      <c r="K1538">
        <f t="shared" si="93"/>
        <v>4.8218737200350708</v>
      </c>
      <c r="L1538">
        <f t="shared" si="94"/>
        <v>-4.6912173916682747</v>
      </c>
      <c r="M1538">
        <f t="shared" si="95"/>
        <v>4.6912173916682747</v>
      </c>
      <c r="N1538">
        <f>-Notes!$B$15*SQRT(D1538)+F1538*Notes!$E$6*1000</f>
        <v>-7.8031773980393986</v>
      </c>
      <c r="O1538">
        <f>Notes!$B$15*SQRT(D1538)-F1538*Notes!$E$6*1000</f>
        <v>7.8031773980393986</v>
      </c>
    </row>
    <row r="1539" spans="1:15" x14ac:dyDescent="0.25">
      <c r="A1539" t="s">
        <v>9</v>
      </c>
      <c r="B1539">
        <v>2763.8560000000002</v>
      </c>
      <c r="C1539">
        <v>21.029669999999999</v>
      </c>
      <c r="D1539">
        <v>9.2850000000000001</v>
      </c>
      <c r="E1539">
        <v>-5.0250000000000003E-2</v>
      </c>
      <c r="F1539">
        <v>3.6089999999999997E-2</v>
      </c>
      <c r="G1539">
        <v>1.73E-3</v>
      </c>
      <c r="H1539">
        <f>SQRT((SQRT(D1539)*Notes!$B$22)^2+(F1539*Notes!$E$4*1000)^2)</f>
        <v>1.5654291157499154</v>
      </c>
      <c r="I1539">
        <f>F1539*1000*Notes!$E$5</f>
        <v>0.13260368084245394</v>
      </c>
      <c r="J1539">
        <f t="shared" ref="J1539:J1602" si="96">I1539-3*H1539</f>
        <v>-4.5636836664072922</v>
      </c>
      <c r="K1539">
        <f t="shared" ref="K1539:K1602" si="97">I1539+3*H1539</f>
        <v>4.8288910280922002</v>
      </c>
      <c r="L1539">
        <f t="shared" ref="L1539:L1602" si="98">-3*H1539</f>
        <v>-4.6962873472497462</v>
      </c>
      <c r="M1539">
        <f t="shared" ref="M1539:M1602" si="99">3*H1539</f>
        <v>4.6962873472497462</v>
      </c>
      <c r="N1539">
        <f>-Notes!$B$15*SQRT(D1539)+F1539*Notes!$E$6*1000</f>
        <v>-7.8095305312175771</v>
      </c>
      <c r="O1539">
        <f>Notes!$B$15*SQRT(D1539)-F1539*Notes!$E$6*1000</f>
        <v>7.8095305312175771</v>
      </c>
    </row>
    <row r="1540" spans="1:15" x14ac:dyDescent="0.25">
      <c r="A1540" t="s">
        <v>1033</v>
      </c>
      <c r="B1540">
        <v>2763.9009999999998</v>
      </c>
      <c r="C1540">
        <v>21.030429999999999</v>
      </c>
      <c r="D1540">
        <v>9.2899999999999991</v>
      </c>
      <c r="E1540">
        <v>-5.5039999999999999E-2</v>
      </c>
      <c r="F1540">
        <v>3.6159999999999998E-2</v>
      </c>
      <c r="G1540">
        <v>1.73E-3</v>
      </c>
      <c r="H1540">
        <f>SQRT((SQRT(D1540)*Notes!$B$22)^2+(F1540*Notes!$E$4*1000)^2)</f>
        <v>1.5658509365700399</v>
      </c>
      <c r="I1540">
        <f>F1540*1000*Notes!$E$5</f>
        <v>0.13286087833923899</v>
      </c>
      <c r="J1540">
        <f t="shared" si="96"/>
        <v>-4.5646919313708807</v>
      </c>
      <c r="K1540">
        <f t="shared" si="97"/>
        <v>4.830413688049358</v>
      </c>
      <c r="L1540">
        <f t="shared" si="98"/>
        <v>-4.6975528097101193</v>
      </c>
      <c r="M1540">
        <f t="shared" si="99"/>
        <v>4.6975528097101193</v>
      </c>
      <c r="N1540">
        <f>-Notes!$B$15*SQRT(D1540)+F1540*Notes!$E$6*1000</f>
        <v>-7.8113798259365872</v>
      </c>
      <c r="O1540">
        <f>Notes!$B$15*SQRT(D1540)-F1540*Notes!$E$6*1000</f>
        <v>7.8113798259365872</v>
      </c>
    </row>
    <row r="1541" spans="1:15" x14ac:dyDescent="0.25">
      <c r="A1541" t="s">
        <v>9</v>
      </c>
      <c r="B1541">
        <v>2764.2049999999999</v>
      </c>
      <c r="C1541">
        <v>21.035640000000001</v>
      </c>
      <c r="D1541">
        <v>9.3339999999999996</v>
      </c>
      <c r="E1541">
        <v>-8.7940000000000004E-2</v>
      </c>
      <c r="F1541">
        <v>3.669E-2</v>
      </c>
      <c r="G1541">
        <v>1.73E-3</v>
      </c>
      <c r="H1541">
        <f>SQRT((SQRT(D1541)*Notes!$B$22)^2+(F1541*Notes!$E$4*1000)^2)</f>
        <v>1.5695575537811353</v>
      </c>
      <c r="I1541">
        <f>F1541*1000*Notes!$E$5</f>
        <v>0.1348082308148971</v>
      </c>
      <c r="J1541">
        <f t="shared" si="96"/>
        <v>-4.5738644305285083</v>
      </c>
      <c r="K1541">
        <f t="shared" si="97"/>
        <v>4.8434808921583032</v>
      </c>
      <c r="L1541">
        <f t="shared" si="98"/>
        <v>-4.7086726613434058</v>
      </c>
      <c r="M1541">
        <f t="shared" si="99"/>
        <v>4.7086726613434058</v>
      </c>
      <c r="N1541">
        <f>-Notes!$B$15*SQRT(D1541)+F1541*Notes!$E$6*1000</f>
        <v>-7.8279899436251599</v>
      </c>
      <c r="O1541">
        <f>Notes!$B$15*SQRT(D1541)-F1541*Notes!$E$6*1000</f>
        <v>7.8279899436251599</v>
      </c>
    </row>
    <row r="1542" spans="1:15" x14ac:dyDescent="0.25">
      <c r="A1542" t="s">
        <v>1034</v>
      </c>
      <c r="B1542">
        <v>2764.7179999999998</v>
      </c>
      <c r="C1542">
        <v>21.044319999999999</v>
      </c>
      <c r="D1542">
        <v>9.452</v>
      </c>
      <c r="E1542">
        <v>-0.14323</v>
      </c>
      <c r="F1542">
        <v>3.7569999999999999E-2</v>
      </c>
      <c r="G1542">
        <v>1.73E-3</v>
      </c>
      <c r="H1542">
        <f>SQRT((SQRT(D1542)*Notes!$B$22)^2+(F1542*Notes!$E$4*1000)^2)</f>
        <v>1.579451749728416</v>
      </c>
      <c r="I1542">
        <f>F1542*1000*Notes!$E$5</f>
        <v>0.13804157077448034</v>
      </c>
      <c r="J1542">
        <f t="shared" si="96"/>
        <v>-4.6003136784107674</v>
      </c>
      <c r="K1542">
        <f t="shared" si="97"/>
        <v>4.8763968199597283</v>
      </c>
      <c r="L1542">
        <f t="shared" si="98"/>
        <v>-4.7383552491852479</v>
      </c>
      <c r="M1542">
        <f t="shared" si="99"/>
        <v>4.7383552491852479</v>
      </c>
      <c r="N1542">
        <f>-Notes!$B$15*SQRT(D1542)+F1542*Notes!$E$6*1000</f>
        <v>-7.8745905397118348</v>
      </c>
      <c r="O1542">
        <f>Notes!$B$15*SQRT(D1542)-F1542*Notes!$E$6*1000</f>
        <v>7.8745905397118348</v>
      </c>
    </row>
    <row r="1543" spans="1:15" x14ac:dyDescent="0.25">
      <c r="A1543" t="s">
        <v>9</v>
      </c>
      <c r="B1543">
        <v>2765.2260000000001</v>
      </c>
      <c r="C1543">
        <v>21.052759999999999</v>
      </c>
      <c r="D1543">
        <v>9.766</v>
      </c>
      <c r="E1543">
        <v>-0.47881000000000001</v>
      </c>
      <c r="F1543">
        <v>3.8730000000000001E-2</v>
      </c>
      <c r="G1543">
        <v>2.8300000000000001E-3</v>
      </c>
      <c r="H1543">
        <f>SQRT((SQRT(D1543)*Notes!$B$22)^2+(F1543*Notes!$E$4*1000)^2)</f>
        <v>1.6054760574059765</v>
      </c>
      <c r="I1543">
        <f>F1543*1000*Notes!$E$5</f>
        <v>0.14230370072120374</v>
      </c>
      <c r="J1543">
        <f t="shared" si="96"/>
        <v>-4.6741244714967261</v>
      </c>
      <c r="K1543">
        <f t="shared" si="97"/>
        <v>4.9587318729391336</v>
      </c>
      <c r="L1543">
        <f t="shared" si="98"/>
        <v>-4.8164281722179298</v>
      </c>
      <c r="M1543">
        <f t="shared" si="99"/>
        <v>4.8164281722179298</v>
      </c>
      <c r="N1543">
        <f>-Notes!$B$15*SQRT(D1543)+F1543*Notes!$E$6*1000</f>
        <v>-8.0020487339045925</v>
      </c>
      <c r="O1543">
        <f>Notes!$B$15*SQRT(D1543)-F1543*Notes!$E$6*1000</f>
        <v>8.0020487339045925</v>
      </c>
    </row>
    <row r="1544" spans="1:15" x14ac:dyDescent="0.25">
      <c r="A1544" t="s">
        <v>1035</v>
      </c>
      <c r="B1544">
        <v>2765.48</v>
      </c>
      <c r="C1544">
        <v>21.056850000000001</v>
      </c>
      <c r="D1544">
        <v>10.018000000000001</v>
      </c>
      <c r="E1544">
        <v>-0.51080000000000003</v>
      </c>
      <c r="F1544">
        <v>3.9449999999999999E-2</v>
      </c>
      <c r="G1544">
        <v>2.8300000000000001E-3</v>
      </c>
      <c r="H1544">
        <f>SQRT((SQRT(D1544)*Notes!$B$22)^2+(F1544*Notes!$E$4*1000)^2)</f>
        <v>1.6260593203440679</v>
      </c>
      <c r="I1544">
        <f>F1544*1000*Notes!$E$5</f>
        <v>0.14494916068813546</v>
      </c>
      <c r="J1544">
        <f t="shared" si="96"/>
        <v>-4.7332288003440688</v>
      </c>
      <c r="K1544">
        <f t="shared" si="97"/>
        <v>5.0231271217203393</v>
      </c>
      <c r="L1544">
        <f t="shared" si="98"/>
        <v>-4.878177961032204</v>
      </c>
      <c r="M1544">
        <f t="shared" si="99"/>
        <v>4.878177961032204</v>
      </c>
      <c r="N1544">
        <f>-Notes!$B$15*SQRT(D1544)+F1544*Notes!$E$6*1000</f>
        <v>-8.1036943463079272</v>
      </c>
      <c r="O1544">
        <f>Notes!$B$15*SQRT(D1544)-F1544*Notes!$E$6*1000</f>
        <v>8.1036943463079272</v>
      </c>
    </row>
    <row r="1545" spans="1:15" x14ac:dyDescent="0.25">
      <c r="A1545" t="s">
        <v>9</v>
      </c>
      <c r="B1545">
        <v>2765.9879999999998</v>
      </c>
      <c r="C1545">
        <v>21.064679999999999</v>
      </c>
      <c r="D1545">
        <v>10.723000000000001</v>
      </c>
      <c r="E1545">
        <v>-0.88283999999999996</v>
      </c>
      <c r="F1545">
        <v>4.1180000000000001E-2</v>
      </c>
      <c r="G1545">
        <v>3.9899999999999996E-3</v>
      </c>
      <c r="H1545">
        <f>SQRT((SQRT(D1545)*Notes!$B$22)^2+(F1545*Notes!$E$4*1000)^2)</f>
        <v>1.6823046998753677</v>
      </c>
      <c r="I1545">
        <f>F1545*1000*Notes!$E$5</f>
        <v>0.15130561310867982</v>
      </c>
      <c r="J1545">
        <f t="shared" si="96"/>
        <v>-4.895608486517423</v>
      </c>
      <c r="K1545">
        <f t="shared" si="97"/>
        <v>5.1982197127347831</v>
      </c>
      <c r="L1545">
        <f t="shared" si="98"/>
        <v>-5.046914099626103</v>
      </c>
      <c r="M1545">
        <f t="shared" si="99"/>
        <v>5.046914099626103</v>
      </c>
      <c r="N1545">
        <f>-Notes!$B$15*SQRT(D1545)+F1545*Notes!$E$6*1000</f>
        <v>-8.3824540620348866</v>
      </c>
      <c r="O1545">
        <f>Notes!$B$15*SQRT(D1545)-F1545*Notes!$E$6*1000</f>
        <v>8.3824540620348866</v>
      </c>
    </row>
    <row r="1546" spans="1:15" x14ac:dyDescent="0.25">
      <c r="A1546" t="s">
        <v>1036</v>
      </c>
      <c r="B1546">
        <v>2766.7460000000001</v>
      </c>
      <c r="C1546">
        <v>21.07526</v>
      </c>
      <c r="D1546">
        <v>12.157</v>
      </c>
      <c r="E1546">
        <v>-1.0087299999999999</v>
      </c>
      <c r="F1546">
        <v>4.4200000000000003E-2</v>
      </c>
      <c r="G1546">
        <v>3.9899999999999996E-3</v>
      </c>
      <c r="H1546">
        <f>SQRT((SQRT(D1546)*Notes!$B$22)^2+(F1546*Notes!$E$4*1000)^2)</f>
        <v>1.7912668682986381</v>
      </c>
      <c r="I1546">
        <f>F1546*1000*Notes!$E$5</f>
        <v>0.16240184796997689</v>
      </c>
      <c r="J1546">
        <f t="shared" si="96"/>
        <v>-5.211398756925937</v>
      </c>
      <c r="K1546">
        <f t="shared" si="97"/>
        <v>5.5362024528658909</v>
      </c>
      <c r="L1546">
        <f t="shared" si="98"/>
        <v>-5.3738006048959139</v>
      </c>
      <c r="M1546">
        <f t="shared" si="99"/>
        <v>5.3738006048959139</v>
      </c>
      <c r="N1546">
        <f>-Notes!$B$15*SQRT(D1546)+F1546*Notes!$E$6*1000</f>
        <v>-8.9238884707010264</v>
      </c>
      <c r="O1546">
        <f>Notes!$B$15*SQRT(D1546)-F1546*Notes!$E$6*1000</f>
        <v>8.9238884707010264</v>
      </c>
    </row>
    <row r="1547" spans="1:15" x14ac:dyDescent="0.25">
      <c r="A1547" t="s">
        <v>9</v>
      </c>
      <c r="B1547">
        <v>2766.8989999999999</v>
      </c>
      <c r="C1547">
        <v>21.07723</v>
      </c>
      <c r="D1547">
        <v>12.468999999999999</v>
      </c>
      <c r="E1547">
        <v>-1.0340100000000001</v>
      </c>
      <c r="F1547">
        <v>4.4810000000000003E-2</v>
      </c>
      <c r="G1547">
        <v>3.9899999999999996E-3</v>
      </c>
      <c r="H1547">
        <f>SQRT((SQRT(D1547)*Notes!$B$22)^2+(F1547*Notes!$E$4*1000)^2)</f>
        <v>1.8141073082007539</v>
      </c>
      <c r="I1547">
        <f>F1547*1000*Notes!$E$5</f>
        <v>0.16464314044196074</v>
      </c>
      <c r="J1547">
        <f t="shared" si="96"/>
        <v>-5.277678784160301</v>
      </c>
      <c r="K1547">
        <f t="shared" si="97"/>
        <v>5.6069650650442231</v>
      </c>
      <c r="L1547">
        <f t="shared" si="98"/>
        <v>-5.4423219246022621</v>
      </c>
      <c r="M1547">
        <f t="shared" si="99"/>
        <v>5.4423219246022621</v>
      </c>
      <c r="N1547">
        <f>-Notes!$B$15*SQRT(D1547)+F1547*Notes!$E$6*1000</f>
        <v>-9.0374804749047009</v>
      </c>
      <c r="O1547">
        <f>Notes!$B$15*SQRT(D1547)-F1547*Notes!$E$6*1000</f>
        <v>9.0374804749047009</v>
      </c>
    </row>
    <row r="1548" spans="1:15" x14ac:dyDescent="0.25">
      <c r="A1548" t="s">
        <v>1037</v>
      </c>
      <c r="B1548">
        <v>2775.8020000000001</v>
      </c>
      <c r="C1548">
        <v>21.13926</v>
      </c>
      <c r="D1548">
        <v>44.036999999999999</v>
      </c>
      <c r="E1548">
        <v>-2.5115500000000002</v>
      </c>
      <c r="F1548">
        <v>8.0339999999999995E-2</v>
      </c>
      <c r="G1548">
        <v>3.9899999999999996E-3</v>
      </c>
      <c r="H1548">
        <f>SQRT((SQRT(D1548)*Notes!$B$22)^2+(F1548*Notes!$E$4*1000)^2)</f>
        <v>3.4092020631803295</v>
      </c>
      <c r="I1548">
        <f>F1548*1000*Notes!$E$5</f>
        <v>0.29518924131013441</v>
      </c>
      <c r="J1548">
        <f t="shared" si="96"/>
        <v>-9.9324169482308537</v>
      </c>
      <c r="K1548">
        <f t="shared" si="97"/>
        <v>10.522795430851124</v>
      </c>
      <c r="L1548">
        <f t="shared" si="98"/>
        <v>-10.227606189540989</v>
      </c>
      <c r="M1548">
        <f t="shared" si="99"/>
        <v>10.227606189540989</v>
      </c>
      <c r="N1548">
        <f>-Notes!$B$15*SQRT(D1548)+F1548*Notes!$E$6*1000</f>
        <v>-17.000272011713221</v>
      </c>
      <c r="O1548">
        <f>Notes!$B$15*SQRT(D1548)-F1548*Notes!$E$6*1000</f>
        <v>17.000272011713221</v>
      </c>
    </row>
    <row r="1549" spans="1:15" x14ac:dyDescent="0.25">
      <c r="A1549" t="s">
        <v>9</v>
      </c>
      <c r="B1549">
        <v>2776.31</v>
      </c>
      <c r="C1549">
        <v>21.14105</v>
      </c>
      <c r="D1549">
        <v>45.97</v>
      </c>
      <c r="E1549">
        <v>-1.27576</v>
      </c>
      <c r="F1549">
        <v>8.1780000000000005E-2</v>
      </c>
      <c r="G1549">
        <v>1.67E-3</v>
      </c>
      <c r="H1549">
        <f>SQRT((SQRT(D1549)*Notes!$B$22)^2+(F1549*Notes!$E$4*1000)^2)</f>
        <v>3.4832198435907125</v>
      </c>
      <c r="I1549">
        <f>F1549*1000*Notes!$E$5</f>
        <v>0.30048016124399796</v>
      </c>
      <c r="J1549">
        <f t="shared" si="96"/>
        <v>-10.14917936952814</v>
      </c>
      <c r="K1549">
        <f t="shared" si="97"/>
        <v>10.750139692016136</v>
      </c>
      <c r="L1549">
        <f t="shared" si="98"/>
        <v>-10.449659530772138</v>
      </c>
      <c r="M1549">
        <f t="shared" si="99"/>
        <v>10.449659530772138</v>
      </c>
      <c r="N1549">
        <f>-Notes!$B$15*SQRT(D1549)+F1549*Notes!$E$6*1000</f>
        <v>-17.370655657973774</v>
      </c>
      <c r="O1549">
        <f>Notes!$B$15*SQRT(D1549)-F1549*Notes!$E$6*1000</f>
        <v>17.370655657973774</v>
      </c>
    </row>
    <row r="1550" spans="1:15" x14ac:dyDescent="0.25">
      <c r="A1550" t="s">
        <v>1038</v>
      </c>
      <c r="B1550">
        <v>2776.5639999999999</v>
      </c>
      <c r="C1550">
        <v>21.141929999999999</v>
      </c>
      <c r="D1550">
        <v>46.622</v>
      </c>
      <c r="E1550">
        <v>-1.29027</v>
      </c>
      <c r="F1550">
        <v>8.2199999999999995E-2</v>
      </c>
      <c r="G1550">
        <v>1.67E-3</v>
      </c>
      <c r="H1550">
        <f>SQRT((SQRT(D1550)*Notes!$B$22)^2+(F1550*Notes!$E$4*1000)^2)</f>
        <v>3.5078333890508544</v>
      </c>
      <c r="I1550">
        <f>F1550*1000*Notes!$E$5</f>
        <v>0.30202334622470806</v>
      </c>
      <c r="J1550">
        <f t="shared" si="96"/>
        <v>-10.221476820927855</v>
      </c>
      <c r="K1550">
        <f t="shared" si="97"/>
        <v>10.82552351337727</v>
      </c>
      <c r="L1550">
        <f t="shared" si="98"/>
        <v>-10.523500167152562</v>
      </c>
      <c r="M1550">
        <f t="shared" si="99"/>
        <v>10.523500167152562</v>
      </c>
      <c r="N1550">
        <f>-Notes!$B$15*SQRT(D1550)+F1550*Notes!$E$6*1000</f>
        <v>-17.494070457749597</v>
      </c>
      <c r="O1550">
        <f>Notes!$B$15*SQRT(D1550)-F1550*Notes!$E$6*1000</f>
        <v>17.494070457749597</v>
      </c>
    </row>
    <row r="1551" spans="1:15" x14ac:dyDescent="0.25">
      <c r="A1551" t="s">
        <v>9</v>
      </c>
      <c r="B1551">
        <v>2777.0720000000001</v>
      </c>
      <c r="C1551">
        <v>21.143640000000001</v>
      </c>
      <c r="D1551">
        <v>47.261000000000003</v>
      </c>
      <c r="E1551">
        <v>3.7690000000000001E-2</v>
      </c>
      <c r="F1551">
        <v>8.2449999999999996E-2</v>
      </c>
      <c r="G1551">
        <v>-6.8999999999999997E-4</v>
      </c>
      <c r="H1551">
        <f>SQRT((SQRT(D1551)*Notes!$B$22)^2+(F1551*Notes!$E$4*1000)^2)</f>
        <v>3.5317887106424841</v>
      </c>
      <c r="I1551">
        <f>F1551*1000*Notes!$E$5</f>
        <v>0.30294190871322607</v>
      </c>
      <c r="J1551">
        <f t="shared" si="96"/>
        <v>-10.292424223214226</v>
      </c>
      <c r="K1551">
        <f t="shared" si="97"/>
        <v>10.898308040640678</v>
      </c>
      <c r="L1551">
        <f t="shared" si="98"/>
        <v>-10.595366131927452</v>
      </c>
      <c r="M1551">
        <f t="shared" si="99"/>
        <v>10.595366131927452</v>
      </c>
      <c r="N1551">
        <f>-Notes!$B$15*SQRT(D1551)+F1551*Notes!$E$6*1000</f>
        <v>-17.614856762483107</v>
      </c>
      <c r="O1551">
        <f>Notes!$B$15*SQRT(D1551)-F1551*Notes!$E$6*1000</f>
        <v>17.614856762483107</v>
      </c>
    </row>
    <row r="1552" spans="1:15" x14ac:dyDescent="0.25">
      <c r="A1552" t="s">
        <v>1039</v>
      </c>
      <c r="B1552">
        <v>2777.3829999999998</v>
      </c>
      <c r="C1552">
        <v>21.144690000000001</v>
      </c>
      <c r="D1552">
        <v>47.24</v>
      </c>
      <c r="E1552">
        <v>3.1099999999999999E-2</v>
      </c>
      <c r="F1552">
        <v>8.2239999999999994E-2</v>
      </c>
      <c r="G1552">
        <v>-6.8999999999999997E-4</v>
      </c>
      <c r="H1552">
        <f>SQRT((SQRT(D1552)*Notes!$B$22)^2+(F1552*Notes!$E$4*1000)^2)</f>
        <v>3.5310027320888575</v>
      </c>
      <c r="I1552">
        <f>F1552*1000*Notes!$E$5</f>
        <v>0.30217031622287099</v>
      </c>
      <c r="J1552">
        <f t="shared" si="96"/>
        <v>-10.290837880043702</v>
      </c>
      <c r="K1552">
        <f t="shared" si="97"/>
        <v>10.895178512489442</v>
      </c>
      <c r="L1552">
        <f t="shared" si="98"/>
        <v>-10.593008196266572</v>
      </c>
      <c r="M1552">
        <f t="shared" si="99"/>
        <v>10.593008196266572</v>
      </c>
      <c r="N1552">
        <f>-Notes!$B$15*SQRT(D1552)+F1552*Notes!$E$6*1000</f>
        <v>-17.611747745567239</v>
      </c>
      <c r="O1552">
        <f>Notes!$B$15*SQRT(D1552)-F1552*Notes!$E$6*1000</f>
        <v>17.611747745567239</v>
      </c>
    </row>
    <row r="1553" spans="1:15" x14ac:dyDescent="0.25">
      <c r="A1553" t="s">
        <v>9</v>
      </c>
      <c r="B1553">
        <v>2777.6880000000001</v>
      </c>
      <c r="C1553">
        <v>21.145720000000001</v>
      </c>
      <c r="D1553">
        <v>47.222999999999999</v>
      </c>
      <c r="E1553">
        <v>2.4639999999999999E-2</v>
      </c>
      <c r="F1553">
        <v>8.2030000000000006E-2</v>
      </c>
      <c r="G1553">
        <v>-6.8999999999999997E-4</v>
      </c>
      <c r="H1553">
        <f>SQRT((SQRT(D1553)*Notes!$B$22)^2+(F1553*Notes!$E$4*1000)^2)</f>
        <v>3.5303660818231832</v>
      </c>
      <c r="I1553">
        <f>F1553*1000*Notes!$E$5</f>
        <v>0.30139872373251592</v>
      </c>
      <c r="J1553">
        <f t="shared" si="96"/>
        <v>-10.289699521737033</v>
      </c>
      <c r="K1553">
        <f t="shared" si="97"/>
        <v>10.892496969202066</v>
      </c>
      <c r="L1553">
        <f t="shared" si="98"/>
        <v>-10.591098245469549</v>
      </c>
      <c r="M1553">
        <f t="shared" si="99"/>
        <v>10.591098245469549</v>
      </c>
      <c r="N1553">
        <f>-Notes!$B$15*SQRT(D1553)+F1553*Notes!$E$6*1000</f>
        <v>-17.60939824410616</v>
      </c>
      <c r="O1553">
        <f>Notes!$B$15*SQRT(D1553)-F1553*Notes!$E$6*1000</f>
        <v>17.60939824410616</v>
      </c>
    </row>
    <row r="1554" spans="1:15" x14ac:dyDescent="0.25">
      <c r="A1554" t="s">
        <v>1040</v>
      </c>
      <c r="B1554">
        <v>2777.732</v>
      </c>
      <c r="C1554">
        <v>21.145869999999999</v>
      </c>
      <c r="D1554">
        <v>47.220999999999997</v>
      </c>
      <c r="E1554">
        <v>2.3699999999999999E-2</v>
      </c>
      <c r="F1554">
        <v>8.2000000000000003E-2</v>
      </c>
      <c r="G1554">
        <v>-6.8999999999999997E-4</v>
      </c>
      <c r="H1554">
        <f>SQRT((SQRT(D1554)*Notes!$B$22)^2+(F1554*Notes!$E$4*1000)^2)</f>
        <v>3.5302911405706916</v>
      </c>
      <c r="I1554">
        <f>F1554*1000*Notes!$E$5</f>
        <v>0.30128849623389375</v>
      </c>
      <c r="J1554">
        <f t="shared" si="96"/>
        <v>-10.289584925478181</v>
      </c>
      <c r="K1554">
        <f t="shared" si="97"/>
        <v>10.89216191794597</v>
      </c>
      <c r="L1554">
        <f t="shared" si="98"/>
        <v>-10.590873421712075</v>
      </c>
      <c r="M1554">
        <f t="shared" si="99"/>
        <v>10.590873421712075</v>
      </c>
      <c r="N1554">
        <f>-Notes!$B$15*SQRT(D1554)+F1554*Notes!$E$6*1000</f>
        <v>-17.609144025455077</v>
      </c>
      <c r="O1554">
        <f>Notes!$B$15*SQRT(D1554)-F1554*Notes!$E$6*1000</f>
        <v>17.609144025455077</v>
      </c>
    </row>
    <row r="1555" spans="1:15" x14ac:dyDescent="0.25">
      <c r="A1555" t="s">
        <v>9</v>
      </c>
      <c r="B1555">
        <v>2778.0369999999998</v>
      </c>
      <c r="C1555">
        <v>21.146899999999999</v>
      </c>
      <c r="D1555">
        <v>47.207999999999998</v>
      </c>
      <c r="E1555">
        <v>1.7239999999999998E-2</v>
      </c>
      <c r="F1555">
        <v>8.1790000000000002E-2</v>
      </c>
      <c r="G1555">
        <v>-6.8999999999999997E-4</v>
      </c>
      <c r="H1555">
        <f>SQRT((SQRT(D1555)*Notes!$B$22)^2+(F1555*Notes!$E$4*1000)^2)</f>
        <v>3.5298038895390786</v>
      </c>
      <c r="I1555">
        <f>F1555*1000*Notes!$E$5</f>
        <v>0.30051690374353868</v>
      </c>
      <c r="J1555">
        <f t="shared" si="96"/>
        <v>-10.288894764873698</v>
      </c>
      <c r="K1555">
        <f t="shared" si="97"/>
        <v>10.889928572360775</v>
      </c>
      <c r="L1555">
        <f t="shared" si="98"/>
        <v>-10.589411668617236</v>
      </c>
      <c r="M1555">
        <f t="shared" si="99"/>
        <v>10.589411668617236</v>
      </c>
      <c r="N1555">
        <f>-Notes!$B$15*SQRT(D1555)+F1555*Notes!$E$6*1000</f>
        <v>-17.607554397255843</v>
      </c>
      <c r="O1555">
        <f>Notes!$B$15*SQRT(D1555)-F1555*Notes!$E$6*1000</f>
        <v>17.607554397255843</v>
      </c>
    </row>
    <row r="1556" spans="1:15" x14ac:dyDescent="0.25">
      <c r="A1556" t="s">
        <v>1041</v>
      </c>
      <c r="B1556">
        <v>2778.0819999999999</v>
      </c>
      <c r="C1556">
        <v>21.14705</v>
      </c>
      <c r="D1556">
        <v>47.207000000000001</v>
      </c>
      <c r="E1556">
        <v>1.6299999999999999E-2</v>
      </c>
      <c r="F1556">
        <v>8.1759999999999999E-2</v>
      </c>
      <c r="G1556">
        <v>-6.8999999999999997E-4</v>
      </c>
      <c r="H1556">
        <f>SQRT((SQRT(D1556)*Notes!$B$22)^2+(F1556*Notes!$E$4*1000)^2)</f>
        <v>3.529766317629051</v>
      </c>
      <c r="I1556">
        <f>F1556*1000*Notes!$E$5</f>
        <v>0.30040667624491652</v>
      </c>
      <c r="J1556">
        <f t="shared" si="96"/>
        <v>-10.288892276642237</v>
      </c>
      <c r="K1556">
        <f t="shared" si="97"/>
        <v>10.88970562913207</v>
      </c>
      <c r="L1556">
        <f t="shared" si="98"/>
        <v>-10.589298952887154</v>
      </c>
      <c r="M1556">
        <f t="shared" si="99"/>
        <v>10.589298952887154</v>
      </c>
      <c r="N1556">
        <f>-Notes!$B$15*SQRT(D1556)+F1556*Notes!$E$6*1000</f>
        <v>-17.607490248049434</v>
      </c>
      <c r="O1556">
        <f>Notes!$B$15*SQRT(D1556)-F1556*Notes!$E$6*1000</f>
        <v>17.607490248049434</v>
      </c>
    </row>
    <row r="1557" spans="1:15" x14ac:dyDescent="0.25">
      <c r="A1557" t="s">
        <v>9</v>
      </c>
      <c r="B1557">
        <v>2778.386</v>
      </c>
      <c r="C1557">
        <v>21.148070000000001</v>
      </c>
      <c r="D1557">
        <v>47.198999999999998</v>
      </c>
      <c r="E1557">
        <v>9.8399999999999998E-3</v>
      </c>
      <c r="F1557">
        <v>8.1549999999999997E-2</v>
      </c>
      <c r="G1557">
        <v>-6.8999999999999997E-4</v>
      </c>
      <c r="H1557">
        <f>SQRT((SQRT(D1557)*Notes!$B$22)^2+(F1557*Notes!$E$4*1000)^2)</f>
        <v>3.5294659215263677</v>
      </c>
      <c r="I1557">
        <f>F1557*1000*Notes!$E$5</f>
        <v>0.29963508375456138</v>
      </c>
      <c r="J1557">
        <f t="shared" si="96"/>
        <v>-10.288762680824542</v>
      </c>
      <c r="K1557">
        <f t="shared" si="97"/>
        <v>10.888032848333664</v>
      </c>
      <c r="L1557">
        <f t="shared" si="98"/>
        <v>-10.588397764579103</v>
      </c>
      <c r="M1557">
        <f t="shared" si="99"/>
        <v>10.588397764579103</v>
      </c>
      <c r="N1557">
        <f>-Notes!$B$15*SQRT(D1557)+F1557*Notes!$E$6*1000</f>
        <v>-17.606851003273324</v>
      </c>
      <c r="O1557">
        <f>Notes!$B$15*SQRT(D1557)-F1557*Notes!$E$6*1000</f>
        <v>17.606851003273324</v>
      </c>
    </row>
    <row r="1558" spans="1:15" x14ac:dyDescent="0.25">
      <c r="A1558" t="s">
        <v>1042</v>
      </c>
      <c r="B1558">
        <v>2778.431</v>
      </c>
      <c r="C1558">
        <v>21.148219999999998</v>
      </c>
      <c r="D1558">
        <v>47.198</v>
      </c>
      <c r="E1558">
        <v>8.8999999999999999E-3</v>
      </c>
      <c r="F1558">
        <v>8.1519999999999995E-2</v>
      </c>
      <c r="G1558">
        <v>-6.8999999999999997E-4</v>
      </c>
      <c r="H1558">
        <f>SQRT((SQRT(D1558)*Notes!$B$22)^2+(F1558*Notes!$E$4*1000)^2)</f>
        <v>3.5294283465809135</v>
      </c>
      <c r="I1558">
        <f>F1558*1000*Notes!$E$5</f>
        <v>0.29952485625593922</v>
      </c>
      <c r="J1558">
        <f t="shared" si="96"/>
        <v>-10.288760183486801</v>
      </c>
      <c r="K1558">
        <f t="shared" si="97"/>
        <v>10.887809895998679</v>
      </c>
      <c r="L1558">
        <f t="shared" si="98"/>
        <v>-10.58828503974274</v>
      </c>
      <c r="M1558">
        <f t="shared" si="99"/>
        <v>10.58828503974274</v>
      </c>
      <c r="N1558">
        <f>-Notes!$B$15*SQRT(D1558)+F1558*Notes!$E$6*1000</f>
        <v>-17.6067868359406</v>
      </c>
      <c r="O1558">
        <f>Notes!$B$15*SQRT(D1558)-F1558*Notes!$E$6*1000</f>
        <v>17.6067868359406</v>
      </c>
    </row>
    <row r="1559" spans="1:15" x14ac:dyDescent="0.25">
      <c r="A1559" t="s">
        <v>9</v>
      </c>
      <c r="B1559">
        <v>2778.7350000000001</v>
      </c>
      <c r="C1559">
        <v>21.149249999999999</v>
      </c>
      <c r="D1559">
        <v>47.194000000000003</v>
      </c>
      <c r="E1559">
        <v>2.4399999999999999E-3</v>
      </c>
      <c r="F1559">
        <v>8.1309999999999993E-2</v>
      </c>
      <c r="G1559">
        <v>-6.8999999999999997E-4</v>
      </c>
      <c r="H1559">
        <f>SQRT((SQRT(D1559)*Notes!$B$22)^2+(F1559*Notes!$E$4*1000)^2)</f>
        <v>3.5292774715996758</v>
      </c>
      <c r="I1559">
        <f>F1559*1000*Notes!$E$5</f>
        <v>0.29875326376558409</v>
      </c>
      <c r="J1559">
        <f t="shared" si="96"/>
        <v>-10.289079151033445</v>
      </c>
      <c r="K1559">
        <f t="shared" si="97"/>
        <v>10.886585678564611</v>
      </c>
      <c r="L1559">
        <f t="shared" si="98"/>
        <v>-10.587832414799028</v>
      </c>
      <c r="M1559">
        <f t="shared" si="99"/>
        <v>10.587832414799028</v>
      </c>
      <c r="N1559">
        <f>-Notes!$B$15*SQRT(D1559)+F1559*Notes!$E$6*1000</f>
        <v>-17.606908082335821</v>
      </c>
      <c r="O1559">
        <f>Notes!$B$15*SQRT(D1559)-F1559*Notes!$E$6*1000</f>
        <v>17.606908082335821</v>
      </c>
    </row>
    <row r="1560" spans="1:15" x14ac:dyDescent="0.25">
      <c r="A1560" t="s">
        <v>1043</v>
      </c>
      <c r="B1560">
        <v>2779.0239999999999</v>
      </c>
      <c r="C1560">
        <v>21.150230000000001</v>
      </c>
      <c r="D1560">
        <v>47.195</v>
      </c>
      <c r="E1560">
        <v>-3.6800000000000001E-3</v>
      </c>
      <c r="F1560">
        <v>8.1119999999999998E-2</v>
      </c>
      <c r="G1560">
        <v>-6.8999999999999997E-4</v>
      </c>
      <c r="H1560">
        <f>SQRT((SQRT(D1560)*Notes!$B$22)^2+(F1560*Notes!$E$4*1000)^2)</f>
        <v>3.5293136518393147</v>
      </c>
      <c r="I1560">
        <f>F1560*1000*Notes!$E$5</f>
        <v>0.29805515627431051</v>
      </c>
      <c r="J1560">
        <f t="shared" si="96"/>
        <v>-10.289885799243633</v>
      </c>
      <c r="K1560">
        <f t="shared" si="97"/>
        <v>10.885996111792254</v>
      </c>
      <c r="L1560">
        <f t="shared" si="98"/>
        <v>-10.587940955517944</v>
      </c>
      <c r="M1560">
        <f t="shared" si="99"/>
        <v>10.587940955517944</v>
      </c>
      <c r="N1560">
        <f>-Notes!$B$15*SQRT(D1560)+F1560*Notes!$E$6*1000</f>
        <v>-17.607896100964794</v>
      </c>
      <c r="O1560">
        <f>Notes!$B$15*SQRT(D1560)-F1560*Notes!$E$6*1000</f>
        <v>17.607896100964794</v>
      </c>
    </row>
    <row r="1561" spans="1:15" x14ac:dyDescent="0.25">
      <c r="A1561" t="s">
        <v>1044</v>
      </c>
      <c r="B1561">
        <v>2780.01</v>
      </c>
      <c r="C1561">
        <v>21.153549999999999</v>
      </c>
      <c r="D1561">
        <v>47.222999999999999</v>
      </c>
      <c r="E1561">
        <v>-2.4570000000000002E-2</v>
      </c>
      <c r="F1561">
        <v>8.0439999999999998E-2</v>
      </c>
      <c r="G1561">
        <v>-6.8999999999999997E-4</v>
      </c>
      <c r="H1561">
        <f>SQRT((SQRT(D1561)*Notes!$B$22)^2+(F1561*Notes!$E$4*1000)^2)</f>
        <v>3.5303559962212439</v>
      </c>
      <c r="I1561">
        <f>F1561*1000*Notes!$E$5</f>
        <v>0.29555666630554162</v>
      </c>
      <c r="J1561">
        <f t="shared" si="96"/>
        <v>-10.295511322358189</v>
      </c>
      <c r="K1561">
        <f t="shared" si="97"/>
        <v>10.886624654969273</v>
      </c>
      <c r="L1561">
        <f t="shared" si="98"/>
        <v>-10.591067988663731</v>
      </c>
      <c r="M1561">
        <f t="shared" si="99"/>
        <v>10.591067988663731</v>
      </c>
      <c r="N1561">
        <f>-Notes!$B$15*SQRT(D1561)+F1561*Notes!$E$6*1000</f>
        <v>-17.616075111147698</v>
      </c>
      <c r="O1561">
        <f>Notes!$B$15*SQRT(D1561)-F1561*Notes!$E$6*1000</f>
        <v>17.616075111147698</v>
      </c>
    </row>
    <row r="1562" spans="1:15" x14ac:dyDescent="0.25">
      <c r="A1562" t="s">
        <v>9</v>
      </c>
      <c r="B1562">
        <v>2780.518</v>
      </c>
      <c r="C1562">
        <v>21.155270000000002</v>
      </c>
      <c r="D1562">
        <v>46.570999999999998</v>
      </c>
      <c r="E1562">
        <v>1.30199</v>
      </c>
      <c r="F1562">
        <v>7.9509999999999997E-2</v>
      </c>
      <c r="G1562">
        <v>-2.97E-3</v>
      </c>
      <c r="H1562">
        <f>SQRT((SQRT(D1562)*Notes!$B$22)^2+(F1562*Notes!$E$4*1000)^2)</f>
        <v>3.5058974361646404</v>
      </c>
      <c r="I1562">
        <f>F1562*1000*Notes!$E$5</f>
        <v>0.29213961384825476</v>
      </c>
      <c r="J1562">
        <f t="shared" si="96"/>
        <v>-10.225552694645666</v>
      </c>
      <c r="K1562">
        <f t="shared" si="97"/>
        <v>10.809831922342175</v>
      </c>
      <c r="L1562">
        <f t="shared" si="98"/>
        <v>-10.51769230849392</v>
      </c>
      <c r="M1562">
        <f t="shared" si="99"/>
        <v>10.51769230849392</v>
      </c>
      <c r="N1562">
        <f>-Notes!$B$15*SQRT(D1562)+F1562*Notes!$E$6*1000</f>
        <v>-17.495606655185171</v>
      </c>
      <c r="O1562">
        <f>Notes!$B$15*SQRT(D1562)-F1562*Notes!$E$6*1000</f>
        <v>17.495606655185171</v>
      </c>
    </row>
    <row r="1563" spans="1:15" x14ac:dyDescent="0.25">
      <c r="A1563" t="s">
        <v>1045</v>
      </c>
      <c r="B1563">
        <v>2780.7719999999999</v>
      </c>
      <c r="C1563">
        <v>21.156140000000001</v>
      </c>
      <c r="D1563">
        <v>45.912999999999997</v>
      </c>
      <c r="E1563">
        <v>1.28729</v>
      </c>
      <c r="F1563">
        <v>7.8759999999999997E-2</v>
      </c>
      <c r="G1563">
        <v>-2.97E-3</v>
      </c>
      <c r="H1563">
        <f>SQRT((SQRT(D1563)*Notes!$B$22)^2+(F1563*Notes!$E$4*1000)^2)</f>
        <v>3.4810408150163474</v>
      </c>
      <c r="I1563">
        <f>F1563*1000*Notes!$E$5</f>
        <v>0.28938392638270083</v>
      </c>
      <c r="J1563">
        <f t="shared" si="96"/>
        <v>-10.153738518666341</v>
      </c>
      <c r="K1563">
        <f t="shared" si="97"/>
        <v>10.732506371431743</v>
      </c>
      <c r="L1563">
        <f t="shared" si="98"/>
        <v>-10.443122445049042</v>
      </c>
      <c r="M1563">
        <f t="shared" si="99"/>
        <v>10.443122445049042</v>
      </c>
      <c r="N1563">
        <f>-Notes!$B$15*SQRT(D1563)+F1563*Notes!$E$6*1000</f>
        <v>-17.372351913619447</v>
      </c>
      <c r="O1563">
        <f>Notes!$B$15*SQRT(D1563)-F1563*Notes!$E$6*1000</f>
        <v>17.372351913619447</v>
      </c>
    </row>
    <row r="1564" spans="1:15" x14ac:dyDescent="0.25">
      <c r="A1564" t="s">
        <v>9</v>
      </c>
      <c r="B1564">
        <v>2781.28</v>
      </c>
      <c r="C1564">
        <v>21.15794</v>
      </c>
      <c r="D1564">
        <v>43.969000000000001</v>
      </c>
      <c r="E1564">
        <v>2.5205600000000001</v>
      </c>
      <c r="F1564">
        <v>7.6679999999999998E-2</v>
      </c>
      <c r="G1564">
        <v>-5.1999999999999998E-3</v>
      </c>
      <c r="H1564">
        <f>SQRT((SQRT(D1564)*Notes!$B$22)^2+(F1564*Notes!$E$4*1000)^2)</f>
        <v>3.4065460269711596</v>
      </c>
      <c r="I1564">
        <f>F1564*1000*Notes!$E$5</f>
        <v>0.28174148647823133</v>
      </c>
      <c r="J1564">
        <f t="shared" si="96"/>
        <v>-9.9378965944352462</v>
      </c>
      <c r="K1564">
        <f t="shared" si="97"/>
        <v>10.501379567391711</v>
      </c>
      <c r="L1564">
        <f t="shared" si="98"/>
        <v>-10.219638080913478</v>
      </c>
      <c r="M1564">
        <f t="shared" si="99"/>
        <v>10.219638080913478</v>
      </c>
      <c r="N1564">
        <f>-Notes!$B$15*SQRT(D1564)+F1564*Notes!$E$6*1000</f>
        <v>-17.002250219264791</v>
      </c>
      <c r="O1564">
        <f>Notes!$B$15*SQRT(D1564)-F1564*Notes!$E$6*1000</f>
        <v>17.002250219264791</v>
      </c>
    </row>
    <row r="1565" spans="1:15" x14ac:dyDescent="0.25">
      <c r="A1565" t="s">
        <v>1046</v>
      </c>
      <c r="B1565">
        <v>2782.0390000000002</v>
      </c>
      <c r="C1565">
        <v>21.160810000000001</v>
      </c>
      <c r="D1565">
        <v>40.24</v>
      </c>
      <c r="E1565">
        <v>2.3936500000000001</v>
      </c>
      <c r="F1565">
        <v>7.2730000000000003E-2</v>
      </c>
      <c r="G1565">
        <v>-5.1999999999999998E-3</v>
      </c>
      <c r="H1565">
        <f>SQRT((SQRT(D1565)*Notes!$B$22)^2+(F1565*Notes!$E$4*1000)^2)</f>
        <v>3.2588880164218161</v>
      </c>
      <c r="I1565">
        <f>F1565*1000*Notes!$E$5</f>
        <v>0.26722819915964746</v>
      </c>
      <c r="J1565">
        <f t="shared" si="96"/>
        <v>-9.5094358501058007</v>
      </c>
      <c r="K1565">
        <f t="shared" si="97"/>
        <v>10.043892248425097</v>
      </c>
      <c r="L1565">
        <f t="shared" si="98"/>
        <v>-9.7766640492654489</v>
      </c>
      <c r="M1565">
        <f t="shared" si="99"/>
        <v>9.7766640492654489</v>
      </c>
      <c r="N1565">
        <f>-Notes!$B$15*SQRT(D1565)+F1565*Notes!$E$6*1000</f>
        <v>-16.267930927393845</v>
      </c>
      <c r="O1565">
        <f>Notes!$B$15*SQRT(D1565)-F1565*Notes!$E$6*1000</f>
        <v>16.267930927393845</v>
      </c>
    </row>
    <row r="1566" spans="1:15" x14ac:dyDescent="0.25">
      <c r="A1566" t="s">
        <v>9</v>
      </c>
      <c r="B1566">
        <v>2782.1909999999998</v>
      </c>
      <c r="C1566">
        <v>21.16142</v>
      </c>
      <c r="D1566">
        <v>39.515000000000001</v>
      </c>
      <c r="E1566">
        <v>2.3681700000000001</v>
      </c>
      <c r="F1566">
        <v>7.1940000000000004E-2</v>
      </c>
      <c r="G1566">
        <v>-5.1999999999999998E-3</v>
      </c>
      <c r="H1566">
        <f>SQRT((SQRT(D1566)*Notes!$B$22)^2+(F1566*Notes!$E$4*1000)^2)</f>
        <v>3.2293962409019503</v>
      </c>
      <c r="I1566">
        <f>F1566*1000*Notes!$E$5</f>
        <v>0.2643255416959307</v>
      </c>
      <c r="J1566">
        <f t="shared" si="96"/>
        <v>-9.4238631810099207</v>
      </c>
      <c r="K1566">
        <f t="shared" si="97"/>
        <v>9.9525142644017812</v>
      </c>
      <c r="L1566">
        <f t="shared" si="98"/>
        <v>-9.688188722705851</v>
      </c>
      <c r="M1566">
        <f t="shared" si="99"/>
        <v>9.688188722705851</v>
      </c>
      <c r="N1566">
        <f>-Notes!$B$15*SQRT(D1566)+F1566*Notes!$E$6*1000</f>
        <v>-16.121269616841872</v>
      </c>
      <c r="O1566">
        <f>Notes!$B$15*SQRT(D1566)-F1566*Notes!$E$6*1000</f>
        <v>16.121269616841872</v>
      </c>
    </row>
    <row r="1567" spans="1:15" x14ac:dyDescent="0.25">
      <c r="A1567" t="s">
        <v>1047</v>
      </c>
      <c r="B1567">
        <v>2790.1840000000002</v>
      </c>
      <c r="C1567">
        <v>21.220359999999999</v>
      </c>
      <c r="D1567">
        <v>12.343</v>
      </c>
      <c r="E1567">
        <v>1.03156</v>
      </c>
      <c r="F1567">
        <v>3.04E-2</v>
      </c>
      <c r="G1567">
        <v>-5.1999999999999998E-3</v>
      </c>
      <c r="H1567">
        <f>SQRT((SQRT(D1567)*Notes!$B$22)^2+(F1567*Notes!$E$4*1000)^2)</f>
        <v>1.8048369883575761</v>
      </c>
      <c r="I1567">
        <f>F1567*1000*Notes!$E$5</f>
        <v>0.11169719860378499</v>
      </c>
      <c r="J1567">
        <f t="shared" si="96"/>
        <v>-5.302813766468943</v>
      </c>
      <c r="K1567">
        <f t="shared" si="97"/>
        <v>5.5262081636765137</v>
      </c>
      <c r="L1567">
        <f t="shared" si="98"/>
        <v>-5.4145109650727283</v>
      </c>
      <c r="M1567">
        <f t="shared" si="99"/>
        <v>5.4145109650727283</v>
      </c>
      <c r="N1567">
        <f>-Notes!$B$15*SQRT(D1567)+F1567*Notes!$E$6*1000</f>
        <v>-9.0512609730921785</v>
      </c>
      <c r="O1567">
        <f>Notes!$B$15*SQRT(D1567)-F1567*Notes!$E$6*1000</f>
        <v>9.0512609730921785</v>
      </c>
    </row>
    <row r="1568" spans="1:15" x14ac:dyDescent="0.25">
      <c r="A1568" t="s">
        <v>9</v>
      </c>
      <c r="B1568">
        <v>2790.3359999999998</v>
      </c>
      <c r="C1568">
        <v>21.222349999999999</v>
      </c>
      <c r="D1568">
        <v>12.032</v>
      </c>
      <c r="E1568">
        <v>1.0060800000000001</v>
      </c>
      <c r="F1568">
        <v>2.9610000000000001E-2</v>
      </c>
      <c r="G1568">
        <v>-5.1999999999999998E-3</v>
      </c>
      <c r="H1568">
        <f>SQRT((SQRT(D1568)*Notes!$B$22)^2+(F1568*Notes!$E$4*1000)^2)</f>
        <v>1.781952302998431</v>
      </c>
      <c r="I1568">
        <f>F1568*1000*Notes!$E$5</f>
        <v>0.10879454114006822</v>
      </c>
      <c r="J1568">
        <f t="shared" si="96"/>
        <v>-5.2370623678552244</v>
      </c>
      <c r="K1568">
        <f t="shared" si="97"/>
        <v>5.4546514501353611</v>
      </c>
      <c r="L1568">
        <f t="shared" si="98"/>
        <v>-5.3458569089952928</v>
      </c>
      <c r="M1568">
        <f t="shared" si="99"/>
        <v>5.3458569089952928</v>
      </c>
      <c r="N1568">
        <f>-Notes!$B$15*SQRT(D1568)+F1568*Notes!$E$6*1000</f>
        <v>-8.9382024962451165</v>
      </c>
      <c r="O1568">
        <f>Notes!$B$15*SQRT(D1568)-F1568*Notes!$E$6*1000</f>
        <v>8.9382024962451165</v>
      </c>
    </row>
    <row r="1569" spans="1:15" x14ac:dyDescent="0.25">
      <c r="A1569" t="s">
        <v>1048</v>
      </c>
      <c r="B1569">
        <v>2791.0949999999998</v>
      </c>
      <c r="C1569">
        <v>21.233049999999999</v>
      </c>
      <c r="D1569">
        <v>10.602</v>
      </c>
      <c r="E1569">
        <v>0.87917999999999996</v>
      </c>
      <c r="F1569">
        <v>2.5669999999999998E-2</v>
      </c>
      <c r="G1569">
        <v>-5.1999999999999998E-3</v>
      </c>
      <c r="H1569">
        <f>SQRT((SQRT(D1569)*Notes!$B$22)^2+(F1569*Notes!$E$4*1000)^2)</f>
        <v>1.6727022193719239</v>
      </c>
      <c r="I1569">
        <f>F1569*1000*Notes!$E$5</f>
        <v>9.4317996321025027E-2</v>
      </c>
      <c r="J1569">
        <f t="shared" si="96"/>
        <v>-4.9237886617947462</v>
      </c>
      <c r="K1569">
        <f t="shared" si="97"/>
        <v>5.1124246544367962</v>
      </c>
      <c r="L1569">
        <f t="shared" si="98"/>
        <v>-5.0181066581157712</v>
      </c>
      <c r="M1569">
        <f t="shared" si="99"/>
        <v>5.0181066581157712</v>
      </c>
      <c r="N1569">
        <f>-Notes!$B$15*SQRT(D1569)+F1569*Notes!$E$6*1000</f>
        <v>-8.3991779412694392</v>
      </c>
      <c r="O1569">
        <f>Notes!$B$15*SQRT(D1569)-F1569*Notes!$E$6*1000</f>
        <v>8.3991779412694392</v>
      </c>
    </row>
    <row r="1570" spans="1:15" x14ac:dyDescent="0.25">
      <c r="A1570" t="s">
        <v>9</v>
      </c>
      <c r="B1570">
        <v>2791.6030000000001</v>
      </c>
      <c r="C1570">
        <v>21.240960000000001</v>
      </c>
      <c r="D1570">
        <v>9.8989999999999991</v>
      </c>
      <c r="E1570">
        <v>0.50983000000000001</v>
      </c>
      <c r="F1570">
        <v>2.3210000000000001E-2</v>
      </c>
      <c r="G1570">
        <v>-4.4900000000000001E-3</v>
      </c>
      <c r="H1570">
        <f>SQRT((SQRT(D1570)*Notes!$B$22)^2+(F1570*Notes!$E$4*1000)^2)</f>
        <v>1.616287600618789</v>
      </c>
      <c r="I1570">
        <f>F1570*1000*Notes!$E$5</f>
        <v>8.5279341434008227E-2</v>
      </c>
      <c r="J1570">
        <f t="shared" si="96"/>
        <v>-4.7635834604223586</v>
      </c>
      <c r="K1570">
        <f t="shared" si="97"/>
        <v>4.9341421432903747</v>
      </c>
      <c r="L1570">
        <f t="shared" si="98"/>
        <v>-4.8488628018563666</v>
      </c>
      <c r="M1570">
        <f t="shared" si="99"/>
        <v>4.8488628018563666</v>
      </c>
      <c r="N1570">
        <f>-Notes!$B$15*SQRT(D1570)+F1570*Notes!$E$6*1000</f>
        <v>-8.1226297853770859</v>
      </c>
      <c r="O1570">
        <f>Notes!$B$15*SQRT(D1570)-F1570*Notes!$E$6*1000</f>
        <v>8.1226297853770859</v>
      </c>
    </row>
    <row r="1571" spans="1:15" x14ac:dyDescent="0.25">
      <c r="A1571" t="s">
        <v>1049</v>
      </c>
      <c r="B1571">
        <v>2791.857</v>
      </c>
      <c r="C1571">
        <v>21.245100000000001</v>
      </c>
      <c r="D1571">
        <v>9.6489999999999991</v>
      </c>
      <c r="E1571">
        <v>0.47750999999999999</v>
      </c>
      <c r="F1571">
        <v>2.2069999999999999E-2</v>
      </c>
      <c r="G1571">
        <v>-4.4900000000000001E-3</v>
      </c>
      <c r="H1571">
        <f>SQRT((SQRT(D1571)*Notes!$B$22)^2+(F1571*Notes!$E$4*1000)^2)</f>
        <v>1.5957440681330459</v>
      </c>
      <c r="I1571">
        <f>F1571*1000*Notes!$E$5</f>
        <v>8.1090696486366284E-2</v>
      </c>
      <c r="J1571">
        <f t="shared" si="96"/>
        <v>-4.706141507912772</v>
      </c>
      <c r="K1571">
        <f t="shared" si="97"/>
        <v>4.868322900885504</v>
      </c>
      <c r="L1571">
        <f t="shared" si="98"/>
        <v>-4.787232204399138</v>
      </c>
      <c r="M1571">
        <f t="shared" si="99"/>
        <v>4.787232204399138</v>
      </c>
      <c r="N1571">
        <f>-Notes!$B$15*SQRT(D1571)+F1571*Notes!$E$6*1000</f>
        <v>-8.0229536317244285</v>
      </c>
      <c r="O1571">
        <f>Notes!$B$15*SQRT(D1571)-F1571*Notes!$E$6*1000</f>
        <v>8.0229536317244285</v>
      </c>
    </row>
    <row r="1572" spans="1:15" x14ac:dyDescent="0.25">
      <c r="A1572" t="s">
        <v>9</v>
      </c>
      <c r="B1572">
        <v>2792.3649999999998</v>
      </c>
      <c r="C1572">
        <v>21.253640000000001</v>
      </c>
      <c r="D1572">
        <v>9.3339999999999996</v>
      </c>
      <c r="E1572">
        <v>0.14466000000000001</v>
      </c>
      <c r="F1572">
        <v>1.9939999999999999E-2</v>
      </c>
      <c r="G1572">
        <v>-3.8899999999999998E-3</v>
      </c>
      <c r="H1572">
        <f>SQRT((SQRT(D1572)*Notes!$B$22)^2+(F1572*Notes!$E$4*1000)^2)</f>
        <v>1.5694742535335064</v>
      </c>
      <c r="I1572">
        <f>F1572*1000*Notes!$E$5</f>
        <v>7.3264544084193181E-2</v>
      </c>
      <c r="J1572">
        <f t="shared" si="96"/>
        <v>-4.6351582165163263</v>
      </c>
      <c r="K1572">
        <f t="shared" si="97"/>
        <v>4.7816873046847119</v>
      </c>
      <c r="L1572">
        <f t="shared" si="98"/>
        <v>-4.7084227606005191</v>
      </c>
      <c r="M1572">
        <f t="shared" si="99"/>
        <v>4.7084227606005191</v>
      </c>
      <c r="N1572">
        <f>-Notes!$B$15*SQRT(D1572)+F1572*Notes!$E$6*1000</f>
        <v>-7.8983280083709344</v>
      </c>
      <c r="O1572">
        <f>Notes!$B$15*SQRT(D1572)-F1572*Notes!$E$6*1000</f>
        <v>7.8983280083709344</v>
      </c>
    </row>
    <row r="1573" spans="1:15" x14ac:dyDescent="0.25">
      <c r="A1573" t="s">
        <v>1050</v>
      </c>
      <c r="B1573">
        <v>2792.806</v>
      </c>
      <c r="C1573">
        <v>21.261199999999999</v>
      </c>
      <c r="D1573">
        <v>9.2279999999999998</v>
      </c>
      <c r="E1573">
        <v>9.6460000000000004E-2</v>
      </c>
      <c r="F1573">
        <v>1.823E-2</v>
      </c>
      <c r="G1573">
        <v>-3.8899999999999998E-3</v>
      </c>
      <c r="H1573">
        <f>SQRT((SQRT(D1573)*Notes!$B$22)^2+(F1573*Notes!$E$4*1000)^2)</f>
        <v>1.5605317064444399</v>
      </c>
      <c r="I1573">
        <f>F1573*1000*Notes!$E$5</f>
        <v>6.6981576662730288E-2</v>
      </c>
      <c r="J1573">
        <f t="shared" si="96"/>
        <v>-4.6146135426705897</v>
      </c>
      <c r="K1573">
        <f t="shared" si="97"/>
        <v>4.74857669599605</v>
      </c>
      <c r="L1573">
        <f t="shared" si="98"/>
        <v>-4.6815951193333198</v>
      </c>
      <c r="M1573">
        <f t="shared" si="99"/>
        <v>4.6815951193333198</v>
      </c>
      <c r="N1573">
        <f>-Notes!$B$15*SQRT(D1573)+F1573*Notes!$E$6*1000</f>
        <v>-7.8600559062489337</v>
      </c>
      <c r="O1573">
        <f>Notes!$B$15*SQRT(D1573)-F1573*Notes!$E$6*1000</f>
        <v>7.8600559062489337</v>
      </c>
    </row>
    <row r="1574" spans="1:15" x14ac:dyDescent="0.25">
      <c r="A1574" t="s">
        <v>9</v>
      </c>
      <c r="B1574">
        <v>2793.11</v>
      </c>
      <c r="C1574">
        <v>21.266470000000002</v>
      </c>
      <c r="D1574">
        <v>9.1790000000000003</v>
      </c>
      <c r="E1574">
        <v>6.3119999999999996E-2</v>
      </c>
      <c r="F1574">
        <v>1.7049999999999999E-2</v>
      </c>
      <c r="G1574">
        <v>-3.8899999999999998E-3</v>
      </c>
      <c r="H1574">
        <f>SQRT((SQRT(D1574)*Notes!$B$22)^2+(F1574*Notes!$E$4*1000)^2)</f>
        <v>1.5563795071634221</v>
      </c>
      <c r="I1574">
        <f>F1574*1000*Notes!$E$5</f>
        <v>6.2645961716925477E-2</v>
      </c>
      <c r="J1574">
        <f t="shared" si="96"/>
        <v>-4.6064925597733408</v>
      </c>
      <c r="K1574">
        <f t="shared" si="97"/>
        <v>4.7317844832071918</v>
      </c>
      <c r="L1574">
        <f t="shared" si="98"/>
        <v>-4.6691385214902663</v>
      </c>
      <c r="M1574">
        <f t="shared" si="99"/>
        <v>4.6691385214902663</v>
      </c>
      <c r="N1574">
        <f>-Notes!$B$15*SQRT(D1574)+F1574*Notes!$E$6*1000</f>
        <v>-7.8439116147706827</v>
      </c>
      <c r="O1574">
        <f>Notes!$B$15*SQRT(D1574)-F1574*Notes!$E$6*1000</f>
        <v>7.8439116147706827</v>
      </c>
    </row>
    <row r="1575" spans="1:15" x14ac:dyDescent="0.25">
      <c r="A1575" t="s">
        <v>1051</v>
      </c>
      <c r="B1575">
        <v>2793.1550000000002</v>
      </c>
      <c r="C1575">
        <v>21.267240000000001</v>
      </c>
      <c r="D1575">
        <v>9.1739999999999995</v>
      </c>
      <c r="E1575">
        <v>5.8270000000000002E-2</v>
      </c>
      <c r="F1575">
        <v>1.687E-2</v>
      </c>
      <c r="G1575">
        <v>-3.8899999999999998E-3</v>
      </c>
      <c r="H1575">
        <f>SQRT((SQRT(D1575)*Notes!$B$22)^2+(F1575*Notes!$E$4*1000)^2)</f>
        <v>1.5559550257879311</v>
      </c>
      <c r="I1575">
        <f>F1575*1000*Notes!$E$5</f>
        <v>6.1984596725192534E-2</v>
      </c>
      <c r="J1575">
        <f t="shared" si="96"/>
        <v>-4.6058804806386009</v>
      </c>
      <c r="K1575">
        <f t="shared" si="97"/>
        <v>4.7298496740889862</v>
      </c>
      <c r="L1575">
        <f t="shared" si="98"/>
        <v>-4.6678650773637935</v>
      </c>
      <c r="M1575">
        <f t="shared" si="99"/>
        <v>4.6678650773637935</v>
      </c>
      <c r="N1575">
        <f>-Notes!$B$15*SQRT(D1575)+F1575*Notes!$E$6*1000</f>
        <v>-7.8425113181658865</v>
      </c>
      <c r="O1575">
        <f>Notes!$B$15*SQRT(D1575)-F1575*Notes!$E$6*1000</f>
        <v>7.8425113181658865</v>
      </c>
    </row>
    <row r="1576" spans="1:15" x14ac:dyDescent="0.25">
      <c r="A1576" t="s">
        <v>9</v>
      </c>
      <c r="B1576">
        <v>2793.4589999999998</v>
      </c>
      <c r="C1576">
        <v>21.272539999999999</v>
      </c>
      <c r="D1576">
        <v>9.1479999999999997</v>
      </c>
      <c r="E1576">
        <v>2.494E-2</v>
      </c>
      <c r="F1576">
        <v>1.5689999999999999E-2</v>
      </c>
      <c r="G1576">
        <v>-3.8899999999999998E-3</v>
      </c>
      <c r="H1576">
        <f>SQRT((SQRT(D1576)*Notes!$B$22)^2+(F1576*Notes!$E$4*1000)^2)</f>
        <v>1.5537452613938616</v>
      </c>
      <c r="I1576">
        <f>F1576*1000*Notes!$E$5</f>
        <v>5.7648981779387716E-2</v>
      </c>
      <c r="J1576">
        <f t="shared" si="96"/>
        <v>-4.6035868024021971</v>
      </c>
      <c r="K1576">
        <f t="shared" si="97"/>
        <v>4.7188847659609729</v>
      </c>
      <c r="L1576">
        <f t="shared" si="98"/>
        <v>-4.661235784181585</v>
      </c>
      <c r="M1576">
        <f t="shared" si="99"/>
        <v>4.661235784181585</v>
      </c>
      <c r="N1576">
        <f>-Notes!$B$15*SQRT(D1576)+F1576*Notes!$E$6*1000</f>
        <v>-7.8362449180826648</v>
      </c>
      <c r="O1576">
        <f>Notes!$B$15*SQRT(D1576)-F1576*Notes!$E$6*1000</f>
        <v>7.8362449180826648</v>
      </c>
    </row>
    <row r="1577" spans="1:15" x14ac:dyDescent="0.25">
      <c r="A1577" t="s">
        <v>1052</v>
      </c>
      <c r="B1577">
        <v>2793.5039999999999</v>
      </c>
      <c r="C1577">
        <v>21.273309999999999</v>
      </c>
      <c r="D1577">
        <v>9.1460000000000008</v>
      </c>
      <c r="E1577">
        <v>2.0060000000000001E-2</v>
      </c>
      <c r="F1577">
        <v>1.5520000000000001E-2</v>
      </c>
      <c r="G1577">
        <v>-3.8899999999999998E-3</v>
      </c>
      <c r="H1577">
        <f>SQRT((SQRT(D1577)*Notes!$B$22)^2+(F1577*Notes!$E$4*1000)^2)</f>
        <v>1.5535749408163644</v>
      </c>
      <c r="I1577">
        <f>F1577*1000*Notes!$E$5</f>
        <v>5.7024359287195507E-2</v>
      </c>
      <c r="J1577">
        <f t="shared" si="96"/>
        <v>-4.6037004631618972</v>
      </c>
      <c r="K1577">
        <f t="shared" si="97"/>
        <v>4.7177491817362887</v>
      </c>
      <c r="L1577">
        <f t="shared" si="98"/>
        <v>-4.6607248224490929</v>
      </c>
      <c r="M1577">
        <f t="shared" si="99"/>
        <v>4.6607248224490929</v>
      </c>
      <c r="N1577">
        <f>-Notes!$B$15*SQRT(D1577)+F1577*Notes!$E$6*1000</f>
        <v>-7.836094939964676</v>
      </c>
      <c r="O1577">
        <f>Notes!$B$15*SQRT(D1577)-F1577*Notes!$E$6*1000</f>
        <v>7.836094939964676</v>
      </c>
    </row>
    <row r="1578" spans="1:15" x14ac:dyDescent="0.25">
      <c r="A1578" t="s">
        <v>9</v>
      </c>
      <c r="B1578">
        <v>2793.8090000000002</v>
      </c>
      <c r="C1578">
        <v>21.27862</v>
      </c>
      <c r="D1578">
        <v>9.1440000000000001</v>
      </c>
      <c r="E1578">
        <v>-1.328E-2</v>
      </c>
      <c r="F1578">
        <v>1.4330000000000001E-2</v>
      </c>
      <c r="G1578">
        <v>-3.8899999999999998E-3</v>
      </c>
      <c r="H1578">
        <f>SQRT((SQRT(D1578)*Notes!$B$22)^2+(F1578*Notes!$E$4*1000)^2)</f>
        <v>1.5534019205414304</v>
      </c>
      <c r="I1578">
        <f>F1578*1000*Notes!$E$5</f>
        <v>5.2652001841849969E-2</v>
      </c>
      <c r="J1578">
        <f t="shared" si="96"/>
        <v>-4.6075537597824407</v>
      </c>
      <c r="K1578">
        <f t="shared" si="97"/>
        <v>4.7128577634661415</v>
      </c>
      <c r="L1578">
        <f t="shared" si="98"/>
        <v>-4.6602057616242911</v>
      </c>
      <c r="M1578">
        <f t="shared" si="99"/>
        <v>4.6602057616242911</v>
      </c>
      <c r="N1578">
        <f>-Notes!$B$15*SQRT(D1578)+F1578*Notes!$E$6*1000</f>
        <v>-7.8402281405860901</v>
      </c>
      <c r="O1578">
        <f>Notes!$B$15*SQRT(D1578)-F1578*Notes!$E$6*1000</f>
        <v>7.8402281405860901</v>
      </c>
    </row>
    <row r="1579" spans="1:15" x14ac:dyDescent="0.25">
      <c r="A1579" t="s">
        <v>1053</v>
      </c>
      <c r="B1579">
        <v>2793.8539999999998</v>
      </c>
      <c r="C1579">
        <v>21.279389999999999</v>
      </c>
      <c r="D1579">
        <v>9.1460000000000008</v>
      </c>
      <c r="E1579">
        <v>-1.8149999999999999E-2</v>
      </c>
      <c r="F1579">
        <v>1.4160000000000001E-2</v>
      </c>
      <c r="G1579">
        <v>-3.8899999999999998E-3</v>
      </c>
      <c r="H1579">
        <f>SQRT((SQRT(D1579)*Notes!$B$22)^2+(F1579*Notes!$E$4*1000)^2)</f>
        <v>1.553571359672747</v>
      </c>
      <c r="I1579">
        <f>F1579*1000*Notes!$E$5</f>
        <v>5.2027379349657753E-2</v>
      </c>
      <c r="J1579">
        <f t="shared" si="96"/>
        <v>-4.6086866996685831</v>
      </c>
      <c r="K1579">
        <f t="shared" si="97"/>
        <v>4.7127414583678995</v>
      </c>
      <c r="L1579">
        <f t="shared" si="98"/>
        <v>-4.6607140790182413</v>
      </c>
      <c r="M1579">
        <f t="shared" si="99"/>
        <v>4.6607140790182413</v>
      </c>
      <c r="N1579">
        <f>-Notes!$B$15*SQRT(D1579)+F1579*Notes!$E$6*1000</f>
        <v>-7.8418059708932883</v>
      </c>
      <c r="O1579">
        <f>Notes!$B$15*SQRT(D1579)-F1579*Notes!$E$6*1000</f>
        <v>7.8418059708932883</v>
      </c>
    </row>
    <row r="1580" spans="1:15" x14ac:dyDescent="0.25">
      <c r="A1580" t="s">
        <v>9</v>
      </c>
      <c r="B1580">
        <v>2794.1579999999999</v>
      </c>
      <c r="C1580">
        <v>21.284690000000001</v>
      </c>
      <c r="D1580">
        <v>9.1669999999999998</v>
      </c>
      <c r="E1580">
        <v>-5.1490000000000001E-2</v>
      </c>
      <c r="F1580">
        <v>1.298E-2</v>
      </c>
      <c r="G1580">
        <v>-3.8899999999999998E-3</v>
      </c>
      <c r="H1580">
        <f>SQRT((SQRT(D1580)*Notes!$B$22)^2+(F1580*Notes!$E$4*1000)^2)</f>
        <v>1.5553510247423035</v>
      </c>
      <c r="I1580">
        <f>F1580*1000*Notes!$E$5</f>
        <v>4.7691764403852942E-2</v>
      </c>
      <c r="J1580">
        <f t="shared" si="96"/>
        <v>-4.618361309823058</v>
      </c>
      <c r="K1580">
        <f t="shared" si="97"/>
        <v>4.7137448386307632</v>
      </c>
      <c r="L1580">
        <f t="shared" si="98"/>
        <v>-4.6660530742269106</v>
      </c>
      <c r="M1580">
        <f t="shared" si="99"/>
        <v>4.6660530742269106</v>
      </c>
      <c r="N1580">
        <f>-Notes!$B$15*SQRT(D1580)+F1580*Notes!$E$6*1000</f>
        <v>-7.8558269232835372</v>
      </c>
      <c r="O1580">
        <f>Notes!$B$15*SQRT(D1580)-F1580*Notes!$E$6*1000</f>
        <v>7.8558269232835372</v>
      </c>
    </row>
    <row r="1581" spans="1:15" x14ac:dyDescent="0.25">
      <c r="A1581" t="s">
        <v>1054</v>
      </c>
      <c r="B1581">
        <v>2795.9850000000001</v>
      </c>
      <c r="C1581">
        <v>21.31569</v>
      </c>
      <c r="D1581">
        <v>9.7200000000000006</v>
      </c>
      <c r="E1581">
        <v>-0.25126999999999999</v>
      </c>
      <c r="F1581">
        <v>5.8799999999999998E-3</v>
      </c>
      <c r="G1581">
        <v>-3.8899999999999998E-3</v>
      </c>
      <c r="H1581">
        <f>SQRT((SQRT(D1581)*Notes!$B$22)^2+(F1581*Notes!$E$4*1000)^2)</f>
        <v>1.6015650184147376</v>
      </c>
      <c r="I1581">
        <f>F1581*1000*Notes!$E$5</f>
        <v>2.1604589729942624E-2</v>
      </c>
      <c r="J1581">
        <f t="shared" si="96"/>
        <v>-4.7830904655142703</v>
      </c>
      <c r="K1581">
        <f t="shared" si="97"/>
        <v>4.8262996449741564</v>
      </c>
      <c r="L1581">
        <f t="shared" si="98"/>
        <v>-4.8046950552442134</v>
      </c>
      <c r="M1581">
        <f t="shared" si="99"/>
        <v>4.8046950552442134</v>
      </c>
      <c r="N1581">
        <f>-Notes!$B$15*SQRT(D1581)+F1581*Notes!$E$6*1000</f>
        <v>-8.120743897423937</v>
      </c>
      <c r="O1581">
        <f>Notes!$B$15*SQRT(D1581)-F1581*Notes!$E$6*1000</f>
        <v>8.120743897423937</v>
      </c>
    </row>
    <row r="1582" spans="1:15" x14ac:dyDescent="0.25">
      <c r="A1582" t="s">
        <v>9</v>
      </c>
      <c r="B1582">
        <v>2799.0839999999998</v>
      </c>
      <c r="C1582">
        <v>21.358630000000002</v>
      </c>
      <c r="D1582">
        <v>14.957000000000001</v>
      </c>
      <c r="E1582">
        <v>-1.56148</v>
      </c>
      <c r="F1582">
        <v>-2.7879999999999999E-2</v>
      </c>
      <c r="G1582">
        <v>-1.831E-2</v>
      </c>
      <c r="H1582">
        <f>SQRT((SQRT(D1582)*Notes!$B$22)^2+(F1582*Notes!$E$4*1000)^2)</f>
        <v>1.986756625081699</v>
      </c>
      <c r="I1582">
        <f>F1582*1000*Notes!$E$5</f>
        <v>-0.10243808871952387</v>
      </c>
      <c r="J1582">
        <f t="shared" si="96"/>
        <v>-6.0627079639646206</v>
      </c>
      <c r="K1582">
        <f t="shared" si="97"/>
        <v>5.8578317865255736</v>
      </c>
      <c r="L1582">
        <f t="shared" si="98"/>
        <v>-5.9602698752450971</v>
      </c>
      <c r="M1582">
        <f t="shared" si="99"/>
        <v>5.9602698752450971</v>
      </c>
      <c r="N1582">
        <f>-Notes!$B$15*SQRT(D1582)+F1582*Notes!$E$6*1000</f>
        <v>-10.221311045197893</v>
      </c>
      <c r="O1582">
        <f>Notes!$B$15*SQRT(D1582)-F1582*Notes!$E$6*1000</f>
        <v>10.221311045197893</v>
      </c>
    </row>
    <row r="1583" spans="1:15" x14ac:dyDescent="0.25">
      <c r="A1583" t="s">
        <v>1055</v>
      </c>
      <c r="B1583">
        <v>2800.3339999999998</v>
      </c>
      <c r="C1583">
        <v>21.370380000000001</v>
      </c>
      <c r="D1583">
        <v>19.222999999999999</v>
      </c>
      <c r="E1583">
        <v>-1.84901</v>
      </c>
      <c r="F1583">
        <v>-5.0779999999999999E-2</v>
      </c>
      <c r="G1583">
        <v>-1.831E-2</v>
      </c>
      <c r="H1583">
        <f>SQRT((SQRT(D1583)*Notes!$B$22)^2+(F1583*Notes!$E$4*1000)^2)</f>
        <v>2.2524317690689979</v>
      </c>
      <c r="I1583">
        <f>F1583*1000*Notes!$E$5</f>
        <v>-0.18657841266776981</v>
      </c>
      <c r="J1583">
        <f t="shared" si="96"/>
        <v>-6.9438737198747633</v>
      </c>
      <c r="K1583">
        <f t="shared" si="97"/>
        <v>6.5707168945392231</v>
      </c>
      <c r="L1583">
        <f t="shared" si="98"/>
        <v>-6.7572953072069932</v>
      </c>
      <c r="M1583">
        <f t="shared" si="99"/>
        <v>6.7572953072069932</v>
      </c>
      <c r="N1583">
        <f>-Notes!$B$15*SQRT(D1583)+F1583*Notes!$E$6*1000</f>
        <v>-11.668152171764108</v>
      </c>
      <c r="O1583">
        <f>Notes!$B$15*SQRT(D1583)-F1583*Notes!$E$6*1000</f>
        <v>11.668152171764108</v>
      </c>
    </row>
    <row r="1584" spans="1:15" x14ac:dyDescent="0.25">
      <c r="A1584" t="s">
        <v>1056</v>
      </c>
      <c r="B1584">
        <v>2800.8150000000001</v>
      </c>
      <c r="C1584">
        <v>21.374189999999999</v>
      </c>
      <c r="D1584">
        <v>21.055</v>
      </c>
      <c r="E1584">
        <v>-1.95956</v>
      </c>
      <c r="F1584">
        <v>-5.9589999999999997E-2</v>
      </c>
      <c r="G1584">
        <v>-1.831E-2</v>
      </c>
      <c r="H1584">
        <f>SQRT((SQRT(D1584)*Notes!$B$22)^2+(F1584*Notes!$E$4*1000)^2)</f>
        <v>2.3573632617554878</v>
      </c>
      <c r="I1584">
        <f>F1584*1000*Notes!$E$5</f>
        <v>-0.21894855476314301</v>
      </c>
      <c r="J1584">
        <f t="shared" si="96"/>
        <v>-7.2910383400296066</v>
      </c>
      <c r="K1584">
        <f t="shared" si="97"/>
        <v>6.8531412305033204</v>
      </c>
      <c r="L1584">
        <f t="shared" si="98"/>
        <v>-7.0720897852664635</v>
      </c>
      <c r="M1584">
        <f t="shared" si="99"/>
        <v>7.0720897852664635</v>
      </c>
      <c r="N1584">
        <f>-Notes!$B$15*SQRT(D1584)+F1584*Notes!$E$6*1000</f>
        <v>-12.238568889332759</v>
      </c>
      <c r="O1584">
        <f>Notes!$B$15*SQRT(D1584)-F1584*Notes!$E$6*1000</f>
        <v>12.238568889332759</v>
      </c>
    </row>
    <row r="1585" spans="1:15" x14ac:dyDescent="0.25">
      <c r="A1585" t="s">
        <v>1057</v>
      </c>
      <c r="B1585">
        <v>2801.0630000000001</v>
      </c>
      <c r="C1585">
        <v>21.37602</v>
      </c>
      <c r="D1585">
        <v>22.04</v>
      </c>
      <c r="E1585">
        <v>-2.0165299999999999</v>
      </c>
      <c r="F1585">
        <v>-6.4119999999999996E-2</v>
      </c>
      <c r="G1585">
        <v>-1.831E-2</v>
      </c>
      <c r="H1585">
        <f>SQRT((SQRT(D1585)*Notes!$B$22)^2+(F1585*Notes!$E$4*1000)^2)</f>
        <v>2.4118969062782125</v>
      </c>
      <c r="I1585">
        <f>F1585*1000*Notes!$E$5</f>
        <v>-0.23559290705508859</v>
      </c>
      <c r="J1585">
        <f t="shared" si="96"/>
        <v>-7.4712836258897264</v>
      </c>
      <c r="K1585">
        <f t="shared" si="97"/>
        <v>7.0000978117795496</v>
      </c>
      <c r="L1585">
        <f t="shared" si="98"/>
        <v>-7.235690718834638</v>
      </c>
      <c r="M1585">
        <f t="shared" si="99"/>
        <v>7.235690718834638</v>
      </c>
      <c r="N1585">
        <f>-Notes!$B$15*SQRT(D1585)+F1585*Notes!$E$6*1000</f>
        <v>-12.534807055761471</v>
      </c>
      <c r="O1585">
        <f>Notes!$B$15*SQRT(D1585)-F1585*Notes!$E$6*1000</f>
        <v>12.534807055761471</v>
      </c>
    </row>
    <row r="1586" spans="1:15" x14ac:dyDescent="0.25">
      <c r="A1586" t="s">
        <v>9</v>
      </c>
      <c r="B1586">
        <v>2801.5709999999999</v>
      </c>
      <c r="C1586">
        <v>21.37951</v>
      </c>
      <c r="D1586">
        <v>24.295000000000002</v>
      </c>
      <c r="E1586">
        <v>-2.43086</v>
      </c>
      <c r="F1586">
        <v>-7.3630000000000001E-2</v>
      </c>
      <c r="G1586">
        <v>-1.915E-2</v>
      </c>
      <c r="H1586">
        <f>SQRT((SQRT(D1586)*Notes!$B$22)^2+(F1586*Notes!$E$4*1000)^2)</f>
        <v>2.5323264952799693</v>
      </c>
      <c r="I1586">
        <f>F1586*1000*Notes!$E$5</f>
        <v>-0.27053502411831215</v>
      </c>
      <c r="J1586">
        <f t="shared" si="96"/>
        <v>-7.8675145099582204</v>
      </c>
      <c r="K1586">
        <f t="shared" si="97"/>
        <v>7.3264444617215956</v>
      </c>
      <c r="L1586">
        <f t="shared" si="98"/>
        <v>-7.596979485839908</v>
      </c>
      <c r="M1586">
        <f t="shared" si="99"/>
        <v>7.596979485839908</v>
      </c>
      <c r="N1586">
        <f>-Notes!$B$15*SQRT(D1586)+F1586*Notes!$E$6*1000</f>
        <v>-13.186933145204248</v>
      </c>
      <c r="O1586">
        <f>Notes!$B$15*SQRT(D1586)-F1586*Notes!$E$6*1000</f>
        <v>13.186933145204248</v>
      </c>
    </row>
    <row r="1587" spans="1:15" x14ac:dyDescent="0.25">
      <c r="A1587" t="s">
        <v>1058</v>
      </c>
      <c r="B1587">
        <v>2802.3</v>
      </c>
      <c r="C1587">
        <v>21.383959999999998</v>
      </c>
      <c r="D1587">
        <v>27.988</v>
      </c>
      <c r="E1587">
        <v>-2.6380599999999998</v>
      </c>
      <c r="F1587">
        <v>-8.7580000000000005E-2</v>
      </c>
      <c r="G1587">
        <v>-1.915E-2</v>
      </c>
      <c r="H1587">
        <f>SQRT((SQRT(D1587)*Notes!$B$22)^2+(F1587*Notes!$E$4*1000)^2)</f>
        <v>2.7180580296636445</v>
      </c>
      <c r="I1587">
        <f>F1587*1000*Notes!$E$5</f>
        <v>-0.32179081097761481</v>
      </c>
      <c r="J1587">
        <f t="shared" si="96"/>
        <v>-8.4759648999685471</v>
      </c>
      <c r="K1587">
        <f t="shared" si="97"/>
        <v>7.8323832780133182</v>
      </c>
      <c r="L1587">
        <f t="shared" si="98"/>
        <v>-8.1541740889909331</v>
      </c>
      <c r="M1587">
        <f t="shared" si="99"/>
        <v>8.1541740889909331</v>
      </c>
      <c r="N1587">
        <f>-Notes!$B$15*SQRT(D1587)+F1587*Notes!$E$6*1000</f>
        <v>-14.189653662164723</v>
      </c>
      <c r="O1587">
        <f>Notes!$B$15*SQRT(D1587)-F1587*Notes!$E$6*1000</f>
        <v>14.189653662164723</v>
      </c>
    </row>
    <row r="1588" spans="1:15" x14ac:dyDescent="0.25">
      <c r="A1588" t="s">
        <v>1059</v>
      </c>
      <c r="B1588">
        <v>2803.17</v>
      </c>
      <c r="C1588">
        <v>21.388529999999999</v>
      </c>
      <c r="D1588">
        <v>32.792000000000002</v>
      </c>
      <c r="E1588">
        <v>-2.88544</v>
      </c>
      <c r="F1588">
        <v>-0.10424</v>
      </c>
      <c r="G1588">
        <v>-1.915E-2</v>
      </c>
      <c r="H1588">
        <f>SQRT((SQRT(D1588)*Notes!$B$22)^2+(F1588*Notes!$E$4*1000)^2)</f>
        <v>2.9421833906676129</v>
      </c>
      <c r="I1588">
        <f>F1588*1000*Notes!$E$5</f>
        <v>-0.38300381521245225</v>
      </c>
      <c r="J1588">
        <f t="shared" si="96"/>
        <v>-9.2095539872152923</v>
      </c>
      <c r="K1588">
        <f t="shared" si="97"/>
        <v>8.443546356790387</v>
      </c>
      <c r="L1588">
        <f t="shared" si="98"/>
        <v>-8.8265501720028396</v>
      </c>
      <c r="M1588">
        <f t="shared" si="99"/>
        <v>8.8265501720028396</v>
      </c>
      <c r="N1588">
        <f>-Notes!$B$15*SQRT(D1588)+F1588*Notes!$E$6*1000</f>
        <v>-15.398889343145509</v>
      </c>
      <c r="O1588">
        <f>Notes!$B$15*SQRT(D1588)-F1588*Notes!$E$6*1000</f>
        <v>15.398889343145509</v>
      </c>
    </row>
    <row r="1589" spans="1:15" x14ac:dyDescent="0.25">
      <c r="A1589" t="s">
        <v>1060</v>
      </c>
      <c r="B1589">
        <v>2803.5509999999999</v>
      </c>
      <c r="C1589">
        <v>21.390319999999999</v>
      </c>
      <c r="D1589">
        <v>35.033000000000001</v>
      </c>
      <c r="E1589">
        <v>-2.9938199999999999</v>
      </c>
      <c r="F1589">
        <v>-0.11154</v>
      </c>
      <c r="G1589">
        <v>-1.915E-2</v>
      </c>
      <c r="H1589">
        <f>SQRT((SQRT(D1589)*Notes!$B$22)^2+(F1589*Notes!$E$4*1000)^2)</f>
        <v>3.0410939733093563</v>
      </c>
      <c r="I1589">
        <f>F1589*1000*Notes!$E$5</f>
        <v>-0.40982583987717697</v>
      </c>
      <c r="J1589">
        <f t="shared" si="96"/>
        <v>-9.5331077598052456</v>
      </c>
      <c r="K1589">
        <f t="shared" si="97"/>
        <v>8.7134560800508911</v>
      </c>
      <c r="L1589">
        <f t="shared" si="98"/>
        <v>-9.1232819199280684</v>
      </c>
      <c r="M1589">
        <f t="shared" si="99"/>
        <v>9.1232819199280684</v>
      </c>
      <c r="N1589">
        <f>-Notes!$B$15*SQRT(D1589)+F1589*Notes!$E$6*1000</f>
        <v>-15.932317705710224</v>
      </c>
      <c r="O1589">
        <f>Notes!$B$15*SQRT(D1589)-F1589*Notes!$E$6*1000</f>
        <v>15.932317705710224</v>
      </c>
    </row>
    <row r="1590" spans="1:15" x14ac:dyDescent="0.25">
      <c r="A1590" t="s">
        <v>9</v>
      </c>
      <c r="B1590">
        <v>2806.65</v>
      </c>
      <c r="C1590">
        <v>21.40211</v>
      </c>
      <c r="D1590">
        <v>46.515999999999998</v>
      </c>
      <c r="E1590">
        <v>-0.44091000000000002</v>
      </c>
      <c r="F1590">
        <v>-0.17807000000000001</v>
      </c>
      <c r="G1590">
        <v>-2.3009999999999999E-2</v>
      </c>
      <c r="H1590">
        <f>SQRT((SQRT(D1590)*Notes!$B$22)^2+(F1590*Notes!$E$4*1000)^2)</f>
        <v>3.5048254240706829</v>
      </c>
      <c r="I1590">
        <f>F1590*1000*Notes!$E$5</f>
        <v>-0.6542736893215787</v>
      </c>
      <c r="J1590">
        <f t="shared" si="96"/>
        <v>-11.168749961533628</v>
      </c>
      <c r="K1590">
        <f t="shared" si="97"/>
        <v>9.8602025828904694</v>
      </c>
      <c r="L1590">
        <f t="shared" si="98"/>
        <v>-10.514476272212049</v>
      </c>
      <c r="M1590">
        <f t="shared" si="99"/>
        <v>10.514476272212049</v>
      </c>
      <c r="N1590">
        <f>-Notes!$B$15*SQRT(D1590)+F1590*Notes!$E$6*1000</f>
        <v>-18.566727757795579</v>
      </c>
      <c r="O1590">
        <f>Notes!$B$15*SQRT(D1590)-F1590*Notes!$E$6*1000</f>
        <v>18.566727757795579</v>
      </c>
    </row>
    <row r="1591" spans="1:15" x14ac:dyDescent="0.25">
      <c r="A1591" t="s">
        <v>1061</v>
      </c>
      <c r="B1591">
        <v>2809.6849999999999</v>
      </c>
      <c r="C1591">
        <v>21.412199999999999</v>
      </c>
      <c r="D1591">
        <v>49.429000000000002</v>
      </c>
      <c r="E1591">
        <v>-0.51883000000000001</v>
      </c>
      <c r="F1591">
        <v>-0.24792</v>
      </c>
      <c r="G1591">
        <v>-2.3009999999999999E-2</v>
      </c>
      <c r="H1591">
        <f>SQRT((SQRT(D1591)*Notes!$B$22)^2+(F1591*Notes!$E$4*1000)^2)</f>
        <v>3.6139607611901354</v>
      </c>
      <c r="I1591">
        <f>F1591*1000*Notes!$E$5</f>
        <v>-0.91092004861349918</v>
      </c>
      <c r="J1591">
        <f t="shared" si="96"/>
        <v>-11.752802332183906</v>
      </c>
      <c r="K1591">
        <f t="shared" si="97"/>
        <v>9.9309622349569064</v>
      </c>
      <c r="L1591">
        <f t="shared" si="98"/>
        <v>-10.841882283570406</v>
      </c>
      <c r="M1591">
        <f t="shared" si="99"/>
        <v>10.841882283570406</v>
      </c>
      <c r="N1591">
        <f>-Notes!$B$15*SQRT(D1591)+F1591*Notes!$E$6*1000</f>
        <v>-19.409519977342562</v>
      </c>
      <c r="O1591">
        <f>Notes!$B$15*SQRT(D1591)-F1591*Notes!$E$6*1000</f>
        <v>19.409519977342562</v>
      </c>
    </row>
    <row r="1592" spans="1:15" x14ac:dyDescent="0.25">
      <c r="A1592" t="s">
        <v>9</v>
      </c>
      <c r="B1592">
        <v>2812.7829999999999</v>
      </c>
      <c r="C1592">
        <v>21.42258</v>
      </c>
      <c r="D1592">
        <v>42.481999999999999</v>
      </c>
      <c r="E1592">
        <v>2.59674</v>
      </c>
      <c r="F1592">
        <v>-0.31148999999999999</v>
      </c>
      <c r="G1592">
        <v>-1.728E-2</v>
      </c>
      <c r="H1592">
        <f>SQRT((SQRT(D1592)*Notes!$B$22)^2+(F1592*Notes!$E$4*1000)^2)</f>
        <v>3.3522050452963272</v>
      </c>
      <c r="I1592">
        <f>F1592*1000*Notes!$E$5</f>
        <v>-1.1444921181938483</v>
      </c>
      <c r="J1592">
        <f t="shared" si="96"/>
        <v>-11.201107254082832</v>
      </c>
      <c r="K1592">
        <f t="shared" si="97"/>
        <v>8.9121230176951336</v>
      </c>
      <c r="L1592">
        <f t="shared" si="98"/>
        <v>-10.056615135888983</v>
      </c>
      <c r="M1592">
        <f t="shared" si="99"/>
        <v>10.056615135888983</v>
      </c>
      <c r="N1592">
        <f>-Notes!$B$15*SQRT(D1592)+F1592*Notes!$E$6*1000</f>
        <v>-18.33682115296503</v>
      </c>
      <c r="O1592">
        <f>Notes!$B$15*SQRT(D1592)-F1592*Notes!$E$6*1000</f>
        <v>18.33682115296503</v>
      </c>
    </row>
    <row r="1593" spans="1:15" x14ac:dyDescent="0.25">
      <c r="A1593" t="s">
        <v>1062</v>
      </c>
      <c r="B1593">
        <v>2814.0340000000001</v>
      </c>
      <c r="C1593">
        <v>21.42765</v>
      </c>
      <c r="D1593">
        <v>36.270000000000003</v>
      </c>
      <c r="E1593">
        <v>2.3687200000000002</v>
      </c>
      <c r="F1593">
        <v>-0.33310000000000001</v>
      </c>
      <c r="G1593">
        <v>-1.728E-2</v>
      </c>
      <c r="H1593">
        <f>SQRT((SQRT(D1593)*Notes!$B$22)^2+(F1593*Notes!$E$4*1000)^2)</f>
        <v>3.0986836164693505</v>
      </c>
      <c r="I1593">
        <f>F1593*1000*Notes!$E$5</f>
        <v>-1.2238926597013415</v>
      </c>
      <c r="J1593">
        <f t="shared" si="96"/>
        <v>-10.519943509109392</v>
      </c>
      <c r="K1593">
        <f t="shared" si="97"/>
        <v>8.072158189706709</v>
      </c>
      <c r="L1593">
        <f t="shared" si="98"/>
        <v>-9.2960508494080507</v>
      </c>
      <c r="M1593">
        <f t="shared" si="99"/>
        <v>9.2960508494080507</v>
      </c>
      <c r="N1593">
        <f>-Notes!$B$15*SQRT(D1593)+F1593*Notes!$E$6*1000</f>
        <v>-17.133355785932736</v>
      </c>
      <c r="O1593">
        <f>Notes!$B$15*SQRT(D1593)-F1593*Notes!$E$6*1000</f>
        <v>17.133355785932736</v>
      </c>
    </row>
    <row r="1594" spans="1:15" x14ac:dyDescent="0.25">
      <c r="A1594" t="s">
        <v>1063</v>
      </c>
      <c r="B1594">
        <v>2816.03</v>
      </c>
      <c r="C1594">
        <v>21.437709999999999</v>
      </c>
      <c r="D1594">
        <v>27.544</v>
      </c>
      <c r="E1594">
        <v>2.0050699999999999</v>
      </c>
      <c r="F1594">
        <v>-0.36757000000000001</v>
      </c>
      <c r="G1594">
        <v>-1.728E-2</v>
      </c>
      <c r="H1594">
        <f>SQRT((SQRT(D1594)*Notes!$B$22)^2+(F1594*Notes!$E$4*1000)^2)</f>
        <v>2.7029248426851393</v>
      </c>
      <c r="I1594">
        <f>F1594*1000*Notes!$E$5</f>
        <v>-1.3505440556181991</v>
      </c>
      <c r="J1594">
        <f t="shared" si="96"/>
        <v>-9.4593185836736176</v>
      </c>
      <c r="K1594">
        <f t="shared" si="97"/>
        <v>6.7582304724372193</v>
      </c>
      <c r="L1594">
        <f t="shared" si="98"/>
        <v>-8.1087745280554184</v>
      </c>
      <c r="M1594">
        <f t="shared" si="99"/>
        <v>8.1087745280554184</v>
      </c>
      <c r="N1594">
        <f>-Notes!$B$15*SQRT(D1594)+F1594*Notes!$E$6*1000</f>
        <v>-15.255339111581049</v>
      </c>
      <c r="O1594">
        <f>Notes!$B$15*SQRT(D1594)-F1594*Notes!$E$6*1000</f>
        <v>15.255339111581049</v>
      </c>
    </row>
    <row r="1595" spans="1:15" x14ac:dyDescent="0.25">
      <c r="A1595" t="s">
        <v>9</v>
      </c>
      <c r="B1595">
        <v>2816.538</v>
      </c>
      <c r="C1595">
        <v>21.440760000000001</v>
      </c>
      <c r="D1595">
        <v>25.312000000000001</v>
      </c>
      <c r="E1595">
        <v>2.37473</v>
      </c>
      <c r="F1595">
        <v>-0.37463000000000002</v>
      </c>
      <c r="G1595">
        <v>-1.051E-2</v>
      </c>
      <c r="H1595">
        <f>SQRT((SQRT(D1595)*Notes!$B$22)^2+(F1595*Notes!$E$4*1000)^2)</f>
        <v>2.5919581291647456</v>
      </c>
      <c r="I1595">
        <f>F1595*1000*Notes!$E$5</f>
        <v>-1.3764842602939464</v>
      </c>
      <c r="J1595">
        <f t="shared" si="96"/>
        <v>-9.1523586477881835</v>
      </c>
      <c r="K1595">
        <f t="shared" si="97"/>
        <v>6.3993901272002898</v>
      </c>
      <c r="L1595">
        <f t="shared" si="98"/>
        <v>-7.7758743874942367</v>
      </c>
      <c r="M1595">
        <f t="shared" si="99"/>
        <v>7.7758743874942367</v>
      </c>
      <c r="N1595">
        <f>-Notes!$B$15*SQRT(D1595)+F1595*Notes!$E$6*1000</f>
        <v>-14.71768958354293</v>
      </c>
      <c r="O1595">
        <f>Notes!$B$15*SQRT(D1595)-F1595*Notes!$E$6*1000</f>
        <v>14.71768958354293</v>
      </c>
    </row>
    <row r="1596" spans="1:15" x14ac:dyDescent="0.25">
      <c r="A1596" t="s">
        <v>1064</v>
      </c>
      <c r="B1596">
        <v>2818.5329999999999</v>
      </c>
      <c r="C1596">
        <v>21.456150000000001</v>
      </c>
      <c r="D1596">
        <v>16.88</v>
      </c>
      <c r="E1596">
        <v>1.8513900000000001</v>
      </c>
      <c r="F1596">
        <v>-0.39560000000000001</v>
      </c>
      <c r="G1596">
        <v>-1.051E-2</v>
      </c>
      <c r="H1596">
        <f>SQRT((SQRT(D1596)*Notes!$B$22)^2+(F1596*Notes!$E$4*1000)^2)</f>
        <v>2.1207516212458768</v>
      </c>
      <c r="I1596">
        <f>F1596*1000*Notes!$E$5</f>
        <v>-1.4535332818308337</v>
      </c>
      <c r="J1596">
        <f t="shared" si="96"/>
        <v>-7.8157881455684644</v>
      </c>
      <c r="K1596">
        <f t="shared" si="97"/>
        <v>4.9087215819067973</v>
      </c>
      <c r="L1596">
        <f t="shared" si="98"/>
        <v>-6.3622548637376308</v>
      </c>
      <c r="M1596">
        <f t="shared" si="99"/>
        <v>6.3622548637376308</v>
      </c>
      <c r="N1596">
        <f>-Notes!$B$15*SQRT(D1596)+F1596*Notes!$E$6*1000</f>
        <v>-12.395381908846787</v>
      </c>
      <c r="O1596">
        <f>Notes!$B$15*SQRT(D1596)-F1596*Notes!$E$6*1000</f>
        <v>12.395381908846787</v>
      </c>
    </row>
    <row r="1597" spans="1:15" x14ac:dyDescent="0.25">
      <c r="A1597" t="s">
        <v>1065</v>
      </c>
      <c r="B1597">
        <v>2819.1579999999999</v>
      </c>
      <c r="C1597">
        <v>21.462479999999999</v>
      </c>
      <c r="D1597">
        <v>14.667</v>
      </c>
      <c r="E1597">
        <v>1.6873899999999999</v>
      </c>
      <c r="F1597">
        <v>-0.40217000000000003</v>
      </c>
      <c r="G1597">
        <v>-1.051E-2</v>
      </c>
      <c r="H1597">
        <f>SQRT((SQRT(D1597)*Notes!$B$22)^2+(F1597*Notes!$E$4*1000)^2)</f>
        <v>1.9786475074008991</v>
      </c>
      <c r="I1597">
        <f>F1597*1000*Notes!$E$5</f>
        <v>-1.477673104029086</v>
      </c>
      <c r="J1597">
        <f t="shared" si="96"/>
        <v>-7.4136156262317838</v>
      </c>
      <c r="K1597">
        <f t="shared" si="97"/>
        <v>4.4582694181736118</v>
      </c>
      <c r="L1597">
        <f t="shared" si="98"/>
        <v>-5.9359425222026978</v>
      </c>
      <c r="M1597">
        <f t="shared" si="99"/>
        <v>5.9359425222026978</v>
      </c>
      <c r="N1597">
        <f>-Notes!$B$15*SQRT(D1597)+F1597*Notes!$E$6*1000</f>
        <v>-11.694627798334189</v>
      </c>
      <c r="O1597">
        <f>Notes!$B$15*SQRT(D1597)-F1597*Notes!$E$6*1000</f>
        <v>11.694627798334189</v>
      </c>
    </row>
    <row r="1598" spans="1:15" x14ac:dyDescent="0.25">
      <c r="A1598" t="s">
        <v>1066</v>
      </c>
      <c r="B1598">
        <v>2819.7840000000001</v>
      </c>
      <c r="C1598">
        <v>21.46979</v>
      </c>
      <c r="D1598">
        <v>12.657999999999999</v>
      </c>
      <c r="E1598">
        <v>1.5232600000000001</v>
      </c>
      <c r="F1598">
        <v>-0.40875</v>
      </c>
      <c r="G1598">
        <v>-1.051E-2</v>
      </c>
      <c r="H1598">
        <f>SQRT((SQRT(D1598)*Notes!$B$22)^2+(F1598*Notes!$E$4*1000)^2)</f>
        <v>1.8402075653287726</v>
      </c>
      <c r="I1598">
        <f>F1598*1000*Notes!$E$5</f>
        <v>-1.501849668726879</v>
      </c>
      <c r="J1598">
        <f t="shared" si="96"/>
        <v>-7.022472364713197</v>
      </c>
      <c r="K1598">
        <f t="shared" si="97"/>
        <v>4.0187730272594386</v>
      </c>
      <c r="L1598">
        <f t="shared" si="98"/>
        <v>-5.5206226959863178</v>
      </c>
      <c r="M1598">
        <f t="shared" si="99"/>
        <v>5.5206226959863178</v>
      </c>
      <c r="N1598">
        <f>-Notes!$B$15*SQRT(D1598)+F1598*Notes!$E$6*1000</f>
        <v>-11.011765644720027</v>
      </c>
      <c r="O1598">
        <f>Notes!$B$15*SQRT(D1598)-F1598*Notes!$E$6*1000</f>
        <v>11.011765644720027</v>
      </c>
    </row>
    <row r="1599" spans="1:15" x14ac:dyDescent="0.25">
      <c r="A1599" t="s">
        <v>9</v>
      </c>
      <c r="B1599">
        <v>2822.8829999999998</v>
      </c>
      <c r="C1599">
        <v>21.523350000000001</v>
      </c>
      <c r="D1599">
        <v>7.4829999999999997</v>
      </c>
      <c r="E1599">
        <v>0.26796999999999999</v>
      </c>
      <c r="F1599">
        <v>-0.51046000000000002</v>
      </c>
      <c r="G1599">
        <v>-5.6340000000000001E-2</v>
      </c>
      <c r="H1599">
        <f>SQRT((SQRT(D1599)*Notes!$B$22)^2+(F1599*Notes!$E$4*1000)^2)</f>
        <v>1.4305631794798923</v>
      </c>
      <c r="I1599">
        <f>F1599*1000*Notes!$E$5</f>
        <v>-1.8755576315555293</v>
      </c>
      <c r="J1599">
        <f t="shared" si="96"/>
        <v>-6.1672471699952061</v>
      </c>
      <c r="K1599">
        <f t="shared" si="97"/>
        <v>2.4161319068841474</v>
      </c>
      <c r="L1599">
        <f t="shared" si="98"/>
        <v>-4.2916895384396767</v>
      </c>
      <c r="M1599">
        <f t="shared" si="99"/>
        <v>4.2916895384396767</v>
      </c>
      <c r="N1599">
        <f>-Notes!$B$15*SQRT(D1599)+F1599*Notes!$E$6*1000</f>
        <v>-9.2904905656475965</v>
      </c>
      <c r="O1599">
        <f>Notes!$B$15*SQRT(D1599)-F1599*Notes!$E$6*1000</f>
        <v>9.2904905656475965</v>
      </c>
    </row>
    <row r="1600" spans="1:15" x14ac:dyDescent="0.25">
      <c r="A1600" t="s">
        <v>1067</v>
      </c>
      <c r="B1600">
        <v>2823.4940000000001</v>
      </c>
      <c r="C1600">
        <v>21.53661</v>
      </c>
      <c r="D1600">
        <v>7.2089999999999996</v>
      </c>
      <c r="E1600">
        <v>0.1804</v>
      </c>
      <c r="F1600">
        <v>-0.54491000000000001</v>
      </c>
      <c r="G1600">
        <v>-5.6340000000000001E-2</v>
      </c>
      <c r="H1600">
        <f>SQRT((SQRT(D1600)*Notes!$B$22)^2+(F1600*Notes!$E$4*1000)^2)</f>
        <v>1.4086262434475079</v>
      </c>
      <c r="I1600">
        <f>F1600*1000*Notes!$E$5</f>
        <v>-2.0021355424733054</v>
      </c>
      <c r="J1600">
        <f t="shared" si="96"/>
        <v>-6.2280142728158294</v>
      </c>
      <c r="K1600">
        <f t="shared" si="97"/>
        <v>2.2237431878692187</v>
      </c>
      <c r="L1600">
        <f t="shared" si="98"/>
        <v>-4.225878730342524</v>
      </c>
      <c r="M1600">
        <f t="shared" si="99"/>
        <v>4.225878730342524</v>
      </c>
      <c r="N1600">
        <f>-Notes!$B$15*SQRT(D1600)+F1600*Notes!$E$6*1000</f>
        <v>-9.3030887554714194</v>
      </c>
      <c r="O1600">
        <f>Notes!$B$15*SQRT(D1600)-F1600*Notes!$E$6*1000</f>
        <v>9.3030887554714194</v>
      </c>
    </row>
    <row r="1601" spans="1:15" x14ac:dyDescent="0.25">
      <c r="A1601" t="s">
        <v>1068</v>
      </c>
      <c r="B1601">
        <v>2824.1060000000002</v>
      </c>
      <c r="C1601">
        <v>21.5503</v>
      </c>
      <c r="D1601">
        <v>7.0419999999999998</v>
      </c>
      <c r="E1601">
        <v>9.2770000000000005E-2</v>
      </c>
      <c r="F1601">
        <v>-0.57938000000000001</v>
      </c>
      <c r="G1601">
        <v>-5.6340000000000001E-2</v>
      </c>
      <c r="H1601">
        <f>SQRT((SQRT(D1601)*Notes!$B$22)^2+(F1601*Notes!$E$4*1000)^2)</f>
        <v>1.3967253150265873</v>
      </c>
      <c r="I1601">
        <f>F1601*1000*Notes!$E$5</f>
        <v>-2.1287869383901628</v>
      </c>
      <c r="J1601">
        <f t="shared" si="96"/>
        <v>-6.3189628834699247</v>
      </c>
      <c r="K1601">
        <f t="shared" si="97"/>
        <v>2.0613890066895992</v>
      </c>
      <c r="L1601">
        <f t="shared" si="98"/>
        <v>-4.190175945079762</v>
      </c>
      <c r="M1601">
        <f t="shared" si="99"/>
        <v>4.190175945079762</v>
      </c>
      <c r="N1601">
        <f>-Notes!$B$15*SQRT(D1601)+F1601*Notes!$E$6*1000</f>
        <v>-9.3661108383436318</v>
      </c>
      <c r="O1601">
        <f>Notes!$B$15*SQRT(D1601)-F1601*Notes!$E$6*1000</f>
        <v>9.3661108383436318</v>
      </c>
    </row>
    <row r="1602" spans="1:15" x14ac:dyDescent="0.25">
      <c r="A1602" t="s">
        <v>9</v>
      </c>
      <c r="B1602">
        <v>2827.2049999999999</v>
      </c>
      <c r="C1602">
        <v>21.614450000000001</v>
      </c>
      <c r="D1602">
        <v>9.532</v>
      </c>
      <c r="E1602">
        <v>-0.95469000000000004</v>
      </c>
      <c r="F1602">
        <v>-0.84758999999999995</v>
      </c>
      <c r="G1602">
        <v>-0.11995</v>
      </c>
      <c r="H1602">
        <f>SQRT((SQRT(D1602)*Notes!$B$22)^2+(F1602*Notes!$E$4*1000)^2)</f>
        <v>1.6472490881481907</v>
      </c>
      <c r="I1602">
        <f>F1602*1000*Notes!$E$5</f>
        <v>-3.11425751857178</v>
      </c>
      <c r="J1602">
        <f t="shared" si="96"/>
        <v>-8.0560047830163519</v>
      </c>
      <c r="K1602">
        <f t="shared" si="97"/>
        <v>1.8274897458727923</v>
      </c>
      <c r="L1602">
        <f t="shared" si="98"/>
        <v>-4.9417472644445724</v>
      </c>
      <c r="M1602">
        <f t="shared" si="99"/>
        <v>4.9417472644445724</v>
      </c>
      <c r="N1602">
        <f>-Notes!$B$15*SQRT(D1602)+F1602*Notes!$E$6*1000</f>
        <v>-11.625552397429736</v>
      </c>
      <c r="O1602">
        <f>Notes!$B$15*SQRT(D1602)-F1602*Notes!$E$6*1000</f>
        <v>11.625552397429736</v>
      </c>
    </row>
    <row r="1603" spans="1:15" x14ac:dyDescent="0.25">
      <c r="A1603" t="s">
        <v>1069</v>
      </c>
      <c r="B1603">
        <v>2827.585</v>
      </c>
      <c r="C1603">
        <v>21.62058</v>
      </c>
      <c r="D1603">
        <v>10.289</v>
      </c>
      <c r="E1603">
        <v>-1.03108</v>
      </c>
      <c r="F1603">
        <v>-0.89329000000000003</v>
      </c>
      <c r="G1603">
        <v>-0.11995</v>
      </c>
      <c r="H1603">
        <f>SQRT((SQRT(D1603)*Notes!$B$22)^2+(F1603*Notes!$E$4*1000)^2)</f>
        <v>1.7132206188516601</v>
      </c>
      <c r="I1603">
        <f>F1603*1000*Notes!$E$5</f>
        <v>-3.2821707414728656</v>
      </c>
      <c r="J1603">
        <f t="shared" ref="J1603:J1666" si="100">I1603-3*H1603</f>
        <v>-8.4218325980278461</v>
      </c>
      <c r="K1603">
        <f t="shared" ref="K1603:K1666" si="101">I1603+3*H1603</f>
        <v>1.8574911150821145</v>
      </c>
      <c r="L1603">
        <f t="shared" ref="L1603:L1666" si="102">-3*H1603</f>
        <v>-5.1396618565549801</v>
      </c>
      <c r="M1603">
        <f t="shared" ref="M1603:M1666" si="103">3*H1603</f>
        <v>5.1396618565549801</v>
      </c>
      <c r="N1603">
        <f>-Notes!$B$15*SQRT(D1603)+F1603*Notes!$E$6*1000</f>
        <v>-12.131639819378517</v>
      </c>
      <c r="O1603">
        <f>Notes!$B$15*SQRT(D1603)-F1603*Notes!$E$6*1000</f>
        <v>12.131639819378517</v>
      </c>
    </row>
    <row r="1604" spans="1:15" x14ac:dyDescent="0.25">
      <c r="A1604" t="s">
        <v>1070</v>
      </c>
      <c r="B1604">
        <v>2828.4560000000001</v>
      </c>
      <c r="C1604">
        <v>21.632930000000002</v>
      </c>
      <c r="D1604">
        <v>12.234999999999999</v>
      </c>
      <c r="E1604">
        <v>-1.20556</v>
      </c>
      <c r="F1604">
        <v>-0.99765999999999999</v>
      </c>
      <c r="G1604">
        <v>-0.11995</v>
      </c>
      <c r="H1604">
        <f>SQRT((SQRT(D1604)*Notes!$B$22)^2+(F1604*Notes!$E$4*1000)^2)</f>
        <v>1.8716456810503386</v>
      </c>
      <c r="I1604">
        <f>F1604*1000*Notes!$E$5</f>
        <v>-3.6656522091793469</v>
      </c>
      <c r="J1604">
        <f t="shared" si="100"/>
        <v>-9.2805892523303619</v>
      </c>
      <c r="K1604">
        <f t="shared" si="101"/>
        <v>1.9492848339716686</v>
      </c>
      <c r="L1604">
        <f t="shared" si="102"/>
        <v>-5.6149370431510155</v>
      </c>
      <c r="M1604">
        <f t="shared" si="103"/>
        <v>5.6149370431510155</v>
      </c>
      <c r="N1604">
        <f>-Notes!$B$15*SQRT(D1604)+F1604*Notes!$E$6*1000</f>
        <v>-13.328134889657521</v>
      </c>
      <c r="O1604">
        <f>Notes!$B$15*SQRT(D1604)-F1604*Notes!$E$6*1000</f>
        <v>13.328134889657521</v>
      </c>
    </row>
    <row r="1605" spans="1:15" x14ac:dyDescent="0.25">
      <c r="A1605" t="s">
        <v>1071</v>
      </c>
      <c r="B1605">
        <v>2830.9960000000001</v>
      </c>
      <c r="C1605">
        <v>21.659130000000001</v>
      </c>
      <c r="D1605">
        <v>19.655000000000001</v>
      </c>
      <c r="E1605">
        <v>-1.71499</v>
      </c>
      <c r="F1605">
        <v>-1.3024</v>
      </c>
      <c r="G1605">
        <v>-0.11995</v>
      </c>
      <c r="H1605">
        <f>SQRT((SQRT(D1605)*Notes!$B$22)^2+(F1605*Notes!$E$4*1000)^2)</f>
        <v>2.3778840605167062</v>
      </c>
      <c r="I1605">
        <f>F1605*1000*Notes!$E$5</f>
        <v>-4.7853431401832101</v>
      </c>
      <c r="J1605">
        <f t="shared" si="100"/>
        <v>-11.918995321733329</v>
      </c>
      <c r="K1605">
        <f t="shared" si="101"/>
        <v>2.3483090413669085</v>
      </c>
      <c r="L1605">
        <f t="shared" si="102"/>
        <v>-7.1336521815501186</v>
      </c>
      <c r="M1605">
        <f t="shared" si="103"/>
        <v>7.1336521815501186</v>
      </c>
      <c r="N1605">
        <f>-Notes!$B$15*SQRT(D1605)+F1605*Notes!$E$6*1000</f>
        <v>-17.052062768391192</v>
      </c>
      <c r="O1605">
        <f>Notes!$B$15*SQRT(D1605)-F1605*Notes!$E$6*1000</f>
        <v>17.052062768391192</v>
      </c>
    </row>
    <row r="1606" spans="1:15" x14ac:dyDescent="0.25">
      <c r="A1606" t="s">
        <v>9</v>
      </c>
      <c r="B1606">
        <v>2831.5039999999999</v>
      </c>
      <c r="C1606">
        <v>21.663060000000002</v>
      </c>
      <c r="D1606">
        <v>21.565000000000001</v>
      </c>
      <c r="E1606">
        <v>-2.05307</v>
      </c>
      <c r="F1606">
        <v>-1.3670199999999999</v>
      </c>
      <c r="G1606">
        <v>-0.1346</v>
      </c>
      <c r="H1606">
        <f>SQRT((SQRT(D1606)*Notes!$B$22)^2+(F1606*Notes!$E$4*1000)^2)</f>
        <v>2.491166816081233</v>
      </c>
      <c r="I1606">
        <f>F1606*1000*Notes!$E$5</f>
        <v>-5.0227731722153344</v>
      </c>
      <c r="J1606">
        <f t="shared" si="100"/>
        <v>-12.496273620459034</v>
      </c>
      <c r="K1606">
        <f t="shared" si="101"/>
        <v>2.4507272760283652</v>
      </c>
      <c r="L1606">
        <f t="shared" si="102"/>
        <v>-7.4735004482436995</v>
      </c>
      <c r="M1606">
        <f t="shared" si="103"/>
        <v>7.4735004482436995</v>
      </c>
      <c r="N1606">
        <f>-Notes!$B$15*SQRT(D1606)+F1606*Notes!$E$6*1000</f>
        <v>-17.873166897978201</v>
      </c>
      <c r="O1606">
        <f>Notes!$B$15*SQRT(D1606)-F1606*Notes!$E$6*1000</f>
        <v>17.873166897978201</v>
      </c>
    </row>
    <row r="1607" spans="1:15" x14ac:dyDescent="0.25">
      <c r="A1607" t="s">
        <v>1072</v>
      </c>
      <c r="B1607">
        <v>2834.0450000000001</v>
      </c>
      <c r="C1607">
        <v>21.67811</v>
      </c>
      <c r="D1607">
        <v>33.558</v>
      </c>
      <c r="E1607">
        <v>-2.6674500000000001</v>
      </c>
      <c r="F1607">
        <v>-1.70899</v>
      </c>
      <c r="G1607">
        <v>-0.1346</v>
      </c>
      <c r="H1607">
        <f>SQRT((SQRT(D1607)*Notes!$B$22)^2+(F1607*Notes!$E$4*1000)^2)</f>
        <v>3.1081674619619308</v>
      </c>
      <c r="I1607">
        <f>F1607*1000*Notes!$E$5</f>
        <v>-6.279256429009294</v>
      </c>
      <c r="J1607">
        <f t="shared" si="100"/>
        <v>-15.603758814895087</v>
      </c>
      <c r="K1607">
        <f t="shared" si="101"/>
        <v>3.0452459568764993</v>
      </c>
      <c r="L1607">
        <f t="shared" si="102"/>
        <v>-9.3245023858857934</v>
      </c>
      <c r="M1607">
        <f t="shared" si="103"/>
        <v>9.3245023858857934</v>
      </c>
      <c r="N1607">
        <f>-Notes!$B$15*SQRT(D1607)+F1607*Notes!$E$6*1000</f>
        <v>-22.311428639587035</v>
      </c>
      <c r="O1607">
        <f>Notes!$B$15*SQRT(D1607)-F1607*Notes!$E$6*1000</f>
        <v>22.311428639587035</v>
      </c>
    </row>
    <row r="1608" spans="1:15" x14ac:dyDescent="0.25">
      <c r="A1608" t="s">
        <v>1073</v>
      </c>
      <c r="B1608">
        <v>2834.915</v>
      </c>
      <c r="C1608">
        <v>21.68197</v>
      </c>
      <c r="D1608">
        <v>38.381999999999998</v>
      </c>
      <c r="E1608">
        <v>-2.8778100000000002</v>
      </c>
      <c r="F1608">
        <v>-1.8260799999999999</v>
      </c>
      <c r="G1608">
        <v>-0.1346</v>
      </c>
      <c r="H1608">
        <f>SQRT((SQRT(D1608)*Notes!$B$22)^2+(F1608*Notes!$E$4*1000)^2)</f>
        <v>3.323824427308935</v>
      </c>
      <c r="I1608">
        <f>F1608*1000*Notes!$E$5</f>
        <v>-6.7094743561315688</v>
      </c>
      <c r="J1608">
        <f t="shared" si="100"/>
        <v>-16.680947638058374</v>
      </c>
      <c r="K1608">
        <f t="shared" si="101"/>
        <v>3.2619989257952362</v>
      </c>
      <c r="L1608">
        <f t="shared" si="102"/>
        <v>-9.971473281926805</v>
      </c>
      <c r="M1608">
        <f t="shared" si="103"/>
        <v>9.971473281926805</v>
      </c>
      <c r="N1608">
        <f>-Notes!$B$15*SQRT(D1608)+F1608*Notes!$E$6*1000</f>
        <v>-23.854438023065846</v>
      </c>
      <c r="O1608">
        <f>Notes!$B$15*SQRT(D1608)-F1608*Notes!$E$6*1000</f>
        <v>23.854438023065846</v>
      </c>
    </row>
    <row r="1609" spans="1:15" x14ac:dyDescent="0.25">
      <c r="A1609" t="s">
        <v>1074</v>
      </c>
      <c r="B1609">
        <v>2835.2950000000001</v>
      </c>
      <c r="C1609">
        <v>21.683499999999999</v>
      </c>
      <c r="D1609">
        <v>40.609000000000002</v>
      </c>
      <c r="E1609">
        <v>-2.9699200000000001</v>
      </c>
      <c r="F1609">
        <v>-1.87734</v>
      </c>
      <c r="G1609">
        <v>-0.1346</v>
      </c>
      <c r="H1609">
        <f>SQRT((SQRT(D1609)*Notes!$B$22)^2+(F1609*Notes!$E$4*1000)^2)</f>
        <v>3.418745527995867</v>
      </c>
      <c r="I1609">
        <f>F1609*1000*Notes!$E$5</f>
        <v>-6.8978164087772935</v>
      </c>
      <c r="J1609">
        <f t="shared" si="100"/>
        <v>-17.154052992764896</v>
      </c>
      <c r="K1609">
        <f t="shared" si="101"/>
        <v>3.3584201752103073</v>
      </c>
      <c r="L1609">
        <f t="shared" si="102"/>
        <v>-10.256236583987601</v>
      </c>
      <c r="M1609">
        <f t="shared" si="103"/>
        <v>10.256236583987601</v>
      </c>
      <c r="N1609">
        <f>-Notes!$B$15*SQRT(D1609)+F1609*Notes!$E$6*1000</f>
        <v>-24.532650613345368</v>
      </c>
      <c r="O1609">
        <f>Notes!$B$15*SQRT(D1609)-F1609*Notes!$E$6*1000</f>
        <v>24.532650613345368</v>
      </c>
    </row>
    <row r="1610" spans="1:15" x14ac:dyDescent="0.25">
      <c r="A1610" t="s">
        <v>9</v>
      </c>
      <c r="B1610">
        <v>2838.3939999999998</v>
      </c>
      <c r="C1610">
        <v>21.694019999999998</v>
      </c>
      <c r="D1610">
        <v>50.462000000000003</v>
      </c>
      <c r="E1610">
        <v>2.2890000000000001E-2</v>
      </c>
      <c r="F1610">
        <v>-2.10127</v>
      </c>
      <c r="G1610">
        <v>-7.3099999999999997E-3</v>
      </c>
      <c r="H1610">
        <f>SQRT((SQRT(D1610)*Notes!$B$22)^2+(F1610*Notes!$E$4*1000)^2)</f>
        <v>3.8122849962517527</v>
      </c>
      <c r="I1610">
        <f>F1610*1000*Notes!$E$5</f>
        <v>-7.720591200992609</v>
      </c>
      <c r="J1610">
        <f t="shared" si="100"/>
        <v>-19.157446189747866</v>
      </c>
      <c r="K1610">
        <f t="shared" si="101"/>
        <v>3.7162637877626485</v>
      </c>
      <c r="L1610">
        <f t="shared" si="102"/>
        <v>-11.436854988755258</v>
      </c>
      <c r="M1610">
        <f t="shared" si="103"/>
        <v>11.436854988755258</v>
      </c>
      <c r="N1610">
        <f>-Notes!$B$15*SQRT(D1610)+F1610*Notes!$E$6*1000</f>
        <v>-27.383214740174971</v>
      </c>
      <c r="O1610">
        <f>Notes!$B$15*SQRT(D1610)-F1610*Notes!$E$6*1000</f>
        <v>27.383214740174971</v>
      </c>
    </row>
    <row r="1611" spans="1:15" x14ac:dyDescent="0.25">
      <c r="A1611" t="s">
        <v>1075</v>
      </c>
      <c r="B1611">
        <v>2839.2860000000001</v>
      </c>
      <c r="C1611">
        <v>21.696829999999999</v>
      </c>
      <c r="D1611">
        <v>50.436999999999998</v>
      </c>
      <c r="E1611">
        <v>5.2100000000000002E-3</v>
      </c>
      <c r="F1611">
        <v>-2.1077900000000001</v>
      </c>
      <c r="G1611">
        <v>-7.3099999999999997E-3</v>
      </c>
      <c r="H1611">
        <f>SQRT((SQRT(D1611)*Notes!$B$22)^2+(F1611*Notes!$E$4*1000)^2)</f>
        <v>3.8124119327310777</v>
      </c>
      <c r="I1611">
        <f>F1611*1000*Notes!$E$5</f>
        <v>-7.7445473106931573</v>
      </c>
      <c r="J1611">
        <f t="shared" si="100"/>
        <v>-19.181783108886393</v>
      </c>
      <c r="K1611">
        <f t="shared" si="101"/>
        <v>3.6926884875000763</v>
      </c>
      <c r="L1611">
        <f t="shared" si="102"/>
        <v>-11.437235798193234</v>
      </c>
      <c r="M1611">
        <f t="shared" si="103"/>
        <v>11.437235798193234</v>
      </c>
      <c r="N1611">
        <f>-Notes!$B$15*SQRT(D1611)+F1611*Notes!$E$6*1000</f>
        <v>-27.405996159932243</v>
      </c>
      <c r="O1611">
        <f>Notes!$B$15*SQRT(D1611)-F1611*Notes!$E$6*1000</f>
        <v>27.405996159932243</v>
      </c>
    </row>
    <row r="1612" spans="1:15" x14ac:dyDescent="0.25">
      <c r="A1612" t="s">
        <v>1076</v>
      </c>
      <c r="B1612">
        <v>2840.1770000000001</v>
      </c>
      <c r="C1612">
        <v>21.699639999999999</v>
      </c>
      <c r="D1612">
        <v>50.442999999999998</v>
      </c>
      <c r="E1612">
        <v>-1.2460000000000001E-2</v>
      </c>
      <c r="F1612">
        <v>-2.1143000000000001</v>
      </c>
      <c r="G1612">
        <v>-7.3099999999999997E-3</v>
      </c>
      <c r="H1612">
        <f>SQRT((SQRT(D1612)*Notes!$B$22)^2+(F1612*Notes!$E$4*1000)^2)</f>
        <v>3.813613107817956</v>
      </c>
      <c r="I1612">
        <f>F1612*1000*Notes!$E$5</f>
        <v>-7.7684666778941658</v>
      </c>
      <c r="J1612">
        <f t="shared" si="100"/>
        <v>-19.209306001348033</v>
      </c>
      <c r="K1612">
        <f t="shared" si="101"/>
        <v>3.6723726455597028</v>
      </c>
      <c r="L1612">
        <f t="shared" si="102"/>
        <v>-11.440839323453869</v>
      </c>
      <c r="M1612">
        <f t="shared" si="103"/>
        <v>11.440839323453869</v>
      </c>
      <c r="N1612">
        <f>-Notes!$B$15*SQRT(D1612)+F1612*Notes!$E$6*1000</f>
        <v>-27.434437129377194</v>
      </c>
      <c r="O1612">
        <f>Notes!$B$15*SQRT(D1612)-F1612*Notes!$E$6*1000</f>
        <v>27.434437129377194</v>
      </c>
    </row>
    <row r="1613" spans="1:15" x14ac:dyDescent="0.25">
      <c r="A1613" t="s">
        <v>9</v>
      </c>
      <c r="B1613">
        <v>2843.2759999999998</v>
      </c>
      <c r="C1613">
        <v>21.710170000000002</v>
      </c>
      <c r="D1613">
        <v>40.54</v>
      </c>
      <c r="E1613">
        <v>2.9746600000000001</v>
      </c>
      <c r="F1613">
        <v>-1.93272</v>
      </c>
      <c r="G1613">
        <v>0.12239</v>
      </c>
      <c r="H1613">
        <f>SQRT((SQRT(D1613)*Notes!$B$22)^2+(F1613*Notes!$E$4*1000)^2)</f>
        <v>3.4245843742568924</v>
      </c>
      <c r="I1613">
        <f>F1613*1000*Notes!$E$5</f>
        <v>-7.1012963712337944</v>
      </c>
      <c r="J1613">
        <f t="shared" si="100"/>
        <v>-17.375049494004472</v>
      </c>
      <c r="K1613">
        <f t="shared" si="101"/>
        <v>3.1724567515368838</v>
      </c>
      <c r="L1613">
        <f t="shared" si="102"/>
        <v>-10.273753122770678</v>
      </c>
      <c r="M1613">
        <f t="shared" si="103"/>
        <v>10.273753122770678</v>
      </c>
      <c r="N1613">
        <f>-Notes!$B$15*SQRT(D1613)+F1613*Notes!$E$6*1000</f>
        <v>-24.751056588719216</v>
      </c>
      <c r="O1613">
        <f>Notes!$B$15*SQRT(D1613)-F1613*Notes!$E$6*1000</f>
        <v>24.751056588719216</v>
      </c>
    </row>
    <row r="1614" spans="1:15" x14ac:dyDescent="0.25">
      <c r="A1614" t="s">
        <v>1077</v>
      </c>
      <c r="B1614">
        <v>2843.9009999999998</v>
      </c>
      <c r="C1614">
        <v>21.71274</v>
      </c>
      <c r="D1614">
        <v>36.917000000000002</v>
      </c>
      <c r="E1614">
        <v>2.82287</v>
      </c>
      <c r="F1614">
        <v>-1.8562399999999999</v>
      </c>
      <c r="G1614">
        <v>0.12239</v>
      </c>
      <c r="H1614">
        <f>SQRT((SQRT(D1614)*Notes!$B$22)^2+(F1614*Notes!$E$4*1000)^2)</f>
        <v>3.2698358368883782</v>
      </c>
      <c r="I1614">
        <f>F1614*1000*Notes!$E$5</f>
        <v>-6.8202897347463765</v>
      </c>
      <c r="J1614">
        <f t="shared" si="100"/>
        <v>-16.62979724541151</v>
      </c>
      <c r="K1614">
        <f t="shared" si="101"/>
        <v>2.9892177759187586</v>
      </c>
      <c r="L1614">
        <f t="shared" si="102"/>
        <v>-9.809507510665135</v>
      </c>
      <c r="M1614">
        <f t="shared" si="103"/>
        <v>9.809507510665135</v>
      </c>
      <c r="N1614">
        <f>-Notes!$B$15*SQRT(D1614)+F1614*Notes!$E$6*1000</f>
        <v>-23.669178199639457</v>
      </c>
      <c r="O1614">
        <f>Notes!$B$15*SQRT(D1614)-F1614*Notes!$E$6*1000</f>
        <v>23.669178199639457</v>
      </c>
    </row>
    <row r="1615" spans="1:15" x14ac:dyDescent="0.25">
      <c r="A1615" t="s">
        <v>1078</v>
      </c>
      <c r="B1615">
        <v>2844.527</v>
      </c>
      <c r="C1615">
        <v>21.71557</v>
      </c>
      <c r="D1615">
        <v>33.478000000000002</v>
      </c>
      <c r="E1615">
        <v>2.6707999999999998</v>
      </c>
      <c r="F1615">
        <v>-1.77963</v>
      </c>
      <c r="G1615">
        <v>0.12239</v>
      </c>
      <c r="H1615">
        <f>SQRT((SQRT(D1615)*Notes!$B$22)^2+(F1615*Notes!$E$4*1000)^2)</f>
        <v>3.1156905348907191</v>
      </c>
      <c r="I1615">
        <f>F1615*1000*Notes!$E$5</f>
        <v>-6.5388054457649316</v>
      </c>
      <c r="J1615">
        <f t="shared" si="100"/>
        <v>-15.885877050437088</v>
      </c>
      <c r="K1615">
        <f t="shared" si="101"/>
        <v>2.8082661589072258</v>
      </c>
      <c r="L1615">
        <f t="shared" si="102"/>
        <v>-9.3470716046721574</v>
      </c>
      <c r="M1615">
        <f t="shared" si="103"/>
        <v>9.3470716046721574</v>
      </c>
      <c r="N1615">
        <f>-Notes!$B$15*SQRT(D1615)+F1615*Notes!$E$6*1000</f>
        <v>-22.590015265735232</v>
      </c>
      <c r="O1615">
        <f>Notes!$B$15*SQRT(D1615)-F1615*Notes!$E$6*1000</f>
        <v>22.590015265735232</v>
      </c>
    </row>
    <row r="1616" spans="1:15" x14ac:dyDescent="0.25">
      <c r="A1616" t="s">
        <v>1079</v>
      </c>
      <c r="B1616">
        <v>2845.962</v>
      </c>
      <c r="C1616">
        <v>21.723269999999999</v>
      </c>
      <c r="D1616">
        <v>26.311</v>
      </c>
      <c r="E1616">
        <v>2.3220499999999999</v>
      </c>
      <c r="F1616">
        <v>-1.6039300000000001</v>
      </c>
      <c r="G1616">
        <v>0.12239</v>
      </c>
      <c r="H1616">
        <f>SQRT((SQRT(D1616)*Notes!$B$22)^2+(F1616*Notes!$E$4*1000)^2)</f>
        <v>2.7662890303842156</v>
      </c>
      <c r="I1616">
        <f>F1616*1000*Notes!$E$5</f>
        <v>-5.8932397288345024</v>
      </c>
      <c r="J1616">
        <f t="shared" si="100"/>
        <v>-14.192106819987149</v>
      </c>
      <c r="K1616">
        <f t="shared" si="101"/>
        <v>2.4056273623181452</v>
      </c>
      <c r="L1616">
        <f t="shared" si="102"/>
        <v>-8.2988670911526476</v>
      </c>
      <c r="M1616">
        <f t="shared" si="103"/>
        <v>8.2988670911526476</v>
      </c>
      <c r="N1616">
        <f>-Notes!$B$15*SQRT(D1616)+F1616*Notes!$E$6*1000</f>
        <v>-20.136753701162263</v>
      </c>
      <c r="O1616">
        <f>Notes!$B$15*SQRT(D1616)-F1616*Notes!$E$6*1000</f>
        <v>20.136753701162263</v>
      </c>
    </row>
    <row r="1617" spans="1:15" x14ac:dyDescent="0.25">
      <c r="A1617" t="s">
        <v>9</v>
      </c>
      <c r="B1617">
        <v>2846.47</v>
      </c>
      <c r="C1617">
        <v>21.726479999999999</v>
      </c>
      <c r="D1617">
        <v>24.202999999999999</v>
      </c>
      <c r="E1617">
        <v>1.8373299999999999</v>
      </c>
      <c r="F1617">
        <v>-1.5477799999999999</v>
      </c>
      <c r="G1617">
        <v>9.8799999999999999E-2</v>
      </c>
      <c r="H1617">
        <f>SQRT((SQRT(D1617)*Notes!$B$22)^2+(F1617*Notes!$E$4*1000)^2)</f>
        <v>2.6546738209008551</v>
      </c>
      <c r="I1617">
        <f>F1617*1000*Notes!$E$5</f>
        <v>-5.6869305939133667</v>
      </c>
      <c r="J1617">
        <f t="shared" si="100"/>
        <v>-13.650952056615932</v>
      </c>
      <c r="K1617">
        <f t="shared" si="101"/>
        <v>2.2770908687891982</v>
      </c>
      <c r="L1617">
        <f t="shared" si="102"/>
        <v>-7.9640214627025649</v>
      </c>
      <c r="M1617">
        <f t="shared" si="103"/>
        <v>7.9640214627025649</v>
      </c>
      <c r="N1617">
        <f>-Notes!$B$15*SQRT(D1617)+F1617*Notes!$E$6*1000</f>
        <v>-19.352906978100926</v>
      </c>
      <c r="O1617">
        <f>Notes!$B$15*SQRT(D1617)-F1617*Notes!$E$6*1000</f>
        <v>19.352906978100926</v>
      </c>
    </row>
    <row r="1618" spans="1:15" x14ac:dyDescent="0.25">
      <c r="A1618" t="s">
        <v>1080</v>
      </c>
      <c r="B1618">
        <v>2847.9059999999999</v>
      </c>
      <c r="C1618">
        <v>21.73706</v>
      </c>
      <c r="D1618">
        <v>19.300999999999998</v>
      </c>
      <c r="E1618">
        <v>1.57778</v>
      </c>
      <c r="F1618">
        <v>-1.40594</v>
      </c>
      <c r="G1618">
        <v>9.8799999999999999E-2</v>
      </c>
      <c r="H1618">
        <f>SQRT((SQRT(D1618)*Notes!$B$22)^2+(F1618*Notes!$E$4*1000)^2)</f>
        <v>2.3744932355140538</v>
      </c>
      <c r="I1618">
        <f>F1618*1000*Notes!$E$5</f>
        <v>-5.1657749804278117</v>
      </c>
      <c r="J1618">
        <f t="shared" si="100"/>
        <v>-12.289254686969972</v>
      </c>
      <c r="K1618">
        <f t="shared" si="101"/>
        <v>1.9577047261143496</v>
      </c>
      <c r="L1618">
        <f t="shared" si="102"/>
        <v>-7.1234797065421613</v>
      </c>
      <c r="M1618">
        <f t="shared" si="103"/>
        <v>7.1234797065421613</v>
      </c>
      <c r="N1618">
        <f>-Notes!$B$15*SQRT(D1618)+F1618*Notes!$E$6*1000</f>
        <v>-17.382074973200254</v>
      </c>
      <c r="O1618">
        <f>Notes!$B$15*SQRT(D1618)-F1618*Notes!$E$6*1000</f>
        <v>17.382074973200254</v>
      </c>
    </row>
    <row r="1619" spans="1:15" x14ac:dyDescent="0.25">
      <c r="A1619" t="s">
        <v>1081</v>
      </c>
      <c r="B1619">
        <v>2848.3319999999999</v>
      </c>
      <c r="C1619">
        <v>21.7407</v>
      </c>
      <c r="D1619">
        <v>17.989000000000001</v>
      </c>
      <c r="E1619">
        <v>1.5007600000000001</v>
      </c>
      <c r="F1619">
        <v>-1.36385</v>
      </c>
      <c r="G1619">
        <v>9.8799999999999999E-2</v>
      </c>
      <c r="H1619">
        <f>SQRT((SQRT(D1619)*Notes!$B$22)^2+(F1619*Notes!$E$4*1000)^2)</f>
        <v>2.2934381814342153</v>
      </c>
      <c r="I1619">
        <f>F1619*1000*Notes!$E$5</f>
        <v>-5.0111257998609267</v>
      </c>
      <c r="J1619">
        <f t="shared" si="100"/>
        <v>-11.891440344163573</v>
      </c>
      <c r="K1619">
        <f t="shared" si="101"/>
        <v>1.8691887444417192</v>
      </c>
      <c r="L1619">
        <f t="shared" si="102"/>
        <v>-6.8803145443026459</v>
      </c>
      <c r="M1619">
        <f t="shared" si="103"/>
        <v>6.8803145443026459</v>
      </c>
      <c r="N1619">
        <f>-Notes!$B$15*SQRT(D1619)+F1619*Notes!$E$6*1000</f>
        <v>-16.808344735787824</v>
      </c>
      <c r="O1619">
        <f>Notes!$B$15*SQRT(D1619)-F1619*Notes!$E$6*1000</f>
        <v>16.808344735787824</v>
      </c>
    </row>
    <row r="1620" spans="1:15" x14ac:dyDescent="0.25">
      <c r="A1620" t="s">
        <v>9</v>
      </c>
      <c r="B1620">
        <v>2848.3319999999999</v>
      </c>
      <c r="C1620">
        <v>21.7407</v>
      </c>
      <c r="D1620">
        <v>17.989000000000001</v>
      </c>
      <c r="E1620">
        <v>1.5007600000000001</v>
      </c>
      <c r="F1620">
        <v>-1.36385</v>
      </c>
      <c r="G1620">
        <v>9.8799999999999999E-2</v>
      </c>
      <c r="H1620">
        <f>SQRT((SQRT(D1620)*Notes!$B$22)^2+(F1620*Notes!$E$4*1000)^2)</f>
        <v>2.2934381814342153</v>
      </c>
      <c r="I1620">
        <f>F1620*1000*Notes!$E$5</f>
        <v>-5.0111257998609267</v>
      </c>
      <c r="J1620">
        <f t="shared" si="100"/>
        <v>-11.891440344163573</v>
      </c>
      <c r="K1620">
        <f t="shared" si="101"/>
        <v>1.8691887444417192</v>
      </c>
      <c r="L1620">
        <f t="shared" si="102"/>
        <v>-6.8803145443026459</v>
      </c>
      <c r="M1620">
        <f t="shared" si="103"/>
        <v>6.8803145443026459</v>
      </c>
      <c r="N1620">
        <f>-Notes!$B$15*SQRT(D1620)+F1620*Notes!$E$6*1000</f>
        <v>-16.808344735787824</v>
      </c>
      <c r="O1620">
        <f>Notes!$B$15*SQRT(D1620)-F1620*Notes!$E$6*1000</f>
        <v>16.808344735787824</v>
      </c>
    </row>
    <row r="1621" spans="1:15" x14ac:dyDescent="0.25">
      <c r="A1621" t="s">
        <v>1082</v>
      </c>
      <c r="B1621">
        <v>2848.5320000000002</v>
      </c>
      <c r="C1621">
        <v>21.7425</v>
      </c>
      <c r="D1621">
        <v>17.396000000000001</v>
      </c>
      <c r="E1621">
        <v>1.46461</v>
      </c>
      <c r="F1621">
        <v>-1.34409</v>
      </c>
      <c r="G1621">
        <v>9.8799999999999999E-2</v>
      </c>
      <c r="H1621">
        <f>SQRT((SQRT(D1621)*Notes!$B$22)^2+(F1621*Notes!$E$4*1000)^2)</f>
        <v>2.2557974256765312</v>
      </c>
      <c r="I1621">
        <f>F1621*1000*Notes!$E$5</f>
        <v>-4.9385226207684658</v>
      </c>
      <c r="J1621">
        <f t="shared" si="100"/>
        <v>-11.70591489779806</v>
      </c>
      <c r="K1621">
        <f t="shared" si="101"/>
        <v>1.8288696562611273</v>
      </c>
      <c r="L1621">
        <f t="shared" si="102"/>
        <v>-6.7673922770295931</v>
      </c>
      <c r="M1621">
        <f t="shared" si="103"/>
        <v>6.7673922770295931</v>
      </c>
      <c r="N1621">
        <f>-Notes!$B$15*SQRT(D1621)+F1621*Notes!$E$6*1000</f>
        <v>-16.541193574629478</v>
      </c>
      <c r="O1621">
        <f>Notes!$B$15*SQRT(D1621)-F1621*Notes!$E$6*1000</f>
        <v>16.541193574629478</v>
      </c>
    </row>
    <row r="1622" spans="1:15" x14ac:dyDescent="0.25">
      <c r="A1622" t="s">
        <v>1083</v>
      </c>
      <c r="B1622">
        <v>2849.1570000000002</v>
      </c>
      <c r="C1622">
        <v>21.748529999999999</v>
      </c>
      <c r="D1622">
        <v>15.635999999999999</v>
      </c>
      <c r="E1622">
        <v>1.35161</v>
      </c>
      <c r="F1622">
        <v>-1.28234</v>
      </c>
      <c r="G1622">
        <v>9.8799999999999999E-2</v>
      </c>
      <c r="H1622">
        <f>SQRT((SQRT(D1622)*Notes!$B$22)^2+(F1622*Notes!$E$4*1000)^2)</f>
        <v>2.1399695303997759</v>
      </c>
      <c r="I1622">
        <f>F1622*1000*Notes!$E$5</f>
        <v>-4.7116376861045284</v>
      </c>
      <c r="J1622">
        <f t="shared" si="100"/>
        <v>-11.131546277303855</v>
      </c>
      <c r="K1622">
        <f t="shared" si="101"/>
        <v>1.7082709050947988</v>
      </c>
      <c r="L1622">
        <f t="shared" si="102"/>
        <v>-6.4199085911993272</v>
      </c>
      <c r="M1622">
        <f t="shared" si="103"/>
        <v>6.4199085911993272</v>
      </c>
      <c r="N1622">
        <f>-Notes!$B$15*SQRT(D1622)+F1622*Notes!$E$6*1000</f>
        <v>-15.715953682003642</v>
      </c>
      <c r="O1622">
        <f>Notes!$B$15*SQRT(D1622)-F1622*Notes!$E$6*1000</f>
        <v>15.715953682003642</v>
      </c>
    </row>
    <row r="1623" spans="1:15" x14ac:dyDescent="0.25">
      <c r="A1623" t="s">
        <v>9</v>
      </c>
      <c r="B1623">
        <v>2852.2559999999999</v>
      </c>
      <c r="C1623">
        <v>21.786960000000001</v>
      </c>
      <c r="D1623">
        <v>11.555999999999999</v>
      </c>
      <c r="E1623">
        <v>6.062E-2</v>
      </c>
      <c r="F1623">
        <v>-1.1311</v>
      </c>
      <c r="G1623">
        <v>5.9999999999999995E-4</v>
      </c>
      <c r="H1623">
        <f>SQRT((SQRT(D1623)*Notes!$B$22)^2+(F1623*Notes!$E$4*1000)^2)</f>
        <v>1.8445006452930908</v>
      </c>
      <c r="I1623">
        <f>F1623*1000*Notes!$E$5</f>
        <v>-4.1559441230506975</v>
      </c>
      <c r="J1623">
        <f t="shared" si="100"/>
        <v>-9.6894460589299705</v>
      </c>
      <c r="K1623">
        <f t="shared" si="101"/>
        <v>1.3775578128285746</v>
      </c>
      <c r="L1623">
        <f t="shared" si="102"/>
        <v>-5.5335019358792721</v>
      </c>
      <c r="M1623">
        <f t="shared" si="103"/>
        <v>5.5335019358792721</v>
      </c>
      <c r="N1623">
        <f>-Notes!$B$15*SQRT(D1623)+F1623*Notes!$E$6*1000</f>
        <v>-13.631286098775092</v>
      </c>
      <c r="O1623">
        <f>Notes!$B$15*SQRT(D1623)-F1623*Notes!$E$6*1000</f>
        <v>13.631286098775092</v>
      </c>
    </row>
    <row r="1624" spans="1:15" x14ac:dyDescent="0.25">
      <c r="A1624" t="s">
        <v>1084</v>
      </c>
      <c r="B1624">
        <v>2852.5819999999999</v>
      </c>
      <c r="C1624">
        <v>21.791460000000001</v>
      </c>
      <c r="D1624">
        <v>11.526</v>
      </c>
      <c r="E1624">
        <v>3.2280000000000003E-2</v>
      </c>
      <c r="F1624">
        <v>-1.1309</v>
      </c>
      <c r="G1624">
        <v>5.9999999999999995E-4</v>
      </c>
      <c r="H1624">
        <f>SQRT((SQRT(D1624)*Notes!$B$22)^2+(F1624*Notes!$E$4*1000)^2)</f>
        <v>1.8423195298978128</v>
      </c>
      <c r="I1624">
        <f>F1624*1000*Notes!$E$5</f>
        <v>-4.1552092730598842</v>
      </c>
      <c r="J1624">
        <f t="shared" si="100"/>
        <v>-9.6821678627533228</v>
      </c>
      <c r="K1624">
        <f t="shared" si="101"/>
        <v>1.3717493166335544</v>
      </c>
      <c r="L1624">
        <f t="shared" si="102"/>
        <v>-5.5269585896934386</v>
      </c>
      <c r="M1624">
        <f t="shared" si="103"/>
        <v>5.5269585896934386</v>
      </c>
      <c r="N1624">
        <f>-Notes!$B$15*SQRT(D1624)+F1624*Notes!$E$6*1000</f>
        <v>-13.61891035894342</v>
      </c>
      <c r="O1624">
        <f>Notes!$B$15*SQRT(D1624)-F1624*Notes!$E$6*1000</f>
        <v>13.61891035894342</v>
      </c>
    </row>
    <row r="1625" spans="1:15" x14ac:dyDescent="0.25">
      <c r="A1625" t="s">
        <v>1085</v>
      </c>
      <c r="B1625">
        <v>2853</v>
      </c>
      <c r="C1625">
        <v>21.797229999999999</v>
      </c>
      <c r="D1625">
        <v>11.513999999999999</v>
      </c>
      <c r="E1625">
        <v>-4.0200000000000001E-3</v>
      </c>
      <c r="F1625">
        <v>-1.1306499999999999</v>
      </c>
      <c r="G1625">
        <v>5.9999999999999995E-4</v>
      </c>
      <c r="H1625">
        <f>SQRT((SQRT(D1625)*Notes!$B$22)^2+(F1625*Notes!$E$4*1000)^2)</f>
        <v>1.8414175857694512</v>
      </c>
      <c r="I1625">
        <f>F1625*1000*Notes!$E$5</f>
        <v>-4.1542907105713649</v>
      </c>
      <c r="J1625">
        <f t="shared" si="100"/>
        <v>-9.6785434678797184</v>
      </c>
      <c r="K1625">
        <f t="shared" si="101"/>
        <v>1.3699620467369886</v>
      </c>
      <c r="L1625">
        <f t="shared" si="102"/>
        <v>-5.5242527573083535</v>
      </c>
      <c r="M1625">
        <f t="shared" si="103"/>
        <v>5.5242527573083535</v>
      </c>
      <c r="N1625">
        <f>-Notes!$B$15*SQRT(D1625)+F1625*Notes!$E$6*1000</f>
        <v>-13.613241981087828</v>
      </c>
      <c r="O1625">
        <f>Notes!$B$15*SQRT(D1625)-F1625*Notes!$E$6*1000</f>
        <v>13.613241981087828</v>
      </c>
    </row>
    <row r="1626" spans="1:15" x14ac:dyDescent="0.25">
      <c r="A1626" t="s">
        <v>9</v>
      </c>
      <c r="B1626">
        <v>2853</v>
      </c>
      <c r="C1626">
        <v>21.797229999999999</v>
      </c>
      <c r="D1626">
        <v>11.513999999999999</v>
      </c>
      <c r="E1626">
        <v>-4.0200000000000001E-3</v>
      </c>
      <c r="F1626">
        <v>-1.1306499999999999</v>
      </c>
      <c r="G1626">
        <v>5.9999999999999995E-4</v>
      </c>
      <c r="H1626">
        <f>SQRT((SQRT(D1626)*Notes!$B$22)^2+(F1626*Notes!$E$4*1000)^2)</f>
        <v>1.8414175857694512</v>
      </c>
      <c r="I1626">
        <f>F1626*1000*Notes!$E$5</f>
        <v>-4.1542907105713649</v>
      </c>
      <c r="J1626">
        <f t="shared" si="100"/>
        <v>-9.6785434678797184</v>
      </c>
      <c r="K1626">
        <f t="shared" si="101"/>
        <v>1.3699620467369886</v>
      </c>
      <c r="L1626">
        <f t="shared" si="102"/>
        <v>-5.5242527573083535</v>
      </c>
      <c r="M1626">
        <f t="shared" si="103"/>
        <v>5.5242527573083535</v>
      </c>
      <c r="N1626">
        <f>-Notes!$B$15*SQRT(D1626)+F1626*Notes!$E$6*1000</f>
        <v>-13.613241981087828</v>
      </c>
      <c r="O1626">
        <f>Notes!$B$15*SQRT(D1626)-F1626*Notes!$E$6*1000</f>
        <v>13.613241981087828</v>
      </c>
    </row>
    <row r="1627" spans="1:15" x14ac:dyDescent="0.25">
      <c r="A1627" t="s">
        <v>1086</v>
      </c>
      <c r="B1627">
        <v>2854.3090000000002</v>
      </c>
      <c r="C1627">
        <v>21.815239999999999</v>
      </c>
      <c r="D1627">
        <v>11.673</v>
      </c>
      <c r="E1627">
        <v>-0.11767</v>
      </c>
      <c r="F1627">
        <v>-1.1298600000000001</v>
      </c>
      <c r="G1627">
        <v>5.9999999999999995E-4</v>
      </c>
      <c r="H1627">
        <f>SQRT((SQRT(D1627)*Notes!$B$22)^2+(F1627*Notes!$E$4*1000)^2)</f>
        <v>1.8526426509907912</v>
      </c>
      <c r="I1627">
        <f>F1627*1000*Notes!$E$5</f>
        <v>-4.1513880531076488</v>
      </c>
      <c r="J1627">
        <f t="shared" si="100"/>
        <v>-9.709316006080023</v>
      </c>
      <c r="K1627">
        <f t="shared" si="101"/>
        <v>1.4065398998647245</v>
      </c>
      <c r="L1627">
        <f t="shared" si="102"/>
        <v>-5.5579279529723733</v>
      </c>
      <c r="M1627">
        <f t="shared" si="103"/>
        <v>5.5579279529723733</v>
      </c>
      <c r="N1627">
        <f>-Notes!$B$15*SQRT(D1627)+F1627*Notes!$E$6*1000</f>
        <v>-13.670926475449885</v>
      </c>
      <c r="O1627">
        <f>Notes!$B$15*SQRT(D1627)-F1627*Notes!$E$6*1000</f>
        <v>13.670926475449885</v>
      </c>
    </row>
    <row r="1628" spans="1:15" x14ac:dyDescent="0.25">
      <c r="A1628" t="s">
        <v>9</v>
      </c>
      <c r="B1628">
        <v>2858.8040000000001</v>
      </c>
      <c r="C1628">
        <v>21.86795</v>
      </c>
      <c r="D1628">
        <v>17.611000000000001</v>
      </c>
      <c r="E1628">
        <v>-1.2958499999999999</v>
      </c>
      <c r="F1628">
        <v>-1.3041700000000001</v>
      </c>
      <c r="G1628">
        <v>-7.9229999999999995E-2</v>
      </c>
      <c r="H1628">
        <f>SQRT((SQRT(D1628)*Notes!$B$22)^2+(F1628*Notes!$E$4*1000)^2)</f>
        <v>2.2619052420387074</v>
      </c>
      <c r="I1628">
        <f>F1628*1000*Notes!$E$5</f>
        <v>-4.7918465626019175</v>
      </c>
      <c r="J1628">
        <f t="shared" si="100"/>
        <v>-11.577562288718038</v>
      </c>
      <c r="K1628">
        <f t="shared" si="101"/>
        <v>1.9938691635142041</v>
      </c>
      <c r="L1628">
        <f t="shared" si="102"/>
        <v>-6.7857157261161216</v>
      </c>
      <c r="M1628">
        <f t="shared" si="103"/>
        <v>6.7857157261161216</v>
      </c>
      <c r="N1628">
        <f>-Notes!$B$15*SQRT(D1628)+F1628*Notes!$E$6*1000</f>
        <v>-16.440689967827581</v>
      </c>
      <c r="O1628">
        <f>Notes!$B$15*SQRT(D1628)-F1628*Notes!$E$6*1000</f>
        <v>16.440689967827581</v>
      </c>
    </row>
    <row r="1629" spans="1:15" x14ac:dyDescent="0.25">
      <c r="A1629" t="s">
        <v>1087</v>
      </c>
      <c r="B1629">
        <v>2858.895</v>
      </c>
      <c r="C1629">
        <v>21.868760000000002</v>
      </c>
      <c r="D1629">
        <v>17.847000000000001</v>
      </c>
      <c r="E1629">
        <v>-1.3096399999999999</v>
      </c>
      <c r="F1629">
        <v>-1.3113600000000001</v>
      </c>
      <c r="G1629">
        <v>-7.9229999999999995E-2</v>
      </c>
      <c r="H1629">
        <f>SQRT((SQRT(D1629)*Notes!$B$22)^2+(F1629*Notes!$E$4*1000)^2)</f>
        <v>2.2767690212378415</v>
      </c>
      <c r="I1629">
        <f>F1629*1000*Notes!$E$5</f>
        <v>-4.8182644197716948</v>
      </c>
      <c r="J1629">
        <f t="shared" si="100"/>
        <v>-11.64857148348522</v>
      </c>
      <c r="K1629">
        <f t="shared" si="101"/>
        <v>2.0120426439418297</v>
      </c>
      <c r="L1629">
        <f t="shared" si="102"/>
        <v>-6.8303070637135246</v>
      </c>
      <c r="M1629">
        <f t="shared" si="103"/>
        <v>6.8303070637135246</v>
      </c>
      <c r="N1629">
        <f>-Notes!$B$15*SQRT(D1629)+F1629*Notes!$E$6*1000</f>
        <v>-16.54410179175715</v>
      </c>
      <c r="O1629">
        <f>Notes!$B$15*SQRT(D1629)-F1629*Notes!$E$6*1000</f>
        <v>16.54410179175715</v>
      </c>
    </row>
    <row r="1630" spans="1:15" x14ac:dyDescent="0.25">
      <c r="A1630" t="s">
        <v>9</v>
      </c>
      <c r="B1630">
        <v>2858.895</v>
      </c>
      <c r="C1630">
        <v>21.868760000000002</v>
      </c>
      <c r="D1630">
        <v>17.847000000000001</v>
      </c>
      <c r="E1630">
        <v>-1.3096399999999999</v>
      </c>
      <c r="F1630">
        <v>-1.3113600000000001</v>
      </c>
      <c r="G1630">
        <v>-7.9229999999999995E-2</v>
      </c>
      <c r="H1630">
        <f>SQRT((SQRT(D1630)*Notes!$B$22)^2+(F1630*Notes!$E$4*1000)^2)</f>
        <v>2.2767690212378415</v>
      </c>
      <c r="I1630">
        <f>F1630*1000*Notes!$E$5</f>
        <v>-4.8182644197716948</v>
      </c>
      <c r="J1630">
        <f t="shared" si="100"/>
        <v>-11.64857148348522</v>
      </c>
      <c r="K1630">
        <f t="shared" si="101"/>
        <v>2.0120426439418297</v>
      </c>
      <c r="L1630">
        <f t="shared" si="102"/>
        <v>-6.8303070637135246</v>
      </c>
      <c r="M1630">
        <f t="shared" si="103"/>
        <v>6.8303070637135246</v>
      </c>
      <c r="N1630">
        <f>-Notes!$B$15*SQRT(D1630)+F1630*Notes!$E$6*1000</f>
        <v>-16.54410179175715</v>
      </c>
      <c r="O1630">
        <f>Notes!$B$15*SQRT(D1630)-F1630*Notes!$E$6*1000</f>
        <v>16.54410179175715</v>
      </c>
    </row>
    <row r="1631" spans="1:15" x14ac:dyDescent="0.25">
      <c r="A1631" t="s">
        <v>1088</v>
      </c>
      <c r="B1631">
        <v>2859.1849999999999</v>
      </c>
      <c r="C1631">
        <v>21.871289999999998</v>
      </c>
      <c r="D1631">
        <v>18.62</v>
      </c>
      <c r="E1631">
        <v>-1.3537999999999999</v>
      </c>
      <c r="F1631">
        <v>-1.33436</v>
      </c>
      <c r="G1631">
        <v>-7.9229999999999995E-2</v>
      </c>
      <c r="H1631">
        <f>SQRT((SQRT(D1631)*Notes!$B$22)^2+(F1631*Notes!$E$4*1000)^2)</f>
        <v>2.3247447111071535</v>
      </c>
      <c r="I1631">
        <f>F1631*1000*Notes!$E$5</f>
        <v>-4.9027721687153472</v>
      </c>
      <c r="J1631">
        <f t="shared" si="100"/>
        <v>-11.877006302036808</v>
      </c>
      <c r="K1631">
        <f t="shared" si="101"/>
        <v>2.0714619646061134</v>
      </c>
      <c r="L1631">
        <f t="shared" si="102"/>
        <v>-6.9742341333214606</v>
      </c>
      <c r="M1631">
        <f t="shared" si="103"/>
        <v>6.9742341333214606</v>
      </c>
      <c r="N1631">
        <f>-Notes!$B$15*SQRT(D1631)+F1631*Notes!$E$6*1000</f>
        <v>-16.877179367526303</v>
      </c>
      <c r="O1631">
        <f>Notes!$B$15*SQRT(D1631)-F1631*Notes!$E$6*1000</f>
        <v>16.877179367526303</v>
      </c>
    </row>
    <row r="1632" spans="1:15" x14ac:dyDescent="0.25">
      <c r="A1632" t="s">
        <v>1089</v>
      </c>
      <c r="B1632">
        <v>2860.0549999999998</v>
      </c>
      <c r="C1632">
        <v>21.87828</v>
      </c>
      <c r="D1632">
        <v>21.091000000000001</v>
      </c>
      <c r="E1632">
        <v>-1.4861800000000001</v>
      </c>
      <c r="F1632">
        <v>-1.4033</v>
      </c>
      <c r="G1632">
        <v>-7.9229999999999995E-2</v>
      </c>
      <c r="H1632">
        <f>SQRT((SQRT(D1632)*Notes!$B$22)^2+(F1632*Notes!$E$4*1000)^2)</f>
        <v>2.4715450594960977</v>
      </c>
      <c r="I1632">
        <f>F1632*1000*Notes!$E$5</f>
        <v>-5.1560749605490619</v>
      </c>
      <c r="J1632">
        <f t="shared" si="100"/>
        <v>-12.570710139037356</v>
      </c>
      <c r="K1632">
        <f t="shared" si="101"/>
        <v>2.2585602179392312</v>
      </c>
      <c r="L1632">
        <f t="shared" si="102"/>
        <v>-7.4146351784882931</v>
      </c>
      <c r="M1632">
        <f t="shared" si="103"/>
        <v>7.4146351784882931</v>
      </c>
      <c r="N1632">
        <f>-Notes!$B$15*SQRT(D1632)+F1632*Notes!$E$6*1000</f>
        <v>-17.891437920282705</v>
      </c>
      <c r="O1632">
        <f>Notes!$B$15*SQRT(D1632)-F1632*Notes!$E$6*1000</f>
        <v>17.891437920282705</v>
      </c>
    </row>
    <row r="1633" spans="1:15" x14ac:dyDescent="0.25">
      <c r="A1633" t="s">
        <v>1090</v>
      </c>
      <c r="B1633">
        <v>2861</v>
      </c>
      <c r="C1633">
        <v>21.88496</v>
      </c>
      <c r="D1633">
        <v>24.033999999999999</v>
      </c>
      <c r="E1633">
        <v>-1.6298900000000001</v>
      </c>
      <c r="F1633">
        <v>-1.47814</v>
      </c>
      <c r="G1633">
        <v>-7.9229999999999995E-2</v>
      </c>
      <c r="H1633">
        <f>SQRT((SQRT(D1633)*Notes!$B$22)^2+(F1633*Notes!$E$4*1000)^2)</f>
        <v>2.6352621241407177</v>
      </c>
      <c r="I1633">
        <f>F1633*1000*Notes!$E$5</f>
        <v>-5.4310558271118019</v>
      </c>
      <c r="J1633">
        <f>I1633-3*H1633</f>
        <v>-13.336842199533955</v>
      </c>
      <c r="K1633">
        <f t="shared" si="101"/>
        <v>2.4747305453103507</v>
      </c>
      <c r="L1633">
        <f t="shared" si="102"/>
        <v>-7.9057863724221527</v>
      </c>
      <c r="M1633">
        <f t="shared" si="103"/>
        <v>7.9057863724221527</v>
      </c>
      <c r="N1633">
        <f>-Notes!$B$15*SQRT(D1633)+F1633*Notes!$E$6*1000</f>
        <v>-19.015515110084955</v>
      </c>
      <c r="O1633">
        <f>Notes!$B$15*SQRT(D1633)-F1633*Notes!$E$6*1000</f>
        <v>19.015515110084955</v>
      </c>
    </row>
    <row r="1634" spans="1:15" x14ac:dyDescent="0.25">
      <c r="A1634" t="s">
        <v>9</v>
      </c>
      <c r="B1634">
        <v>2861</v>
      </c>
      <c r="C1634">
        <v>21.884969999999999</v>
      </c>
      <c r="D1634">
        <v>24.035</v>
      </c>
      <c r="E1634">
        <v>-1.6299300000000001</v>
      </c>
      <c r="F1634">
        <v>-1.4781599999999999</v>
      </c>
      <c r="G1634">
        <v>-7.9229999999999995E-2</v>
      </c>
      <c r="H1634">
        <f>SQRT((SQRT(D1634)*Notes!$B$22)^2+(F1634*Notes!$E$4*1000)^2)</f>
        <v>2.635315284904558</v>
      </c>
      <c r="I1634">
        <f>F1634*1000*Notes!$E$5</f>
        <v>-5.4311293121108823</v>
      </c>
      <c r="J1634">
        <f t="shared" si="100"/>
        <v>-13.337075166824556</v>
      </c>
      <c r="K1634">
        <f t="shared" si="101"/>
        <v>2.4748165426027917</v>
      </c>
      <c r="L1634">
        <f t="shared" si="102"/>
        <v>-7.9059458547136741</v>
      </c>
      <c r="M1634">
        <f t="shared" si="103"/>
        <v>7.9059458547136741</v>
      </c>
      <c r="N1634">
        <f>-Notes!$B$15*SQRT(D1634)+F1634*Notes!$E$6*1000</f>
        <v>-19.015865556829439</v>
      </c>
      <c r="O1634">
        <f>Notes!$B$15*SQRT(D1634)-F1634*Notes!$E$6*1000</f>
        <v>19.015865556829439</v>
      </c>
    </row>
    <row r="1635" spans="1:15" x14ac:dyDescent="0.25">
      <c r="A1635" t="s">
        <v>1091</v>
      </c>
      <c r="B1635">
        <v>2864.6320000000001</v>
      </c>
      <c r="C1635">
        <v>21.904170000000001</v>
      </c>
      <c r="D1635">
        <v>37.881</v>
      </c>
      <c r="E1635">
        <v>-2.1824699999999999</v>
      </c>
      <c r="F1635">
        <v>-1.76593</v>
      </c>
      <c r="G1635">
        <v>-7.9229999999999995E-2</v>
      </c>
      <c r="H1635">
        <f>SQRT((SQRT(D1635)*Notes!$B$22)^2+(F1635*Notes!$E$4*1000)^2)</f>
        <v>3.2948506128772967</v>
      </c>
      <c r="I1635">
        <f>F1635*1000*Notes!$E$5</f>
        <v>-6.4884682213941467</v>
      </c>
      <c r="J1635">
        <f t="shared" si="100"/>
        <v>-16.373020060026036</v>
      </c>
      <c r="K1635">
        <f t="shared" si="101"/>
        <v>3.3960836172377427</v>
      </c>
      <c r="L1635">
        <f t="shared" si="102"/>
        <v>-9.8845518386318894</v>
      </c>
      <c r="M1635">
        <f t="shared" si="103"/>
        <v>9.8845518386318894</v>
      </c>
      <c r="N1635">
        <f>-Notes!$B$15*SQRT(D1635)+F1635*Notes!$E$6*1000</f>
        <v>-23.495864684433769</v>
      </c>
      <c r="O1635">
        <f>Notes!$B$15*SQRT(D1635)-F1635*Notes!$E$6*1000</f>
        <v>23.495864684433769</v>
      </c>
    </row>
    <row r="1636" spans="1:15" x14ac:dyDescent="0.25">
      <c r="A1636" t="s">
        <v>1092</v>
      </c>
      <c r="B1636">
        <v>2865.502</v>
      </c>
      <c r="C1636">
        <v>21.90765</v>
      </c>
      <c r="D1636">
        <v>41.793999999999997</v>
      </c>
      <c r="E1636">
        <v>-2.3148499999999999</v>
      </c>
      <c r="F1636">
        <v>-1.83487</v>
      </c>
      <c r="G1636">
        <v>-7.9229999999999995E-2</v>
      </c>
      <c r="H1636">
        <f>SQRT((SQRT(D1636)*Notes!$B$22)^2+(F1636*Notes!$E$4*1000)^2)</f>
        <v>3.457899487571968</v>
      </c>
      <c r="I1636">
        <f>F1636*1000*Notes!$E$5</f>
        <v>-6.7417710132278605</v>
      </c>
      <c r="J1636">
        <f t="shared" si="100"/>
        <v>-17.115469475943765</v>
      </c>
      <c r="K1636">
        <f t="shared" si="101"/>
        <v>3.6319274494880434</v>
      </c>
      <c r="L1636">
        <f t="shared" si="102"/>
        <v>-10.373698462715904</v>
      </c>
      <c r="M1636">
        <f t="shared" si="103"/>
        <v>10.373698462715904</v>
      </c>
      <c r="N1636">
        <f>-Notes!$B$15*SQRT(D1636)+F1636*Notes!$E$6*1000</f>
        <v>-24.595477415561575</v>
      </c>
      <c r="O1636">
        <f>Notes!$B$15*SQRT(D1636)-F1636*Notes!$E$6*1000</f>
        <v>24.595477415561575</v>
      </c>
    </row>
    <row r="1637" spans="1:15" x14ac:dyDescent="0.25">
      <c r="A1637" t="s">
        <v>1093</v>
      </c>
      <c r="B1637">
        <v>2865.8829999999998</v>
      </c>
      <c r="C1637">
        <v>21.90907</v>
      </c>
      <c r="D1637">
        <v>43.58</v>
      </c>
      <c r="E1637">
        <v>-2.3727900000000002</v>
      </c>
      <c r="F1637">
        <v>-1.8650500000000001</v>
      </c>
      <c r="G1637">
        <v>-7.9229999999999995E-2</v>
      </c>
      <c r="H1637">
        <f>SQRT((SQRT(D1637)*Notes!$B$22)^2+(F1637*Notes!$E$4*1000)^2)</f>
        <v>3.5297530045597103</v>
      </c>
      <c r="I1637">
        <f>F1637*1000*Notes!$E$5</f>
        <v>-6.8526598768417513</v>
      </c>
      <c r="J1637">
        <f t="shared" si="100"/>
        <v>-17.441918890520881</v>
      </c>
      <c r="K1637">
        <f t="shared" si="101"/>
        <v>3.7365991368373797</v>
      </c>
      <c r="L1637">
        <f t="shared" si="102"/>
        <v>-10.589259013679131</v>
      </c>
      <c r="M1637">
        <f t="shared" si="103"/>
        <v>10.589259013679131</v>
      </c>
      <c r="N1637">
        <f>-Notes!$B$15*SQRT(D1637)+F1637*Notes!$E$6*1000</f>
        <v>-25.079327320898884</v>
      </c>
      <c r="O1637">
        <f>Notes!$B$15*SQRT(D1637)-F1637*Notes!$E$6*1000</f>
        <v>25.079327320898884</v>
      </c>
    </row>
    <row r="1638" spans="1:15" x14ac:dyDescent="0.25">
      <c r="A1638" t="s">
        <v>9</v>
      </c>
      <c r="B1638">
        <v>2870.3789999999999</v>
      </c>
      <c r="C1638">
        <v>21.92315</v>
      </c>
      <c r="D1638">
        <v>54.935000000000002</v>
      </c>
      <c r="E1638">
        <v>-2.7570000000000001E-2</v>
      </c>
      <c r="F1638">
        <v>-2.0352299999999999</v>
      </c>
      <c r="G1638">
        <v>2.0799999999999998E-3</v>
      </c>
      <c r="H1638">
        <f>SQRT((SQRT(D1638)*Notes!$B$22)^2+(F1638*Notes!$E$4*1000)^2)</f>
        <v>3.954565447314335</v>
      </c>
      <c r="I1638">
        <f>F1638*1000*Notes!$E$5</f>
        <v>-7.4779437340257013</v>
      </c>
      <c r="J1638">
        <f t="shared" si="100"/>
        <v>-19.341640075968705</v>
      </c>
      <c r="K1638">
        <f t="shared" si="101"/>
        <v>4.3857526079173033</v>
      </c>
      <c r="L1638">
        <f t="shared" si="102"/>
        <v>-11.863696341943005</v>
      </c>
      <c r="M1638">
        <f t="shared" si="103"/>
        <v>11.863696341943005</v>
      </c>
      <c r="N1638">
        <f>-Notes!$B$15*SQRT(D1638)+F1638*Notes!$E$6*1000</f>
        <v>-27.910991905378026</v>
      </c>
      <c r="O1638">
        <f>Notes!$B$15*SQRT(D1638)-F1638*Notes!$E$6*1000</f>
        <v>27.910991905378026</v>
      </c>
    </row>
    <row r="1639" spans="1:15" x14ac:dyDescent="0.25">
      <c r="A1639" t="s">
        <v>1094</v>
      </c>
      <c r="B1639">
        <v>2870.9879999999998</v>
      </c>
      <c r="C1639">
        <v>21.92492</v>
      </c>
      <c r="D1639">
        <v>54.975000000000001</v>
      </c>
      <c r="E1639">
        <v>-3.8670000000000003E-2</v>
      </c>
      <c r="F1639">
        <v>-2.03396</v>
      </c>
      <c r="G1639">
        <v>2.0799999999999998E-3</v>
      </c>
      <c r="H1639">
        <f>SQRT((SQRT(D1639)*Notes!$B$22)^2+(F1639*Notes!$E$4*1000)^2)</f>
        <v>3.9557197624055798</v>
      </c>
      <c r="I1639">
        <f>F1639*1000*Notes!$E$5</f>
        <v>-7.4732774365840307</v>
      </c>
      <c r="J1639">
        <f t="shared" si="100"/>
        <v>-19.340436723800771</v>
      </c>
      <c r="K1639">
        <f t="shared" si="101"/>
        <v>4.3938818506327095</v>
      </c>
      <c r="L1639">
        <f t="shared" si="102"/>
        <v>-11.86715928721674</v>
      </c>
      <c r="M1639">
        <f t="shared" si="103"/>
        <v>11.86715928721674</v>
      </c>
      <c r="N1639">
        <f>-Notes!$B$15*SQRT(D1639)+F1639*Notes!$E$6*1000</f>
        <v>-27.912707486907145</v>
      </c>
      <c r="O1639">
        <f>Notes!$B$15*SQRT(D1639)-F1639*Notes!$E$6*1000</f>
        <v>27.912707486907145</v>
      </c>
    </row>
    <row r="1640" spans="1:15" x14ac:dyDescent="0.25">
      <c r="A1640" t="s">
        <v>1095</v>
      </c>
      <c r="B1640">
        <v>2871.5970000000002</v>
      </c>
      <c r="C1640">
        <v>21.926680000000001</v>
      </c>
      <c r="D1640">
        <v>55.029000000000003</v>
      </c>
      <c r="E1640">
        <v>-4.9750000000000003E-2</v>
      </c>
      <c r="F1640">
        <v>-2.0327000000000002</v>
      </c>
      <c r="G1640">
        <v>2.0799999999999998E-3</v>
      </c>
      <c r="H1640">
        <f>SQRT((SQRT(D1640)*Notes!$B$22)^2+(F1640*Notes!$E$4*1000)^2)</f>
        <v>3.9573420805133308</v>
      </c>
      <c r="I1640">
        <f>F1640*1000*Notes!$E$5</f>
        <v>-7.4686478816419015</v>
      </c>
      <c r="J1640">
        <f t="shared" si="100"/>
        <v>-19.340674123181891</v>
      </c>
      <c r="K1640">
        <f t="shared" si="101"/>
        <v>4.40337835989809</v>
      </c>
      <c r="L1640">
        <f t="shared" si="102"/>
        <v>-11.872026241539992</v>
      </c>
      <c r="M1640">
        <f t="shared" si="103"/>
        <v>11.872026241539992</v>
      </c>
      <c r="N1640">
        <f>-Notes!$B$15*SQRT(D1640)+F1640*Notes!$E$6*1000</f>
        <v>-27.916928031719507</v>
      </c>
      <c r="O1640">
        <f>Notes!$B$15*SQRT(D1640)-F1640*Notes!$E$6*1000</f>
        <v>27.916928031719507</v>
      </c>
    </row>
    <row r="1641" spans="1:15" x14ac:dyDescent="0.25">
      <c r="A1641" t="s">
        <v>9</v>
      </c>
      <c r="B1641">
        <v>2876.0929999999998</v>
      </c>
      <c r="C1641">
        <v>21.940740000000002</v>
      </c>
      <c r="D1641">
        <v>43.695</v>
      </c>
      <c r="E1641">
        <v>2.3202699999999998</v>
      </c>
      <c r="F1641">
        <v>-1.83324</v>
      </c>
      <c r="G1641">
        <v>8.2879999999999995E-2</v>
      </c>
      <c r="H1641">
        <f>SQRT((SQRT(D1641)*Notes!$B$22)^2+(F1641*Notes!$E$4*1000)^2)</f>
        <v>3.5294579799843451</v>
      </c>
      <c r="I1641">
        <f>F1641*1000*Notes!$E$5</f>
        <v>-6.7357819858027241</v>
      </c>
      <c r="J1641">
        <f t="shared" si="100"/>
        <v>-17.324155925755761</v>
      </c>
      <c r="K1641">
        <f t="shared" si="101"/>
        <v>3.8525919541503111</v>
      </c>
      <c r="L1641">
        <f t="shared" si="102"/>
        <v>-10.588373939953035</v>
      </c>
      <c r="M1641">
        <f t="shared" si="103"/>
        <v>10.588373939953035</v>
      </c>
      <c r="N1641">
        <f>-Notes!$B$15*SQRT(D1641)+F1641*Notes!$E$6*1000</f>
        <v>-24.96848949184826</v>
      </c>
      <c r="O1641">
        <f>Notes!$B$15*SQRT(D1641)-F1641*Notes!$E$6*1000</f>
        <v>24.96848949184826</v>
      </c>
    </row>
    <row r="1642" spans="1:15" x14ac:dyDescent="0.25">
      <c r="A1642" t="s">
        <v>1096</v>
      </c>
      <c r="B1642">
        <v>2876.7179999999998</v>
      </c>
      <c r="C1642">
        <v>21.943100000000001</v>
      </c>
      <c r="D1642">
        <v>40.848999999999997</v>
      </c>
      <c r="E1642">
        <v>2.2288800000000002</v>
      </c>
      <c r="F1642">
        <v>-1.78139</v>
      </c>
      <c r="G1642">
        <v>8.2879999999999995E-2</v>
      </c>
      <c r="H1642">
        <f>SQRT((SQRT(D1642)*Notes!$B$22)^2+(F1642*Notes!$E$4*1000)^2)</f>
        <v>3.4138513365197429</v>
      </c>
      <c r="I1642">
        <f>F1642*1000*Notes!$E$5</f>
        <v>-6.5452721256840976</v>
      </c>
      <c r="J1642">
        <f t="shared" si="100"/>
        <v>-16.786826135243327</v>
      </c>
      <c r="K1642">
        <f t="shared" si="101"/>
        <v>3.6962818838751312</v>
      </c>
      <c r="L1642">
        <f t="shared" si="102"/>
        <v>-10.241554009559229</v>
      </c>
      <c r="M1642">
        <f t="shared" si="103"/>
        <v>10.241554009559229</v>
      </c>
      <c r="N1642">
        <f>-Notes!$B$15*SQRT(D1642)+F1642*Notes!$E$6*1000</f>
        <v>-24.178854940616823</v>
      </c>
      <c r="O1642">
        <f>Notes!$B$15*SQRT(D1642)-F1642*Notes!$E$6*1000</f>
        <v>24.178854940616823</v>
      </c>
    </row>
    <row r="1643" spans="1:15" x14ac:dyDescent="0.25">
      <c r="A1643" t="s">
        <v>1097</v>
      </c>
      <c r="B1643">
        <v>2877.3440000000001</v>
      </c>
      <c r="C1643">
        <v>21.945620000000002</v>
      </c>
      <c r="D1643">
        <v>38.118000000000002</v>
      </c>
      <c r="E1643">
        <v>2.1375000000000002</v>
      </c>
      <c r="F1643">
        <v>-1.7295499999999999</v>
      </c>
      <c r="G1643">
        <v>8.2879999999999995E-2</v>
      </c>
      <c r="H1643">
        <f>SQRT((SQRT(D1643)*Notes!$B$22)^2+(F1643*Notes!$E$4*1000)^2)</f>
        <v>3.2990191325741547</v>
      </c>
      <c r="I1643">
        <f>F1643*1000*Notes!$E$5</f>
        <v>-6.3547990080650116</v>
      </c>
      <c r="J1643">
        <f t="shared" si="100"/>
        <v>-16.251856405787475</v>
      </c>
      <c r="K1643">
        <f t="shared" si="101"/>
        <v>3.5422583896574515</v>
      </c>
      <c r="L1643">
        <f t="shared" si="102"/>
        <v>-9.8970573977224632</v>
      </c>
      <c r="M1643">
        <f t="shared" si="103"/>
        <v>9.8970573977224632</v>
      </c>
      <c r="N1643">
        <f>-Notes!$B$15*SQRT(D1643)+F1643*Notes!$E$6*1000</f>
        <v>-23.393318587027437</v>
      </c>
      <c r="O1643">
        <f>Notes!$B$15*SQRT(D1643)-F1643*Notes!$E$6*1000</f>
        <v>23.393318587027437</v>
      </c>
    </row>
    <row r="1644" spans="1:15" x14ac:dyDescent="0.25">
      <c r="A1644" t="s">
        <v>1098</v>
      </c>
      <c r="B1644">
        <v>2878.1</v>
      </c>
      <c r="C1644">
        <v>21.948920000000001</v>
      </c>
      <c r="D1644">
        <v>34.966999999999999</v>
      </c>
      <c r="E1644">
        <v>2.0269699999999999</v>
      </c>
      <c r="F1644">
        <v>-1.6668400000000001</v>
      </c>
      <c r="G1644">
        <v>8.2879999999999995E-2</v>
      </c>
      <c r="H1644">
        <f>SQRT((SQRT(D1644)*Notes!$B$22)^2+(F1644*Notes!$E$4*1000)^2)</f>
        <v>3.1612181092519926</v>
      </c>
      <c r="I1644">
        <f>F1644*1000*Notes!$E$5</f>
        <v>-6.124386793445165</v>
      </c>
      <c r="J1644">
        <f t="shared" si="100"/>
        <v>-15.608041121201143</v>
      </c>
      <c r="K1644">
        <f t="shared" si="101"/>
        <v>3.3592675343108134</v>
      </c>
      <c r="L1644">
        <f t="shared" si="102"/>
        <v>-9.4836543277559784</v>
      </c>
      <c r="M1644">
        <f t="shared" si="103"/>
        <v>9.4836543277559784</v>
      </c>
      <c r="N1644">
        <f>-Notes!$B$15*SQRT(D1644)+F1644*Notes!$E$6*1000</f>
        <v>-22.448896063815752</v>
      </c>
      <c r="O1644">
        <f>Notes!$B$15*SQRT(D1644)-F1644*Notes!$E$6*1000</f>
        <v>22.448896063815752</v>
      </c>
    </row>
    <row r="1645" spans="1:15" x14ac:dyDescent="0.25">
      <c r="A1645" t="s">
        <v>9</v>
      </c>
      <c r="B1645">
        <v>2878.1</v>
      </c>
      <c r="C1645">
        <v>21.948920000000001</v>
      </c>
      <c r="D1645">
        <v>34.966000000000001</v>
      </c>
      <c r="E1645">
        <v>2.0269300000000001</v>
      </c>
      <c r="F1645">
        <v>-1.66682</v>
      </c>
      <c r="G1645">
        <v>8.2879999999999995E-2</v>
      </c>
      <c r="H1645">
        <f>SQRT((SQRT(D1645)*Notes!$B$22)^2+(F1645*Notes!$E$4*1000)^2)</f>
        <v>3.1611734634226685</v>
      </c>
      <c r="I1645">
        <f>F1645*1000*Notes!$E$5</f>
        <v>-6.1243133084460828</v>
      </c>
      <c r="J1645">
        <f t="shared" si="100"/>
        <v>-15.607833698714089</v>
      </c>
      <c r="K1645">
        <f t="shared" si="101"/>
        <v>3.3592070818219222</v>
      </c>
      <c r="L1645">
        <f t="shared" si="102"/>
        <v>-9.483520390268005</v>
      </c>
      <c r="M1645">
        <f t="shared" si="103"/>
        <v>9.483520390268005</v>
      </c>
      <c r="N1645">
        <f>-Notes!$B$15*SQRT(D1645)+F1645*Notes!$E$6*1000</f>
        <v>-22.44859116311509</v>
      </c>
      <c r="O1645">
        <f>Notes!$B$15*SQRT(D1645)-F1645*Notes!$E$6*1000</f>
        <v>22.44859116311509</v>
      </c>
    </row>
    <row r="1646" spans="1:15" x14ac:dyDescent="0.25">
      <c r="A1646" t="s">
        <v>1099</v>
      </c>
      <c r="B1646">
        <v>2881.92</v>
      </c>
      <c r="C1646">
        <v>21.971109999999999</v>
      </c>
      <c r="D1646">
        <v>21.611999999999998</v>
      </c>
      <c r="E1646">
        <v>1.4688300000000001</v>
      </c>
      <c r="F1646">
        <v>-1.3502000000000001</v>
      </c>
      <c r="G1646">
        <v>8.2879999999999995E-2</v>
      </c>
      <c r="H1646">
        <f>SQRT((SQRT(D1646)*Notes!$B$22)^2+(F1646*Notes!$E$4*1000)^2)</f>
        <v>2.4911274601738511</v>
      </c>
      <c r="I1646">
        <f>F1646*1000*Notes!$E$5</f>
        <v>-4.960972287987846</v>
      </c>
      <c r="J1646">
        <f t="shared" si="100"/>
        <v>-12.4343546685094</v>
      </c>
      <c r="K1646">
        <f t="shared" si="101"/>
        <v>2.512410092533707</v>
      </c>
      <c r="L1646">
        <f t="shared" si="102"/>
        <v>-7.4733823805215529</v>
      </c>
      <c r="M1646">
        <f t="shared" si="103"/>
        <v>7.4733823805215529</v>
      </c>
      <c r="N1646">
        <f>-Notes!$B$15*SQRT(D1646)+F1646*Notes!$E$6*1000</f>
        <v>-17.815748991970711</v>
      </c>
      <c r="O1646">
        <f>Notes!$B$15*SQRT(D1646)-F1646*Notes!$E$6*1000</f>
        <v>17.815748991970711</v>
      </c>
    </row>
    <row r="1647" spans="1:15" x14ac:dyDescent="0.25">
      <c r="A1647" t="s">
        <v>1100</v>
      </c>
      <c r="B1647">
        <v>2882.5459999999998</v>
      </c>
      <c r="C1647">
        <v>21.975919999999999</v>
      </c>
      <c r="D1647">
        <v>19.832000000000001</v>
      </c>
      <c r="E1647">
        <v>1.3774500000000001</v>
      </c>
      <c r="F1647">
        <v>-1.29836</v>
      </c>
      <c r="G1647">
        <v>8.2879999999999995E-2</v>
      </c>
      <c r="H1647">
        <f>SQRT((SQRT(D1647)*Notes!$B$22)^2+(F1647*Notes!$E$4*1000)^2)</f>
        <v>2.3870786605077829</v>
      </c>
      <c r="I1647">
        <f>F1647*1000*Notes!$E$5</f>
        <v>-4.7704991703687591</v>
      </c>
      <c r="J1647">
        <f t="shared" si="100"/>
        <v>-11.931735151892109</v>
      </c>
      <c r="K1647">
        <f t="shared" si="101"/>
        <v>2.3907368111545901</v>
      </c>
      <c r="L1647">
        <f t="shared" si="102"/>
        <v>-7.1612359815233493</v>
      </c>
      <c r="M1647">
        <f t="shared" si="103"/>
        <v>7.1612359815233493</v>
      </c>
      <c r="N1647">
        <f>-Notes!$B$15*SQRT(D1647)+F1647*Notes!$E$6*1000</f>
        <v>-17.087134794016219</v>
      </c>
      <c r="O1647">
        <f>Notes!$B$15*SQRT(D1647)-F1647*Notes!$E$6*1000</f>
        <v>17.087134794016219</v>
      </c>
    </row>
    <row r="1648" spans="1:15" x14ac:dyDescent="0.25">
      <c r="A1648" t="s">
        <v>1101</v>
      </c>
      <c r="B1648">
        <v>2883.1709999999998</v>
      </c>
      <c r="C1648">
        <v>21.981159999999999</v>
      </c>
      <c r="D1648">
        <v>18.166</v>
      </c>
      <c r="E1648">
        <v>1.28607</v>
      </c>
      <c r="F1648">
        <v>-1.24651</v>
      </c>
      <c r="G1648">
        <v>8.2879999999999995E-2</v>
      </c>
      <c r="H1648">
        <f>SQRT((SQRT(D1648)*Notes!$B$22)^2+(F1648*Notes!$E$4*1000)^2)</f>
        <v>2.2851982726636648</v>
      </c>
      <c r="I1648">
        <f>F1648*1000*Notes!$E$5</f>
        <v>-4.5799893102501326</v>
      </c>
      <c r="J1648">
        <f t="shared" si="100"/>
        <v>-11.435584128241127</v>
      </c>
      <c r="K1648">
        <f t="shared" si="101"/>
        <v>2.2756055077408615</v>
      </c>
      <c r="L1648">
        <f t="shared" si="102"/>
        <v>-6.855594817990994</v>
      </c>
      <c r="M1648">
        <f t="shared" si="103"/>
        <v>6.855594817990994</v>
      </c>
      <c r="N1648">
        <f>-Notes!$B$15*SQRT(D1648)+F1648*Notes!$E$6*1000</f>
        <v>-16.369982521854368</v>
      </c>
      <c r="O1648">
        <f>Notes!$B$15*SQRT(D1648)-F1648*Notes!$E$6*1000</f>
        <v>16.369982521854368</v>
      </c>
    </row>
    <row r="1649" spans="1:15" x14ac:dyDescent="0.25">
      <c r="A1649" t="s">
        <v>9</v>
      </c>
      <c r="B1649">
        <v>2887.6669999999999</v>
      </c>
      <c r="C1649">
        <v>22.031469999999999</v>
      </c>
      <c r="D1649">
        <v>12.384</v>
      </c>
      <c r="E1649">
        <v>0.10223</v>
      </c>
      <c r="F1649">
        <v>-1.0509599999999999</v>
      </c>
      <c r="G1649">
        <v>6.3099999999999996E-3</v>
      </c>
      <c r="H1649">
        <f>SQRT((SQRT(D1649)*Notes!$B$22)^2+(F1649*Notes!$E$4*1000)^2)</f>
        <v>1.8900997872963599</v>
      </c>
      <c r="I1649">
        <f>F1649*1000*Notes!$E$5</f>
        <v>-3.861489731731377</v>
      </c>
      <c r="J1649">
        <f t="shared" si="100"/>
        <v>-9.531789093620457</v>
      </c>
      <c r="K1649">
        <f t="shared" si="101"/>
        <v>1.8088096301577026</v>
      </c>
      <c r="L1649">
        <f t="shared" si="102"/>
        <v>-5.6702993618890796</v>
      </c>
      <c r="M1649">
        <f t="shared" si="103"/>
        <v>5.6702993618890796</v>
      </c>
      <c r="N1649">
        <f>-Notes!$B$15*SQRT(D1649)+F1649*Notes!$E$6*1000</f>
        <v>-13.607434712145452</v>
      </c>
      <c r="O1649">
        <f>Notes!$B$15*SQRT(D1649)-F1649*Notes!$E$6*1000</f>
        <v>13.607434712145452</v>
      </c>
    </row>
    <row r="1650" spans="1:15" x14ac:dyDescent="0.25">
      <c r="A1650" t="s">
        <v>1102</v>
      </c>
      <c r="B1650">
        <v>2888.39</v>
      </c>
      <c r="C1650">
        <v>22.04081</v>
      </c>
      <c r="D1650">
        <v>12.279</v>
      </c>
      <c r="E1650">
        <v>4.326E-2</v>
      </c>
      <c r="F1650">
        <v>-1.0464</v>
      </c>
      <c r="G1650">
        <v>6.3099999999999996E-3</v>
      </c>
      <c r="H1650">
        <f>SQRT((SQRT(D1650)*Notes!$B$22)^2+(F1650*Notes!$E$4*1000)^2)</f>
        <v>1.8820553707590149</v>
      </c>
      <c r="I1650">
        <f>F1650*1000*Notes!$E$5</f>
        <v>-3.8447351519408102</v>
      </c>
      <c r="J1650">
        <f t="shared" si="100"/>
        <v>-9.4909012642178538</v>
      </c>
      <c r="K1650">
        <f t="shared" si="101"/>
        <v>1.8014309603362344</v>
      </c>
      <c r="L1650">
        <f t="shared" si="102"/>
        <v>-5.6461661122770446</v>
      </c>
      <c r="M1650">
        <f t="shared" si="103"/>
        <v>5.6461661122770446</v>
      </c>
      <c r="N1650">
        <f>-Notes!$B$15*SQRT(D1650)+F1650*Notes!$E$6*1000</f>
        <v>-13.549225846042077</v>
      </c>
      <c r="O1650">
        <f>Notes!$B$15*SQRT(D1650)-F1650*Notes!$E$6*1000</f>
        <v>13.549225846042077</v>
      </c>
    </row>
    <row r="1651" spans="1:15" x14ac:dyDescent="0.25">
      <c r="A1651" t="s">
        <v>1103</v>
      </c>
      <c r="B1651">
        <v>2889.1129999999998</v>
      </c>
      <c r="C1651">
        <v>22.0502</v>
      </c>
      <c r="D1651">
        <v>12.259</v>
      </c>
      <c r="E1651">
        <v>-1.5769999999999999E-2</v>
      </c>
      <c r="F1651">
        <v>-1.0418400000000001</v>
      </c>
      <c r="G1651">
        <v>6.3099999999999996E-3</v>
      </c>
      <c r="H1651">
        <f>SQRT((SQRT(D1651)*Notes!$B$22)^2+(F1651*Notes!$E$4*1000)^2)</f>
        <v>1.8799546961240723</v>
      </c>
      <c r="I1651">
        <f>F1651*1000*Notes!$E$5</f>
        <v>-3.8279805721502429</v>
      </c>
      <c r="J1651">
        <f t="shared" si="100"/>
        <v>-9.4678446605224593</v>
      </c>
      <c r="K1651">
        <f t="shared" si="101"/>
        <v>1.8118835162219744</v>
      </c>
      <c r="L1651">
        <f t="shared" si="102"/>
        <v>-5.6398640883722173</v>
      </c>
      <c r="M1651">
        <f t="shared" si="103"/>
        <v>5.6398640883722173</v>
      </c>
      <c r="N1651">
        <f>-Notes!$B$15*SQRT(D1651)+F1651*Notes!$E$6*1000</f>
        <v>-13.522618163408501</v>
      </c>
      <c r="O1651">
        <f>Notes!$B$15*SQRT(D1651)-F1651*Notes!$E$6*1000</f>
        <v>13.522618163408501</v>
      </c>
    </row>
    <row r="1652" spans="1:15" x14ac:dyDescent="0.25">
      <c r="A1652" t="s">
        <v>9</v>
      </c>
      <c r="B1652">
        <v>2892.212</v>
      </c>
      <c r="C1652">
        <v>22.0869</v>
      </c>
      <c r="D1652">
        <v>16.129000000000001</v>
      </c>
      <c r="E1652">
        <v>-1.32382</v>
      </c>
      <c r="F1652">
        <v>-1.1607400000000001</v>
      </c>
      <c r="G1652">
        <v>-8.4459999999999993E-2</v>
      </c>
      <c r="H1652">
        <f>SQRT((SQRT(D1652)*Notes!$B$22)^2+(F1652*Notes!$E$4*1000)^2)</f>
        <v>2.151202663096154</v>
      </c>
      <c r="I1652">
        <f>F1652*1000*Notes!$E$5</f>
        <v>-4.2648488916893879</v>
      </c>
      <c r="J1652">
        <f t="shared" si="100"/>
        <v>-10.71845688097785</v>
      </c>
      <c r="K1652">
        <f t="shared" si="101"/>
        <v>2.1887590975990747</v>
      </c>
      <c r="L1652">
        <f t="shared" si="102"/>
        <v>-6.4536079892884626</v>
      </c>
      <c r="M1652">
        <f t="shared" si="103"/>
        <v>6.4536079892884626</v>
      </c>
      <c r="N1652">
        <f>-Notes!$B$15*SQRT(D1652)+F1652*Notes!$E$6*1000</f>
        <v>-15.36692419842624</v>
      </c>
      <c r="O1652">
        <f>Notes!$B$15*SQRT(D1652)-F1652*Notes!$E$6*1000</f>
        <v>15.36692419842624</v>
      </c>
    </row>
    <row r="1653" spans="1:15" x14ac:dyDescent="0.25">
      <c r="A1653" t="s">
        <v>1104</v>
      </c>
      <c r="B1653">
        <v>2892.5929999999998</v>
      </c>
      <c r="C1653">
        <v>22.09055</v>
      </c>
      <c r="D1653">
        <v>17.163</v>
      </c>
      <c r="E1653">
        <v>-1.38887</v>
      </c>
      <c r="F1653">
        <v>-1.1929399999999999</v>
      </c>
      <c r="G1653">
        <v>-8.4459999999999993E-2</v>
      </c>
      <c r="H1653">
        <f>SQRT((SQRT(D1653)*Notes!$B$22)^2+(F1653*Notes!$E$4*1000)^2)</f>
        <v>2.2184287910030016</v>
      </c>
      <c r="I1653">
        <f>F1653*1000*Notes!$E$5</f>
        <v>-4.3831597402105018</v>
      </c>
      <c r="J1653">
        <f t="shared" si="100"/>
        <v>-11.038446113219507</v>
      </c>
      <c r="K1653">
        <f t="shared" si="101"/>
        <v>2.2721266327985035</v>
      </c>
      <c r="L1653">
        <f t="shared" si="102"/>
        <v>-6.6552863730090053</v>
      </c>
      <c r="M1653">
        <f t="shared" si="103"/>
        <v>6.6552863730090053</v>
      </c>
      <c r="N1653">
        <f>-Notes!$B$15*SQRT(D1653)+F1653*Notes!$E$6*1000</f>
        <v>-15.833248870980235</v>
      </c>
      <c r="O1653">
        <f>Notes!$B$15*SQRT(D1653)-F1653*Notes!$E$6*1000</f>
        <v>15.833248870980235</v>
      </c>
    </row>
    <row r="1654" spans="1:15" x14ac:dyDescent="0.25">
      <c r="A1654" t="s">
        <v>1105</v>
      </c>
      <c r="B1654">
        <v>2893.4630000000002</v>
      </c>
      <c r="C1654">
        <v>22.09808</v>
      </c>
      <c r="D1654">
        <v>19.707999999999998</v>
      </c>
      <c r="E1654">
        <v>-1.53732</v>
      </c>
      <c r="F1654">
        <v>-1.26641</v>
      </c>
      <c r="G1654">
        <v>-8.4459999999999993E-2</v>
      </c>
      <c r="H1654">
        <f>SQRT((SQRT(D1654)*Notes!$B$22)^2+(F1654*Notes!$E$4*1000)^2)</f>
        <v>2.3754648271416907</v>
      </c>
      <c r="I1654">
        <f>F1654*1000*Notes!$E$5</f>
        <v>-4.6531068843361636</v>
      </c>
      <c r="J1654">
        <f t="shared" si="100"/>
        <v>-11.779501365761234</v>
      </c>
      <c r="K1654">
        <f t="shared" si="101"/>
        <v>2.4732875970889081</v>
      </c>
      <c r="L1654">
        <f t="shared" si="102"/>
        <v>-7.1263944814250717</v>
      </c>
      <c r="M1654">
        <f t="shared" si="103"/>
        <v>7.1263944814250717</v>
      </c>
      <c r="N1654">
        <f>-Notes!$B$15*SQRT(D1654)+F1654*Notes!$E$6*1000</f>
        <v>-16.916536645297221</v>
      </c>
      <c r="O1654">
        <f>Notes!$B$15*SQRT(D1654)-F1654*Notes!$E$6*1000</f>
        <v>16.916536645297221</v>
      </c>
    </row>
    <row r="1655" spans="1:15" x14ac:dyDescent="0.25">
      <c r="A1655" t="s">
        <v>1106</v>
      </c>
      <c r="B1655">
        <v>2893.6</v>
      </c>
      <c r="C1655">
        <v>22.099170000000001</v>
      </c>
      <c r="D1655">
        <v>20.132000000000001</v>
      </c>
      <c r="E1655">
        <v>-1.5607</v>
      </c>
      <c r="F1655">
        <v>-1.2779799999999999</v>
      </c>
      <c r="G1655">
        <v>-8.4459999999999993E-2</v>
      </c>
      <c r="H1655">
        <f>SQRT((SQRT(D1655)*Notes!$B$22)^2+(F1655*Notes!$E$4*1000)^2)</f>
        <v>2.4005910204556451</v>
      </c>
      <c r="I1655">
        <f>F1655*1000*Notes!$E$5</f>
        <v>-4.6956179563047744</v>
      </c>
      <c r="J1655">
        <f t="shared" si="100"/>
        <v>-11.89739101767171</v>
      </c>
      <c r="K1655">
        <f t="shared" si="101"/>
        <v>2.5061551050621613</v>
      </c>
      <c r="L1655">
        <f t="shared" si="102"/>
        <v>-7.2017730613669357</v>
      </c>
      <c r="M1655">
        <f t="shared" si="103"/>
        <v>7.2017730613669357</v>
      </c>
      <c r="N1655">
        <f>-Notes!$B$15*SQRT(D1655)+F1655*Notes!$E$6*1000</f>
        <v>-17.089224329629239</v>
      </c>
      <c r="O1655">
        <f>Notes!$B$15*SQRT(D1655)-F1655*Notes!$E$6*1000</f>
        <v>17.089224329629239</v>
      </c>
    </row>
    <row r="1656" spans="1:15" x14ac:dyDescent="0.25">
      <c r="A1656" t="s">
        <v>9</v>
      </c>
      <c r="B1656">
        <v>2893.6</v>
      </c>
      <c r="C1656">
        <v>22.099170000000001</v>
      </c>
      <c r="D1656">
        <v>20.132999999999999</v>
      </c>
      <c r="E1656">
        <v>-1.56074</v>
      </c>
      <c r="F1656">
        <v>-1.278</v>
      </c>
      <c r="G1656">
        <v>-8.4459999999999993E-2</v>
      </c>
      <c r="H1656">
        <f>SQRT((SQRT(D1656)*Notes!$B$22)^2+(F1656*Notes!$E$4*1000)^2)</f>
        <v>2.4006489181748361</v>
      </c>
      <c r="I1656">
        <f>F1656*1000*Notes!$E$5</f>
        <v>-4.6956914413038566</v>
      </c>
      <c r="J1656">
        <f t="shared" si="100"/>
        <v>-11.897638195828364</v>
      </c>
      <c r="K1656">
        <f t="shared" si="101"/>
        <v>2.5062553132206515</v>
      </c>
      <c r="L1656">
        <f t="shared" si="102"/>
        <v>-7.2019467545245082</v>
      </c>
      <c r="M1656">
        <f t="shared" si="103"/>
        <v>7.2019467545245082</v>
      </c>
      <c r="N1656">
        <f>-Notes!$B$15*SQRT(D1656)+F1656*Notes!$E$6*1000</f>
        <v>-17.08959945568688</v>
      </c>
      <c r="O1656">
        <f>Notes!$B$15*SQRT(D1656)-F1656*Notes!$E$6*1000</f>
        <v>17.08959945568688</v>
      </c>
    </row>
    <row r="1657" spans="1:15" x14ac:dyDescent="0.25">
      <c r="A1657" t="s">
        <v>1107</v>
      </c>
      <c r="B1657">
        <v>2896.6039999999998</v>
      </c>
      <c r="C1657">
        <v>22.11834</v>
      </c>
      <c r="D1657">
        <v>31.050999999999998</v>
      </c>
      <c r="E1657">
        <v>-2.07342</v>
      </c>
      <c r="F1657">
        <v>-1.5317400000000001</v>
      </c>
      <c r="G1657">
        <v>-8.4459999999999993E-2</v>
      </c>
      <c r="H1657">
        <f>SQRT((SQRT(D1657)*Notes!$B$22)^2+(F1657*Notes!$E$4*1000)^2)</f>
        <v>2.9733463160927287</v>
      </c>
      <c r="I1657">
        <f>F1657*1000*Notes!$E$5</f>
        <v>-5.6279956246500538</v>
      </c>
      <c r="J1657">
        <f t="shared" si="100"/>
        <v>-14.548034572928241</v>
      </c>
      <c r="K1657">
        <f t="shared" si="101"/>
        <v>3.2920433236281328</v>
      </c>
      <c r="L1657">
        <f t="shared" si="102"/>
        <v>-8.9200389482781866</v>
      </c>
      <c r="M1657">
        <f t="shared" si="103"/>
        <v>8.9200389482781866</v>
      </c>
      <c r="N1657">
        <f>-Notes!$B$15*SQRT(D1657)+F1657*Notes!$E$6*1000</f>
        <v>-20.990795415094404</v>
      </c>
      <c r="O1657">
        <f>Notes!$B$15*SQRT(D1657)-F1657*Notes!$E$6*1000</f>
        <v>20.990795415094404</v>
      </c>
    </row>
    <row r="1658" spans="1:15" x14ac:dyDescent="0.25">
      <c r="A1658" t="s">
        <v>1108</v>
      </c>
      <c r="B1658">
        <v>2897.4749999999999</v>
      </c>
      <c r="C1658">
        <v>22.12256</v>
      </c>
      <c r="D1658">
        <v>34.787999999999997</v>
      </c>
      <c r="E1658">
        <v>-2.2219199999999999</v>
      </c>
      <c r="F1658">
        <v>-1.6052299999999999</v>
      </c>
      <c r="G1658">
        <v>-8.4459999999999993E-2</v>
      </c>
      <c r="H1658">
        <f>SQRT((SQRT(D1658)*Notes!$B$22)^2+(F1658*Notes!$E$4*1000)^2)</f>
        <v>3.1449152626784884</v>
      </c>
      <c r="I1658">
        <f>F1658*1000*Notes!$E$5</f>
        <v>-5.898016253774796</v>
      </c>
      <c r="J1658">
        <f t="shared" si="100"/>
        <v>-15.332762041810263</v>
      </c>
      <c r="K1658">
        <f t="shared" si="101"/>
        <v>3.5367295342606697</v>
      </c>
      <c r="L1658">
        <f t="shared" si="102"/>
        <v>-9.4347457880354657</v>
      </c>
      <c r="M1658">
        <f t="shared" si="103"/>
        <v>9.4347457880354657</v>
      </c>
      <c r="N1658">
        <f>-Notes!$B$15*SQRT(D1658)+F1658*Notes!$E$6*1000</f>
        <v>-22.150583733698959</v>
      </c>
      <c r="O1658">
        <f>Notes!$B$15*SQRT(D1658)-F1658*Notes!$E$6*1000</f>
        <v>22.150583733698959</v>
      </c>
    </row>
    <row r="1659" spans="1:15" x14ac:dyDescent="0.25">
      <c r="A1659" t="s">
        <v>1109</v>
      </c>
      <c r="B1659">
        <v>2897.855</v>
      </c>
      <c r="C1659">
        <v>22.12426</v>
      </c>
      <c r="D1659">
        <v>36.505000000000003</v>
      </c>
      <c r="E1659">
        <v>-2.2869100000000002</v>
      </c>
      <c r="F1659">
        <v>-1.6374</v>
      </c>
      <c r="G1659">
        <v>-8.4459999999999993E-2</v>
      </c>
      <c r="H1659">
        <f>SQRT((SQRT(D1659)*Notes!$B$22)^2+(F1659*Notes!$E$4*1000)^2)</f>
        <v>3.2206125885011132</v>
      </c>
      <c r="I1659">
        <f>F1659*1000*Notes!$E$5</f>
        <v>-6.016216874797288</v>
      </c>
      <c r="J1659">
        <f t="shared" si="100"/>
        <v>-15.678054640300626</v>
      </c>
      <c r="K1659">
        <f t="shared" si="101"/>
        <v>3.6456208907060512</v>
      </c>
      <c r="L1659">
        <f t="shared" si="102"/>
        <v>-9.6618377655033392</v>
      </c>
      <c r="M1659">
        <f t="shared" si="103"/>
        <v>9.6618377655033392</v>
      </c>
      <c r="N1659">
        <f>-Notes!$B$15*SQRT(D1659)+F1659*Notes!$E$6*1000</f>
        <v>-22.661377699757146</v>
      </c>
      <c r="O1659">
        <f>Notes!$B$15*SQRT(D1659)-F1659*Notes!$E$6*1000</f>
        <v>22.661377699757146</v>
      </c>
    </row>
    <row r="1660" spans="1:15" x14ac:dyDescent="0.25">
      <c r="A1660" t="s">
        <v>9</v>
      </c>
      <c r="B1660">
        <v>2900.9540000000002</v>
      </c>
      <c r="C1660">
        <v>22.136289999999999</v>
      </c>
      <c r="D1660">
        <v>42.896000000000001</v>
      </c>
      <c r="E1660">
        <v>0.37547999999999998</v>
      </c>
      <c r="F1660">
        <v>-1.73691</v>
      </c>
      <c r="G1660">
        <v>2.1399999999999999E-2</v>
      </c>
      <c r="H1660">
        <f>SQRT((SQRT(D1660)*Notes!$B$22)^2+(F1660*Notes!$E$4*1000)^2)</f>
        <v>3.4858889675078388</v>
      </c>
      <c r="I1660">
        <f>F1660*1000*Notes!$E$5</f>
        <v>-6.3818414877269802</v>
      </c>
      <c r="J1660">
        <f t="shared" si="100"/>
        <v>-16.839508390250497</v>
      </c>
      <c r="K1660">
        <f t="shared" si="101"/>
        <v>4.0758254147965367</v>
      </c>
      <c r="L1660">
        <f t="shared" si="102"/>
        <v>-10.457666902523517</v>
      </c>
      <c r="M1660">
        <f t="shared" si="103"/>
        <v>10.457666902523517</v>
      </c>
      <c r="N1660">
        <f>-Notes!$B$15*SQRT(D1660)+F1660*Notes!$E$6*1000</f>
        <v>-24.4053436333785</v>
      </c>
      <c r="O1660">
        <f>Notes!$B$15*SQRT(D1660)-F1660*Notes!$E$6*1000</f>
        <v>24.4053436333785</v>
      </c>
    </row>
    <row r="1661" spans="1:15" x14ac:dyDescent="0.25">
      <c r="A1661" t="s">
        <v>1110</v>
      </c>
      <c r="B1661">
        <v>2901.2420000000002</v>
      </c>
      <c r="C1661">
        <v>22.137360000000001</v>
      </c>
      <c r="D1661">
        <v>42.682000000000002</v>
      </c>
      <c r="E1661">
        <v>0.36782999999999999</v>
      </c>
      <c r="F1661">
        <v>-1.73075</v>
      </c>
      <c r="G1661">
        <v>2.1399999999999999E-2</v>
      </c>
      <c r="H1661">
        <f>SQRT((SQRT(D1661)*Notes!$B$22)^2+(F1661*Notes!$E$4*1000)^2)</f>
        <v>3.4769327348339147</v>
      </c>
      <c r="I1661">
        <f>F1661*1000*Notes!$E$5</f>
        <v>-6.3592081080098977</v>
      </c>
      <c r="J1661">
        <f t="shared" si="100"/>
        <v>-16.790006312511643</v>
      </c>
      <c r="K1661">
        <f t="shared" si="101"/>
        <v>4.071590096491847</v>
      </c>
      <c r="L1661">
        <f t="shared" si="102"/>
        <v>-10.430798204501745</v>
      </c>
      <c r="M1661">
        <f t="shared" si="103"/>
        <v>10.430798204501745</v>
      </c>
      <c r="N1661">
        <f>-Notes!$B$15*SQRT(D1661)+F1661*Notes!$E$6*1000</f>
        <v>-24.336739494699337</v>
      </c>
      <c r="O1661">
        <f>Notes!$B$15*SQRT(D1661)-F1661*Notes!$E$6*1000</f>
        <v>24.336739494699337</v>
      </c>
    </row>
    <row r="1662" spans="1:15" x14ac:dyDescent="0.25">
      <c r="A1662" t="s">
        <v>1111</v>
      </c>
      <c r="B1662">
        <v>2901.5309999999999</v>
      </c>
      <c r="C1662">
        <v>22.138439999999999</v>
      </c>
      <c r="D1662">
        <v>42.472000000000001</v>
      </c>
      <c r="E1662">
        <v>0.36015000000000003</v>
      </c>
      <c r="F1662">
        <v>-1.72458</v>
      </c>
      <c r="G1662">
        <v>2.1399999999999999E-2</v>
      </c>
      <c r="H1662">
        <f>SQRT((SQRT(D1662)*Notes!$B$22)^2+(F1662*Notes!$E$4*1000)^2)</f>
        <v>3.4681072012916809</v>
      </c>
      <c r="I1662">
        <f>F1662*1000*Notes!$E$5</f>
        <v>-6.3365379857932735</v>
      </c>
      <c r="J1662">
        <f t="shared" si="100"/>
        <v>-16.740859589668318</v>
      </c>
      <c r="K1662">
        <f t="shared" si="101"/>
        <v>4.0677836180817701</v>
      </c>
      <c r="L1662">
        <f t="shared" si="102"/>
        <v>-10.404321603875044</v>
      </c>
      <c r="M1662">
        <f t="shared" si="103"/>
        <v>10.404321603875044</v>
      </c>
      <c r="N1662">
        <f>-Notes!$B$15*SQRT(D1662)+F1662*Notes!$E$6*1000</f>
        <v>-24.268787898869693</v>
      </c>
      <c r="O1662">
        <f>Notes!$B$15*SQRT(D1662)-F1662*Notes!$E$6*1000</f>
        <v>24.268787898869693</v>
      </c>
    </row>
    <row r="1663" spans="1:15" x14ac:dyDescent="0.25">
      <c r="A1663" t="s">
        <v>9</v>
      </c>
      <c r="B1663">
        <v>2904.6289999999999</v>
      </c>
      <c r="C1663">
        <v>22.151299999999999</v>
      </c>
      <c r="D1663">
        <v>32.241999999999997</v>
      </c>
      <c r="E1663">
        <v>2.6998899999999999</v>
      </c>
      <c r="F1663">
        <v>-1.49858</v>
      </c>
      <c r="G1663">
        <v>0.12182999999999999</v>
      </c>
      <c r="H1663">
        <f>SQRT((SQRT(D1663)*Notes!$B$22)^2+(F1663*Notes!$E$4*1000)^2)</f>
        <v>3.0211553840065757</v>
      </c>
      <c r="I1663">
        <f>F1663*1000*Notes!$E$5</f>
        <v>-5.5061574961730297</v>
      </c>
      <c r="J1663">
        <f t="shared" si="100"/>
        <v>-14.569623648192756</v>
      </c>
      <c r="K1663">
        <f t="shared" si="101"/>
        <v>3.5573086558466969</v>
      </c>
      <c r="L1663">
        <f t="shared" si="102"/>
        <v>-9.0634661520197266</v>
      </c>
      <c r="M1663">
        <f t="shared" si="103"/>
        <v>9.0634661520197266</v>
      </c>
      <c r="N1663">
        <f>-Notes!$B$15*SQRT(D1663)+F1663*Notes!$E$6*1000</f>
        <v>-21.128126128414891</v>
      </c>
      <c r="O1663">
        <f>Notes!$B$15*SQRT(D1663)-F1663*Notes!$E$6*1000</f>
        <v>21.128126128414891</v>
      </c>
    </row>
    <row r="1664" spans="1:15" x14ac:dyDescent="0.25">
      <c r="A1664" t="s">
        <v>1112</v>
      </c>
      <c r="B1664">
        <v>2905.2550000000001</v>
      </c>
      <c r="C1664">
        <v>22.15456</v>
      </c>
      <c r="D1664">
        <v>28.963999999999999</v>
      </c>
      <c r="E1664">
        <v>2.5390600000000001</v>
      </c>
      <c r="F1664">
        <v>-1.4223600000000001</v>
      </c>
      <c r="G1664">
        <v>0.12182999999999999</v>
      </c>
      <c r="H1664">
        <f>SQRT((SQRT(D1664)*Notes!$B$22)^2+(F1664*Notes!$E$4*1000)^2)</f>
        <v>2.8637352309195783</v>
      </c>
      <c r="I1664">
        <f>F1664*1000*Notes!$E$5</f>
        <v>-5.2261061646736726</v>
      </c>
      <c r="J1664">
        <f t="shared" si="100"/>
        <v>-13.817311857432408</v>
      </c>
      <c r="K1664">
        <f t="shared" si="101"/>
        <v>3.3650995280850617</v>
      </c>
      <c r="L1664">
        <f t="shared" si="102"/>
        <v>-8.5912056927587344</v>
      </c>
      <c r="M1664">
        <f t="shared" si="103"/>
        <v>8.5912056927587344</v>
      </c>
      <c r="N1664">
        <f>-Notes!$B$15*SQRT(D1664)+F1664*Notes!$E$6*1000</f>
        <v>-20.033712291113741</v>
      </c>
      <c r="O1664">
        <f>Notes!$B$15*SQRT(D1664)-F1664*Notes!$E$6*1000</f>
        <v>20.033712291113741</v>
      </c>
    </row>
    <row r="1665" spans="1:15" x14ac:dyDescent="0.25">
      <c r="A1665" t="s">
        <v>1113</v>
      </c>
      <c r="B1665">
        <v>2905.88</v>
      </c>
      <c r="C1665">
        <v>22.158200000000001</v>
      </c>
      <c r="D1665">
        <v>25.888999999999999</v>
      </c>
      <c r="E1665">
        <v>2.3782399999999999</v>
      </c>
      <c r="F1665">
        <v>-1.34616</v>
      </c>
      <c r="G1665">
        <v>0.12182999999999999</v>
      </c>
      <c r="H1665">
        <f>SQRT((SQRT(D1665)*Notes!$B$22)^2+(F1665*Notes!$E$4*1000)^2)</f>
        <v>2.7076495965136314</v>
      </c>
      <c r="I1665">
        <f>F1665*1000*Notes!$E$5</f>
        <v>-4.9461283181733959</v>
      </c>
      <c r="J1665">
        <f t="shared" si="100"/>
        <v>-13.069077107714289</v>
      </c>
      <c r="K1665">
        <f t="shared" si="101"/>
        <v>3.1768204713674981</v>
      </c>
      <c r="L1665">
        <f t="shared" si="102"/>
        <v>-8.1229487895408941</v>
      </c>
      <c r="M1665">
        <f t="shared" si="103"/>
        <v>8.1229487895408941</v>
      </c>
      <c r="N1665">
        <f>-Notes!$B$15*SQRT(D1665)+F1665*Notes!$E$6*1000</f>
        <v>-18.946397042011963</v>
      </c>
      <c r="O1665">
        <f>Notes!$B$15*SQRT(D1665)-F1665*Notes!$E$6*1000</f>
        <v>18.946397042011963</v>
      </c>
    </row>
    <row r="1666" spans="1:15" x14ac:dyDescent="0.25">
      <c r="A1666" t="s">
        <v>1114</v>
      </c>
      <c r="B1666">
        <v>2906.7</v>
      </c>
      <c r="C1666">
        <v>22.163640000000001</v>
      </c>
      <c r="D1666">
        <v>22.163</v>
      </c>
      <c r="E1666">
        <v>2.1675300000000002</v>
      </c>
      <c r="F1666">
        <v>-1.24631</v>
      </c>
      <c r="G1666">
        <v>0.12182999999999999</v>
      </c>
      <c r="H1666">
        <f>SQRT((SQRT(D1666)*Notes!$B$22)^2+(F1666*Notes!$E$4*1000)^2)</f>
        <v>2.5053458842671241</v>
      </c>
      <c r="I1666">
        <f>F1666*1000*Notes!$E$5</f>
        <v>-4.5792544602593184</v>
      </c>
      <c r="J1666">
        <f t="shared" si="100"/>
        <v>-12.09529211306069</v>
      </c>
      <c r="K1666">
        <f t="shared" si="101"/>
        <v>2.9367831925420544</v>
      </c>
      <c r="L1666">
        <f t="shared" si="102"/>
        <v>-7.5160376528013728</v>
      </c>
      <c r="M1666">
        <f t="shared" si="103"/>
        <v>7.5160376528013728</v>
      </c>
      <c r="N1666">
        <f>-Notes!$B$15*SQRT(D1666)+F1666*Notes!$E$6*1000</f>
        <v>-17.533340620648289</v>
      </c>
      <c r="O1666">
        <f>Notes!$B$15*SQRT(D1666)-F1666*Notes!$E$6*1000</f>
        <v>17.533340620648289</v>
      </c>
    </row>
    <row r="1667" spans="1:15" x14ac:dyDescent="0.25">
      <c r="A1667" t="s">
        <v>9</v>
      </c>
      <c r="B1667">
        <v>2906.7</v>
      </c>
      <c r="C1667">
        <v>22.163640000000001</v>
      </c>
      <c r="D1667">
        <v>22.161999999999999</v>
      </c>
      <c r="E1667">
        <v>2.1674600000000002</v>
      </c>
      <c r="F1667">
        <v>-1.2462800000000001</v>
      </c>
      <c r="G1667">
        <v>0.12182999999999999</v>
      </c>
      <c r="H1667">
        <f>SQRT((SQRT(D1667)*Notes!$B$22)^2+(F1667*Notes!$E$4*1000)^2)</f>
        <v>2.5052891045301062</v>
      </c>
      <c r="I1667">
        <f>F1667*1000*Notes!$E$5</f>
        <v>-4.5791442327606964</v>
      </c>
      <c r="J1667">
        <f t="shared" ref="J1667:J1730" si="104">I1667-3*H1667</f>
        <v>-12.095011546351014</v>
      </c>
      <c r="K1667">
        <f t="shared" ref="K1667:K1730" si="105">I1667+3*H1667</f>
        <v>2.9367230808296219</v>
      </c>
      <c r="L1667">
        <f t="shared" ref="L1667:L1730" si="106">-3*H1667</f>
        <v>-7.5158673135903182</v>
      </c>
      <c r="M1667">
        <f t="shared" ref="M1667:M1730" si="107">3*H1667</f>
        <v>7.5158673135903182</v>
      </c>
      <c r="N1667">
        <f>-Notes!$B$15*SQRT(D1667)+F1667*Notes!$E$6*1000</f>
        <v>-17.532937155551309</v>
      </c>
      <c r="O1667">
        <f>Notes!$B$15*SQRT(D1667)-F1667*Notes!$E$6*1000</f>
        <v>17.532937155551309</v>
      </c>
    </row>
    <row r="1668" spans="1:15" x14ac:dyDescent="0.25">
      <c r="A1668" t="s">
        <v>1115</v>
      </c>
      <c r="B1668">
        <v>2909.0259999999998</v>
      </c>
      <c r="C1668">
        <v>22.185130000000001</v>
      </c>
      <c r="D1668">
        <v>13.47</v>
      </c>
      <c r="E1668">
        <v>1.5694600000000001</v>
      </c>
      <c r="F1668">
        <v>-0.96292</v>
      </c>
      <c r="G1668">
        <v>0.12182999999999999</v>
      </c>
      <c r="H1668">
        <f>SQRT((SQRT(D1668)*Notes!$B$22)^2+(F1668*Notes!$E$4*1000)^2)</f>
        <v>1.9519694684447466</v>
      </c>
      <c r="I1668">
        <f>F1668*1000*Notes!$E$5</f>
        <v>-3.5380087657748898</v>
      </c>
      <c r="J1668">
        <f t="shared" si="104"/>
        <v>-9.3939171711091305</v>
      </c>
      <c r="K1668">
        <f t="shared" si="105"/>
        <v>2.3178996395593505</v>
      </c>
      <c r="L1668">
        <f t="shared" si="106"/>
        <v>-5.8559084053342403</v>
      </c>
      <c r="M1668">
        <f t="shared" si="107"/>
        <v>5.8559084053342403</v>
      </c>
      <c r="N1668">
        <f>-Notes!$B$15*SQRT(D1668)+F1668*Notes!$E$6*1000</f>
        <v>-13.63239387988528</v>
      </c>
      <c r="O1668">
        <f>Notes!$B$15*SQRT(D1668)-F1668*Notes!$E$6*1000</f>
        <v>13.63239387988528</v>
      </c>
    </row>
    <row r="1669" spans="1:15" x14ac:dyDescent="0.25">
      <c r="A1669" t="s">
        <v>1116</v>
      </c>
      <c r="B1669">
        <v>2909.652</v>
      </c>
      <c r="C1669">
        <v>22.193110000000001</v>
      </c>
      <c r="D1669">
        <v>11.606</v>
      </c>
      <c r="E1669">
        <v>1.40852</v>
      </c>
      <c r="F1669">
        <v>-0.88666</v>
      </c>
      <c r="G1669">
        <v>0.12182999999999999</v>
      </c>
      <c r="H1669">
        <f>SQRT((SQRT(D1669)*Notes!$B$22)^2+(F1669*Notes!$E$4*1000)^2)</f>
        <v>1.8109151150268847</v>
      </c>
      <c r="I1669">
        <f>F1669*1000*Notes!$E$5</f>
        <v>-3.2578104642773686</v>
      </c>
      <c r="J1669">
        <f t="shared" si="104"/>
        <v>-8.690555809358024</v>
      </c>
      <c r="K1669">
        <f t="shared" si="105"/>
        <v>2.1749348808032858</v>
      </c>
      <c r="L1669">
        <f t="shared" si="106"/>
        <v>-5.4327453450806544</v>
      </c>
      <c r="M1669">
        <f t="shared" si="107"/>
        <v>5.4327453450806544</v>
      </c>
      <c r="N1669">
        <f>-Notes!$B$15*SQRT(D1669)+F1669*Notes!$E$6*1000</f>
        <v>-12.624005520611188</v>
      </c>
      <c r="O1669">
        <f>Notes!$B$15*SQRT(D1669)-F1669*Notes!$E$6*1000</f>
        <v>12.624005520611188</v>
      </c>
    </row>
    <row r="1670" spans="1:15" x14ac:dyDescent="0.25">
      <c r="A1670" t="s">
        <v>1117</v>
      </c>
      <c r="B1670">
        <v>2910.277</v>
      </c>
      <c r="C1670">
        <v>22.202369999999998</v>
      </c>
      <c r="D1670">
        <v>9.9459999999999997</v>
      </c>
      <c r="E1670">
        <v>1.24783</v>
      </c>
      <c r="F1670">
        <v>-0.81050999999999995</v>
      </c>
      <c r="G1670">
        <v>0.12182999999999999</v>
      </c>
      <c r="H1670">
        <f>SQRT((SQRT(D1670)*Notes!$B$22)^2+(F1670*Notes!$E$4*1000)^2)</f>
        <v>1.6750316735310466</v>
      </c>
      <c r="I1670">
        <f>F1670*1000*Notes!$E$5</f>
        <v>-2.9780163302747953</v>
      </c>
      <c r="J1670">
        <f t="shared" si="104"/>
        <v>-8.0031113508679361</v>
      </c>
      <c r="K1670">
        <f t="shared" si="105"/>
        <v>2.0470786903183447</v>
      </c>
      <c r="L1670">
        <f t="shared" si="106"/>
        <v>-5.0250950205931399</v>
      </c>
      <c r="M1670">
        <f t="shared" si="107"/>
        <v>5.0250950205931399</v>
      </c>
      <c r="N1670">
        <f>-Notes!$B$15*SQRT(D1670)+F1670*Notes!$E$6*1000</f>
        <v>-11.643150926114265</v>
      </c>
      <c r="O1670">
        <f>Notes!$B$15*SQRT(D1670)-F1670*Notes!$E$6*1000</f>
        <v>11.643150926114265</v>
      </c>
    </row>
    <row r="1671" spans="1:15" x14ac:dyDescent="0.25">
      <c r="A1671" t="s">
        <v>9</v>
      </c>
      <c r="B1671">
        <v>2913.3760000000002</v>
      </c>
      <c r="C1671">
        <v>22.270409999999998</v>
      </c>
      <c r="D1671">
        <v>6.0430000000000001</v>
      </c>
      <c r="E1671">
        <v>0.10324999999999999</v>
      </c>
      <c r="F1671">
        <v>-0.53210999999999997</v>
      </c>
      <c r="G1671">
        <v>6.1159999999999999E-2</v>
      </c>
      <c r="H1671">
        <f>SQRT((SQRT(D1671)*Notes!$B$22)^2+(F1671*Notes!$E$4*1000)^2)</f>
        <v>1.2933418197633588</v>
      </c>
      <c r="I1671">
        <f>F1671*1000*Notes!$E$5</f>
        <v>-1.9551051430611854</v>
      </c>
      <c r="J1671">
        <f t="shared" si="104"/>
        <v>-5.8351306023512617</v>
      </c>
      <c r="K1671">
        <f t="shared" si="105"/>
        <v>1.924920316228891</v>
      </c>
      <c r="L1671">
        <f t="shared" si="106"/>
        <v>-3.8800254592900765</v>
      </c>
      <c r="M1671">
        <f t="shared" si="107"/>
        <v>3.8800254592900765</v>
      </c>
      <c r="N1671">
        <f>-Notes!$B$15*SQRT(D1671)+F1671*Notes!$E$6*1000</f>
        <v>-8.657032707858443</v>
      </c>
      <c r="O1671">
        <f>Notes!$B$15*SQRT(D1671)-F1671*Notes!$E$6*1000</f>
        <v>8.657032707858443</v>
      </c>
    </row>
    <row r="1672" spans="1:15" x14ac:dyDescent="0.25">
      <c r="A1672" t="s">
        <v>1118</v>
      </c>
      <c r="B1672">
        <v>2913.5</v>
      </c>
      <c r="C1672">
        <v>22.273689999999998</v>
      </c>
      <c r="D1672">
        <v>6.0190000000000001</v>
      </c>
      <c r="E1672">
        <v>8.2489999999999994E-2</v>
      </c>
      <c r="F1672">
        <v>-0.52451999999999999</v>
      </c>
      <c r="G1672">
        <v>6.1159999999999999E-2</v>
      </c>
      <c r="H1672">
        <f>SQRT((SQRT(D1672)*Notes!$B$22)^2+(F1672*Notes!$E$4*1000)^2)</f>
        <v>1.290034475473379</v>
      </c>
      <c r="I1672">
        <f>F1672*1000*Notes!$E$5</f>
        <v>-1.9272175859097798</v>
      </c>
      <c r="J1672">
        <f t="shared" si="104"/>
        <v>-5.7973210123299168</v>
      </c>
      <c r="K1672">
        <f t="shared" si="105"/>
        <v>1.9428858405103571</v>
      </c>
      <c r="L1672">
        <f t="shared" si="106"/>
        <v>-3.8701034264201368</v>
      </c>
      <c r="M1672">
        <f t="shared" si="107"/>
        <v>3.8701034264201368</v>
      </c>
      <c r="N1672">
        <f>-Notes!$B$15*SQRT(D1672)+F1672*Notes!$E$6*1000</f>
        <v>-8.6123937297520854</v>
      </c>
      <c r="O1672">
        <f>Notes!$B$15*SQRT(D1672)-F1672*Notes!$E$6*1000</f>
        <v>8.6123937297520854</v>
      </c>
    </row>
    <row r="1673" spans="1:15" x14ac:dyDescent="0.25">
      <c r="A1673" t="s">
        <v>1119</v>
      </c>
      <c r="B1673">
        <v>2913.8</v>
      </c>
      <c r="C1673">
        <v>22.281639999999999</v>
      </c>
      <c r="D1673">
        <v>5.9850000000000003</v>
      </c>
      <c r="E1673">
        <v>3.2309999999999998E-2</v>
      </c>
      <c r="F1673">
        <v>-0.50617000000000001</v>
      </c>
      <c r="G1673">
        <v>6.1159999999999999E-2</v>
      </c>
      <c r="H1673">
        <f>SQRT((SQRT(D1673)*Notes!$B$22)^2+(F1673*Notes!$E$4*1000)^2)</f>
        <v>1.2845244402224352</v>
      </c>
      <c r="I1673">
        <f>F1673*1000*Notes!$E$5</f>
        <v>-1.8597950992525609</v>
      </c>
      <c r="J1673">
        <f t="shared" si="104"/>
        <v>-5.7133684199198669</v>
      </c>
      <c r="K1673">
        <f t="shared" si="105"/>
        <v>1.9937782214147446</v>
      </c>
      <c r="L1673">
        <f t="shared" si="106"/>
        <v>-3.8535733206673055</v>
      </c>
      <c r="M1673">
        <f t="shared" si="107"/>
        <v>3.8535733206673055</v>
      </c>
      <c r="N1673">
        <f>-Notes!$B$15*SQRT(D1673)+F1673*Notes!$E$6*1000</f>
        <v>-8.5172074419162218</v>
      </c>
      <c r="O1673">
        <f>Notes!$B$15*SQRT(D1673)-F1673*Notes!$E$6*1000</f>
        <v>8.5172074419162218</v>
      </c>
    </row>
    <row r="1674" spans="1:15" x14ac:dyDescent="0.25">
      <c r="A1674" t="s">
        <v>9</v>
      </c>
      <c r="B1674">
        <v>2913.8</v>
      </c>
      <c r="C1674">
        <v>22.281649999999999</v>
      </c>
      <c r="D1674">
        <v>5.9850000000000003</v>
      </c>
      <c r="E1674">
        <v>3.227E-2</v>
      </c>
      <c r="F1674">
        <v>-0.50616000000000005</v>
      </c>
      <c r="G1674">
        <v>6.1159999999999999E-2</v>
      </c>
      <c r="H1674">
        <f>SQRT((SQRT(D1674)*Notes!$B$22)^2+(F1674*Notes!$E$4*1000)^2)</f>
        <v>1.2845233539705101</v>
      </c>
      <c r="I1674">
        <f>F1674*1000*Notes!$E$5</f>
        <v>-1.8597583567530205</v>
      </c>
      <c r="J1674">
        <f t="shared" si="104"/>
        <v>-5.7133284186645508</v>
      </c>
      <c r="K1674">
        <f t="shared" si="105"/>
        <v>1.99381170515851</v>
      </c>
      <c r="L1674">
        <f t="shared" si="106"/>
        <v>-3.8535700619115305</v>
      </c>
      <c r="M1674">
        <f t="shared" si="107"/>
        <v>3.8535700619115305</v>
      </c>
      <c r="N1674">
        <f>-Notes!$B$15*SQRT(D1674)+F1674*Notes!$E$6*1000</f>
        <v>-8.5171654490417481</v>
      </c>
      <c r="O1674">
        <f>Notes!$B$15*SQRT(D1674)-F1674*Notes!$E$6*1000</f>
        <v>8.5171654490417481</v>
      </c>
    </row>
    <row r="1675" spans="1:15" x14ac:dyDescent="0.25">
      <c r="A1675" t="s">
        <v>1120</v>
      </c>
      <c r="B1675">
        <v>2915.0419999999999</v>
      </c>
      <c r="C1675">
        <v>22.314419999999998</v>
      </c>
      <c r="D1675">
        <v>6.1630000000000003</v>
      </c>
      <c r="E1675">
        <v>-0.17541999999999999</v>
      </c>
      <c r="F1675">
        <v>-0.43021999999999999</v>
      </c>
      <c r="G1675">
        <v>6.1159999999999999E-2</v>
      </c>
      <c r="H1675">
        <f>SQRT((SQRT(D1675)*Notes!$B$22)^2+(F1675*Notes!$E$4*1000)^2)</f>
        <v>1.2951333339984381</v>
      </c>
      <c r="I1675">
        <f>F1675*1000*Notes!$E$5</f>
        <v>-1.580735815240802</v>
      </c>
      <c r="J1675">
        <f t="shared" si="104"/>
        <v>-5.4661358172361165</v>
      </c>
      <c r="K1675">
        <f t="shared" si="105"/>
        <v>2.3046641867545121</v>
      </c>
      <c r="L1675">
        <f t="shared" si="106"/>
        <v>-3.8854000019953143</v>
      </c>
      <c r="M1675">
        <f t="shared" si="107"/>
        <v>3.8854000019953143</v>
      </c>
      <c r="N1675">
        <f>-Notes!$B$15*SQRT(D1675)+F1675*Notes!$E$6*1000</f>
        <v>-8.2926223320103016</v>
      </c>
      <c r="O1675">
        <f>Notes!$B$15*SQRT(D1675)-F1675*Notes!$E$6*1000</f>
        <v>8.2926223320103016</v>
      </c>
    </row>
    <row r="1676" spans="1:15" x14ac:dyDescent="0.25">
      <c r="A1676" t="s">
        <v>9</v>
      </c>
      <c r="B1676">
        <v>2918.1410000000001</v>
      </c>
      <c r="C1676">
        <v>22.379480000000001</v>
      </c>
      <c r="D1676">
        <v>10.611000000000001</v>
      </c>
      <c r="E1676">
        <v>-1.36426</v>
      </c>
      <c r="F1676">
        <v>-0.30402000000000001</v>
      </c>
      <c r="G1676">
        <v>2.179E-2</v>
      </c>
      <c r="H1676">
        <f>SQRT((SQRT(D1676)*Notes!$B$22)^2+(F1676*Notes!$E$4*1000)^2)</f>
        <v>1.6809536630810653</v>
      </c>
      <c r="I1676">
        <f>F1676*1000*Notes!$E$5</f>
        <v>-1.1170454710369315</v>
      </c>
      <c r="J1676">
        <f t="shared" si="104"/>
        <v>-6.1599064602801272</v>
      </c>
      <c r="K1676">
        <f t="shared" si="105"/>
        <v>3.9258155182062646</v>
      </c>
      <c r="L1676">
        <f t="shared" si="106"/>
        <v>-5.0428609892431959</v>
      </c>
      <c r="M1676">
        <f t="shared" si="107"/>
        <v>5.0428609892431959</v>
      </c>
      <c r="N1676">
        <f>-Notes!$B$15*SQRT(D1676)+F1676*Notes!$E$6*1000</f>
        <v>-9.7872510236718568</v>
      </c>
      <c r="O1676">
        <f>Notes!$B$15*SQRT(D1676)-F1676*Notes!$E$6*1000</f>
        <v>9.7872510236718568</v>
      </c>
    </row>
    <row r="1677" spans="1:15" x14ac:dyDescent="0.25">
      <c r="A1677" t="s">
        <v>1121</v>
      </c>
      <c r="B1677">
        <v>2918.5219999999999</v>
      </c>
      <c r="C1677">
        <v>22.384920000000001</v>
      </c>
      <c r="D1677">
        <v>11.689</v>
      </c>
      <c r="E1677">
        <v>-1.46698</v>
      </c>
      <c r="F1677">
        <v>-0.29571999999999998</v>
      </c>
      <c r="G1677">
        <v>2.179E-2</v>
      </c>
      <c r="H1677">
        <f>SQRT((SQRT(D1677)*Notes!$B$22)^2+(F1677*Notes!$E$4*1000)^2)</f>
        <v>1.7631521018780365</v>
      </c>
      <c r="I1677">
        <f>F1677*1000*Notes!$E$5</f>
        <v>-1.0865491964181349</v>
      </c>
      <c r="J1677">
        <f t="shared" si="104"/>
        <v>-6.3760055020522444</v>
      </c>
      <c r="K1677">
        <f t="shared" si="105"/>
        <v>4.2029071092159747</v>
      </c>
      <c r="L1677">
        <f t="shared" si="106"/>
        <v>-5.2894563056341095</v>
      </c>
      <c r="M1677">
        <f t="shared" si="107"/>
        <v>5.2894563056341095</v>
      </c>
      <c r="N1677">
        <f>-Notes!$B$15*SQRT(D1677)+F1677*Notes!$E$6*1000</f>
        <v>-10.174248332967998</v>
      </c>
      <c r="O1677">
        <f>Notes!$B$15*SQRT(D1677)-F1677*Notes!$E$6*1000</f>
        <v>10.174248332967998</v>
      </c>
    </row>
    <row r="1678" spans="1:15" x14ac:dyDescent="0.25">
      <c r="A1678" t="s">
        <v>1122</v>
      </c>
      <c r="B1678">
        <v>2919.3919999999998</v>
      </c>
      <c r="C1678">
        <v>22.395589999999999</v>
      </c>
      <c r="D1678">
        <v>14.446</v>
      </c>
      <c r="E1678">
        <v>-1.7016</v>
      </c>
      <c r="F1678">
        <v>-0.27676000000000001</v>
      </c>
      <c r="G1678">
        <v>2.179E-2</v>
      </c>
      <c r="H1678">
        <f>SQRT((SQRT(D1678)*Notes!$B$22)^2+(F1678*Notes!$E$4*1000)^2)</f>
        <v>1.9578700560271418</v>
      </c>
      <c r="I1678">
        <f>F1678*1000*Notes!$E$5</f>
        <v>-1.0168854172889321</v>
      </c>
      <c r="J1678">
        <f t="shared" si="104"/>
        <v>-6.890495585370358</v>
      </c>
      <c r="K1678">
        <f t="shared" si="105"/>
        <v>4.8567247507924929</v>
      </c>
      <c r="L1678">
        <f t="shared" si="106"/>
        <v>-5.8736101680814254</v>
      </c>
      <c r="M1678">
        <f t="shared" si="107"/>
        <v>5.8736101680814254</v>
      </c>
      <c r="N1678">
        <f>-Notes!$B$15*SQRT(D1678)+F1678*Notes!$E$6*1000</f>
        <v>-11.092326139147371</v>
      </c>
      <c r="O1678">
        <f>Notes!$B$15*SQRT(D1678)-F1678*Notes!$E$6*1000</f>
        <v>11.092326139147371</v>
      </c>
    </row>
    <row r="1679" spans="1:15" x14ac:dyDescent="0.25">
      <c r="A1679" t="s">
        <v>1123</v>
      </c>
      <c r="B1679">
        <v>2922.5349999999999</v>
      </c>
      <c r="C1679">
        <v>22.420649999999998</v>
      </c>
      <c r="D1679">
        <v>27.809000000000001</v>
      </c>
      <c r="E1679">
        <v>-2.5492599999999999</v>
      </c>
      <c r="F1679">
        <v>-0.20826</v>
      </c>
      <c r="G1679">
        <v>2.179E-2</v>
      </c>
      <c r="H1679">
        <f>SQRT((SQRT(D1679)*Notes!$B$22)^2+(F1679*Notes!$E$4*1000)^2)</f>
        <v>2.7111704271203525</v>
      </c>
      <c r="I1679">
        <f>F1679*1000*Notes!$E$5</f>
        <v>-0.76519929543500864</v>
      </c>
      <c r="J1679">
        <f t="shared" si="104"/>
        <v>-8.8987105767960664</v>
      </c>
      <c r="K1679">
        <f t="shared" si="105"/>
        <v>7.3683119859260486</v>
      </c>
      <c r="L1679">
        <f t="shared" si="106"/>
        <v>-8.1335112813610575</v>
      </c>
      <c r="M1679">
        <f t="shared" si="107"/>
        <v>8.1335112813610575</v>
      </c>
      <c r="N1679">
        <f>-Notes!$B$15*SQRT(D1679)+F1679*Notes!$E$6*1000</f>
        <v>-14.652153178678049</v>
      </c>
      <c r="O1679">
        <f>Notes!$B$15*SQRT(D1679)-F1679*Notes!$E$6*1000</f>
        <v>14.652153178678049</v>
      </c>
    </row>
    <row r="1680" spans="1:15" x14ac:dyDescent="0.25">
      <c r="A1680" t="s">
        <v>1124</v>
      </c>
      <c r="B1680">
        <v>2923.4050000000002</v>
      </c>
      <c r="C1680">
        <v>22.425260000000002</v>
      </c>
      <c r="D1680">
        <v>32.448</v>
      </c>
      <c r="E1680">
        <v>-2.78383</v>
      </c>
      <c r="F1680">
        <v>-0.1893</v>
      </c>
      <c r="G1680">
        <v>2.179E-2</v>
      </c>
      <c r="H1680">
        <f>SQRT((SQRT(D1680)*Notes!$B$22)^2+(F1680*Notes!$E$4*1000)^2)</f>
        <v>2.9278914292002369</v>
      </c>
      <c r="I1680">
        <f>F1680*1000*Notes!$E$5</f>
        <v>-0.6955355163058059</v>
      </c>
      <c r="J1680">
        <f t="shared" si="104"/>
        <v>-9.4792098039065174</v>
      </c>
      <c r="K1680">
        <f t="shared" si="105"/>
        <v>8.0881387712949042</v>
      </c>
      <c r="L1680">
        <f t="shared" si="106"/>
        <v>-8.7836742876007108</v>
      </c>
      <c r="M1680">
        <f t="shared" si="107"/>
        <v>8.7836742876007108</v>
      </c>
      <c r="N1680">
        <f>-Notes!$B$15*SQRT(D1680)+F1680*Notes!$E$6*1000</f>
        <v>-15.677399861230564</v>
      </c>
      <c r="O1680">
        <f>Notes!$B$15*SQRT(D1680)-F1680*Notes!$E$6*1000</f>
        <v>15.677399861230564</v>
      </c>
    </row>
    <row r="1681" spans="1:15" x14ac:dyDescent="0.25">
      <c r="A1681" t="s">
        <v>1125</v>
      </c>
      <c r="B1681">
        <v>2923.7860000000001</v>
      </c>
      <c r="C1681">
        <v>22.427070000000001</v>
      </c>
      <c r="D1681">
        <v>34.607999999999997</v>
      </c>
      <c r="E1681">
        <v>-2.88653</v>
      </c>
      <c r="F1681">
        <v>-0.18099999999999999</v>
      </c>
      <c r="G1681">
        <v>2.179E-2</v>
      </c>
      <c r="H1681">
        <f>SQRT((SQRT(D1681)*Notes!$B$22)^2+(F1681*Notes!$E$4*1000)^2)</f>
        <v>3.0235246297449594</v>
      </c>
      <c r="I1681">
        <f>F1681*1000*Notes!$E$5</f>
        <v>-0.66503924168700934</v>
      </c>
      <c r="J1681">
        <f t="shared" si="104"/>
        <v>-9.7356131309218892</v>
      </c>
      <c r="K1681">
        <f t="shared" si="105"/>
        <v>8.4055346475478689</v>
      </c>
      <c r="L1681">
        <f t="shared" si="106"/>
        <v>-9.0705738892348791</v>
      </c>
      <c r="M1681">
        <f t="shared" si="107"/>
        <v>9.0705738892348791</v>
      </c>
      <c r="N1681">
        <f>-Notes!$B$15*SQRT(D1681)+F1681*Notes!$E$6*1000</f>
        <v>-16.129914290416028</v>
      </c>
      <c r="O1681">
        <f>Notes!$B$15*SQRT(D1681)-F1681*Notes!$E$6*1000</f>
        <v>16.129914290416028</v>
      </c>
    </row>
    <row r="1682" spans="1:15" x14ac:dyDescent="0.25">
      <c r="A1682" t="s">
        <v>9</v>
      </c>
      <c r="B1682">
        <v>2926.8850000000002</v>
      </c>
      <c r="C1682">
        <v>22.439070000000001</v>
      </c>
      <c r="D1682">
        <v>45.472000000000001</v>
      </c>
      <c r="E1682">
        <v>-0.36299999999999999</v>
      </c>
      <c r="F1682">
        <v>-0.11781</v>
      </c>
      <c r="G1682">
        <v>1.8259999999999998E-2</v>
      </c>
      <c r="H1682">
        <f>SQRT((SQRT(D1682)*Notes!$B$22)^2+(F1682*Notes!$E$4*1000)^2)</f>
        <v>3.4645903260410025</v>
      </c>
      <c r="I1682">
        <f>F1682*1000*Notes!$E$5</f>
        <v>-0.43286338708920757</v>
      </c>
      <c r="J1682">
        <f t="shared" si="104"/>
        <v>-10.826634365212216</v>
      </c>
      <c r="K1682">
        <f t="shared" si="105"/>
        <v>9.9609075910338003</v>
      </c>
      <c r="L1682">
        <f t="shared" si="106"/>
        <v>-10.393770978123008</v>
      </c>
      <c r="M1682">
        <f t="shared" si="107"/>
        <v>10.393770978123008</v>
      </c>
      <c r="N1682">
        <f>-Notes!$B$15*SQRT(D1682)+F1682*Notes!$E$6*1000</f>
        <v>-18.11258053799687</v>
      </c>
      <c r="O1682">
        <f>Notes!$B$15*SQRT(D1682)-F1682*Notes!$E$6*1000</f>
        <v>18.11258053799687</v>
      </c>
    </row>
    <row r="1683" spans="1:15" x14ac:dyDescent="0.25">
      <c r="A1683" t="s">
        <v>1126</v>
      </c>
      <c r="B1683">
        <v>2927.1750000000002</v>
      </c>
      <c r="C1683">
        <v>22.440079999999998</v>
      </c>
      <c r="D1683">
        <v>45.685000000000002</v>
      </c>
      <c r="E1683">
        <v>-0.37021999999999999</v>
      </c>
      <c r="F1683">
        <v>-0.11251</v>
      </c>
      <c r="G1683">
        <v>1.8259999999999998E-2</v>
      </c>
      <c r="H1683">
        <f>SQRT((SQRT(D1683)*Notes!$B$22)^2+(F1683*Notes!$E$4*1000)^2)</f>
        <v>3.4726442345355109</v>
      </c>
      <c r="I1683">
        <f>F1683*1000*Notes!$E$5</f>
        <v>-0.41338986233262665</v>
      </c>
      <c r="J1683">
        <f t="shared" si="104"/>
        <v>-10.831322565939159</v>
      </c>
      <c r="K1683">
        <f t="shared" si="105"/>
        <v>10.004542841273905</v>
      </c>
      <c r="L1683">
        <f t="shared" si="106"/>
        <v>-10.417932703606532</v>
      </c>
      <c r="M1683">
        <f t="shared" si="107"/>
        <v>10.417932703606532</v>
      </c>
      <c r="N1683">
        <f>-Notes!$B$15*SQRT(D1683)+F1683*Notes!$E$6*1000</f>
        <v>-18.131538913425707</v>
      </c>
      <c r="O1683">
        <f>Notes!$B$15*SQRT(D1683)-F1683*Notes!$E$6*1000</f>
        <v>18.131538913425707</v>
      </c>
    </row>
    <row r="1684" spans="1:15" x14ac:dyDescent="0.25">
      <c r="A1684" t="s">
        <v>1127</v>
      </c>
      <c r="B1684">
        <v>2927.4659999999999</v>
      </c>
      <c r="C1684">
        <v>22.441089999999999</v>
      </c>
      <c r="D1684">
        <v>45.902000000000001</v>
      </c>
      <c r="E1684">
        <v>-0.37745000000000001</v>
      </c>
      <c r="F1684">
        <v>-0.10721</v>
      </c>
      <c r="G1684">
        <v>1.8259999999999998E-2</v>
      </c>
      <c r="H1684">
        <f>SQRT((SQRT(D1684)*Notes!$B$22)^2+(F1684*Notes!$E$4*1000)^2)</f>
        <v>3.4808333592389262</v>
      </c>
      <c r="I1684">
        <f>F1684*1000*Notes!$E$5</f>
        <v>-0.39391633757604572</v>
      </c>
      <c r="J1684">
        <f t="shared" si="104"/>
        <v>-10.836416415292826</v>
      </c>
      <c r="K1684">
        <f t="shared" si="105"/>
        <v>10.048583740140733</v>
      </c>
      <c r="L1684">
        <f t="shared" si="106"/>
        <v>-10.44250007771678</v>
      </c>
      <c r="M1684">
        <f t="shared" si="107"/>
        <v>10.44250007771678</v>
      </c>
      <c r="N1684">
        <f>-Notes!$B$15*SQRT(D1684)+F1684*Notes!$E$6*1000</f>
        <v>-18.151172588797088</v>
      </c>
      <c r="O1684">
        <f>Notes!$B$15*SQRT(D1684)-F1684*Notes!$E$6*1000</f>
        <v>18.151172588797088</v>
      </c>
    </row>
    <row r="1685" spans="1:15" x14ac:dyDescent="0.25">
      <c r="A1685" t="s">
        <v>9</v>
      </c>
      <c r="B1685">
        <v>2930.5639999999999</v>
      </c>
      <c r="C1685">
        <v>22.452359999999999</v>
      </c>
      <c r="D1685">
        <v>38.905999999999999</v>
      </c>
      <c r="E1685">
        <v>2.4700299999999999</v>
      </c>
      <c r="F1685">
        <v>-6.2420000000000003E-2</v>
      </c>
      <c r="G1685">
        <v>1.013E-2</v>
      </c>
      <c r="H1685">
        <f>SQRT((SQRT(D1685)*Notes!$B$22)^2+(F1685*Notes!$E$4*1000)^2)</f>
        <v>3.2043625078801079</v>
      </c>
      <c r="I1685">
        <f>F1685*1000*Notes!$E$5</f>
        <v>-0.22934668213316645</v>
      </c>
      <c r="J1685">
        <f t="shared" si="104"/>
        <v>-9.8424342057734897</v>
      </c>
      <c r="K1685">
        <f t="shared" si="105"/>
        <v>9.3837408415071586</v>
      </c>
      <c r="L1685">
        <f t="shared" si="106"/>
        <v>-9.6130875236403242</v>
      </c>
      <c r="M1685">
        <f t="shared" si="107"/>
        <v>9.6130875236403242</v>
      </c>
      <c r="N1685">
        <f>-Notes!$B$15*SQRT(D1685)+F1685*Notes!$E$6*1000</f>
        <v>-16.55843707799221</v>
      </c>
      <c r="O1685">
        <f>Notes!$B$15*SQRT(D1685)-F1685*Notes!$E$6*1000</f>
        <v>16.55843707799221</v>
      </c>
    </row>
    <row r="1686" spans="1:15" x14ac:dyDescent="0.25">
      <c r="A1686" t="s">
        <v>1128</v>
      </c>
      <c r="B1686">
        <v>2931.19</v>
      </c>
      <c r="C1686">
        <v>22.455020000000001</v>
      </c>
      <c r="D1686">
        <v>35.887</v>
      </c>
      <c r="E1686">
        <v>2.3558500000000002</v>
      </c>
      <c r="F1686">
        <v>-5.6079999999999998E-2</v>
      </c>
      <c r="G1686">
        <v>1.013E-2</v>
      </c>
      <c r="H1686">
        <f>SQRT((SQRT(D1686)*Notes!$B$22)^2+(F1686*Notes!$E$4*1000)^2)</f>
        <v>3.0775072898253439</v>
      </c>
      <c r="I1686">
        <f>F1686*1000*Notes!$E$5</f>
        <v>-0.20605193742435074</v>
      </c>
      <c r="J1686">
        <f t="shared" si="104"/>
        <v>-9.4385738069003811</v>
      </c>
      <c r="K1686">
        <f t="shared" si="105"/>
        <v>9.0264699320516808</v>
      </c>
      <c r="L1686">
        <f t="shared" si="106"/>
        <v>-9.2325218694760309</v>
      </c>
      <c r="M1686">
        <f t="shared" si="107"/>
        <v>9.2325218694760309</v>
      </c>
      <c r="N1686">
        <f>-Notes!$B$15*SQRT(D1686)+F1686*Notes!$E$6*1000</f>
        <v>-15.886772580258505</v>
      </c>
      <c r="O1686">
        <f>Notes!$B$15*SQRT(D1686)-F1686*Notes!$E$6*1000</f>
        <v>15.886772580258505</v>
      </c>
    </row>
    <row r="1687" spans="1:15" x14ac:dyDescent="0.25">
      <c r="A1687" t="s">
        <v>1129</v>
      </c>
      <c r="B1687">
        <v>2931.8150000000001</v>
      </c>
      <c r="C1687">
        <v>22.457909999999998</v>
      </c>
      <c r="D1687">
        <v>33.011000000000003</v>
      </c>
      <c r="E1687">
        <v>2.2416900000000002</v>
      </c>
      <c r="F1687">
        <v>-4.9750000000000003E-2</v>
      </c>
      <c r="G1687">
        <v>1.013E-2</v>
      </c>
      <c r="H1687">
        <f>SQRT((SQRT(D1687)*Notes!$B$22)^2+(F1687*Notes!$E$4*1000)^2)</f>
        <v>2.9515964691477219</v>
      </c>
      <c r="I1687">
        <f>F1687*1000*Notes!$E$5</f>
        <v>-0.18279393521507578</v>
      </c>
      <c r="J1687">
        <f t="shared" si="104"/>
        <v>-9.037583342658241</v>
      </c>
      <c r="K1687">
        <f t="shared" si="105"/>
        <v>8.6719954722280903</v>
      </c>
      <c r="L1687">
        <f t="shared" si="106"/>
        <v>-8.8547894074431657</v>
      </c>
      <c r="M1687">
        <f t="shared" si="107"/>
        <v>8.8547894074431657</v>
      </c>
      <c r="N1687">
        <f>-Notes!$B$15*SQRT(D1687)+F1687*Notes!$E$6*1000</f>
        <v>-15.219945761608885</v>
      </c>
      <c r="O1687">
        <f>Notes!$B$15*SQRT(D1687)-F1687*Notes!$E$6*1000</f>
        <v>15.219945761608885</v>
      </c>
    </row>
    <row r="1688" spans="1:15" x14ac:dyDescent="0.25">
      <c r="A1688" t="s">
        <v>1130</v>
      </c>
      <c r="B1688">
        <v>2934.9540000000002</v>
      </c>
      <c r="C1688">
        <v>22.477049999999998</v>
      </c>
      <c r="D1688">
        <v>20.738</v>
      </c>
      <c r="E1688">
        <v>1.6688700000000001</v>
      </c>
      <c r="F1688">
        <v>-1.796E-2</v>
      </c>
      <c r="G1688">
        <v>1.013E-2</v>
      </c>
      <c r="H1688">
        <f>SQRT((SQRT(D1688)*Notes!$B$22)^2+(F1688*Notes!$E$4*1000)^2)</f>
        <v>2.3393629007877661</v>
      </c>
      <c r="I1688">
        <f>F1688*1000*Notes!$E$5</f>
        <v>-6.5989529175130873E-2</v>
      </c>
      <c r="J1688">
        <f t="shared" si="104"/>
        <v>-7.0840782315384292</v>
      </c>
      <c r="K1688">
        <f t="shared" si="105"/>
        <v>6.9520991731881683</v>
      </c>
      <c r="L1688">
        <f t="shared" si="106"/>
        <v>-7.0180887023632987</v>
      </c>
      <c r="M1688">
        <f t="shared" si="107"/>
        <v>7.0180887023632987</v>
      </c>
      <c r="N1688">
        <f>-Notes!$B$15*SQRT(D1688)+F1688*Notes!$E$6*1000</f>
        <v>-11.973163274152261</v>
      </c>
      <c r="O1688">
        <f>Notes!$B$15*SQRT(D1688)-F1688*Notes!$E$6*1000</f>
        <v>11.973163274152261</v>
      </c>
    </row>
    <row r="1689" spans="1:15" x14ac:dyDescent="0.25">
      <c r="A1689" t="s">
        <v>1131</v>
      </c>
      <c r="B1689">
        <v>2935.5790000000002</v>
      </c>
      <c r="C1689">
        <v>22.482099999999999</v>
      </c>
      <c r="D1689">
        <v>18.722999999999999</v>
      </c>
      <c r="E1689">
        <v>1.5547500000000001</v>
      </c>
      <c r="F1689">
        <v>-1.162E-2</v>
      </c>
      <c r="G1689">
        <v>1.013E-2</v>
      </c>
      <c r="H1689">
        <f>SQRT((SQRT(D1689)*Notes!$B$22)^2+(F1689*Notes!$E$4*1000)^2)</f>
        <v>2.2227979599038128</v>
      </c>
      <c r="I1689">
        <f>F1689*1000*Notes!$E$5</f>
        <v>-4.2694784466315194E-2</v>
      </c>
      <c r="J1689">
        <f t="shared" si="104"/>
        <v>-6.711088664177753</v>
      </c>
      <c r="K1689">
        <f t="shared" si="105"/>
        <v>6.6256990952451229</v>
      </c>
      <c r="L1689">
        <f t="shared" si="106"/>
        <v>-6.6683938797114379</v>
      </c>
      <c r="M1689">
        <f t="shared" si="107"/>
        <v>6.6683938797114379</v>
      </c>
      <c r="N1689">
        <f>-Notes!$B$15*SQRT(D1689)+F1689*Notes!$E$6*1000</f>
        <v>-11.353752499428062</v>
      </c>
      <c r="O1689">
        <f>Notes!$B$15*SQRT(D1689)-F1689*Notes!$E$6*1000</f>
        <v>11.353752499428062</v>
      </c>
    </row>
    <row r="1690" spans="1:15" x14ac:dyDescent="0.25">
      <c r="A1690" t="s">
        <v>1132</v>
      </c>
      <c r="B1690">
        <v>2936.2049999999999</v>
      </c>
      <c r="C1690">
        <v>22.48771</v>
      </c>
      <c r="D1690">
        <v>16.847999999999999</v>
      </c>
      <c r="E1690">
        <v>1.4405399999999999</v>
      </c>
      <c r="F1690">
        <v>-5.28E-3</v>
      </c>
      <c r="G1690">
        <v>1.013E-2</v>
      </c>
      <c r="H1690">
        <f>SQRT((SQRT(D1690)*Notes!$B$22)^2+(F1690*Notes!$E$4*1000)^2)</f>
        <v>2.1085562309392896</v>
      </c>
      <c r="I1690">
        <f>F1690*1000*Notes!$E$5</f>
        <v>-1.9400039757499501E-2</v>
      </c>
      <c r="J1690">
        <f t="shared" si="104"/>
        <v>-6.3450687325753687</v>
      </c>
      <c r="K1690">
        <f t="shared" si="105"/>
        <v>6.3062686530603695</v>
      </c>
      <c r="L1690">
        <f t="shared" si="106"/>
        <v>-6.3256686928178691</v>
      </c>
      <c r="M1690">
        <f t="shared" si="107"/>
        <v>6.3256686928178691</v>
      </c>
      <c r="N1690">
        <f>-Notes!$B$15*SQRT(D1690)+F1690*Notes!$E$6*1000</f>
        <v>-10.746136661819154</v>
      </c>
      <c r="O1690">
        <f>Notes!$B$15*SQRT(D1690)-F1690*Notes!$E$6*1000</f>
        <v>10.746136661819154</v>
      </c>
    </row>
    <row r="1691" spans="1:15" x14ac:dyDescent="0.25">
      <c r="A1691" t="s">
        <v>9</v>
      </c>
      <c r="B1691">
        <v>2939.3040000000001</v>
      </c>
      <c r="C1691">
        <v>22.523340000000001</v>
      </c>
      <c r="D1691">
        <v>12.438000000000001</v>
      </c>
      <c r="E1691">
        <v>8.616E-2</v>
      </c>
      <c r="F1691">
        <v>4.7400000000000003E-3</v>
      </c>
      <c r="G1691">
        <v>-3.5400000000000002E-3</v>
      </c>
      <c r="H1691">
        <f>SQRT((SQRT(D1691)*Notes!$B$22)^2+(F1691*Notes!$E$4*1000)^2)</f>
        <v>1.811700152915142</v>
      </c>
      <c r="I1691">
        <f>F1691*1000*Notes!$E$5</f>
        <v>1.7415944782300689E-2</v>
      </c>
      <c r="J1691">
        <f t="shared" si="104"/>
        <v>-5.4176845139631249</v>
      </c>
      <c r="K1691">
        <f t="shared" si="105"/>
        <v>5.4525164035277269</v>
      </c>
      <c r="L1691">
        <f t="shared" si="106"/>
        <v>-5.4351004587454259</v>
      </c>
      <c r="M1691">
        <f t="shared" si="107"/>
        <v>5.4351004587454259</v>
      </c>
      <c r="N1691">
        <f>-Notes!$B$15*SQRT(D1691)+F1691*Notes!$E$6*1000</f>
        <v>-9.1942705381295724</v>
      </c>
      <c r="O1691">
        <f>Notes!$B$15*SQRT(D1691)-F1691*Notes!$E$6*1000</f>
        <v>9.1942705381295724</v>
      </c>
    </row>
    <row r="1692" spans="1:15" x14ac:dyDescent="0.25">
      <c r="A1692" t="s">
        <v>1133</v>
      </c>
      <c r="B1692">
        <v>2939.6480000000001</v>
      </c>
      <c r="C1692">
        <v>22.527760000000001</v>
      </c>
      <c r="D1692">
        <v>12.388</v>
      </c>
      <c r="E1692">
        <v>5.8270000000000002E-2</v>
      </c>
      <c r="F1692">
        <v>3.5200000000000001E-3</v>
      </c>
      <c r="G1692">
        <v>-3.5400000000000002E-3</v>
      </c>
      <c r="H1692">
        <f>SQRT((SQRT(D1692)*Notes!$B$22)^2+(F1692*Notes!$E$4*1000)^2)</f>
        <v>1.8080542626470482</v>
      </c>
      <c r="I1692">
        <f>F1692*1000*Notes!$E$5</f>
        <v>1.2933359838333E-2</v>
      </c>
      <c r="J1692">
        <f t="shared" si="104"/>
        <v>-5.4112294281028115</v>
      </c>
      <c r="K1692">
        <f t="shared" si="105"/>
        <v>5.437096147779477</v>
      </c>
      <c r="L1692">
        <f t="shared" si="106"/>
        <v>-5.4241627879411443</v>
      </c>
      <c r="M1692">
        <f t="shared" si="107"/>
        <v>5.4241627879411443</v>
      </c>
      <c r="N1692">
        <f>-Notes!$B$15*SQRT(D1692)+F1692*Notes!$E$6*1000</f>
        <v>-9.1808548082162851</v>
      </c>
      <c r="O1692">
        <f>Notes!$B$15*SQRT(D1692)-F1692*Notes!$E$6*1000</f>
        <v>9.1808548082162851</v>
      </c>
    </row>
    <row r="1693" spans="1:15" x14ac:dyDescent="0.25">
      <c r="A1693" t="s">
        <v>1134</v>
      </c>
      <c r="B1693">
        <v>2939.8</v>
      </c>
      <c r="C1693">
        <v>22.529710000000001</v>
      </c>
      <c r="D1693">
        <v>12.372</v>
      </c>
      <c r="E1693">
        <v>4.5949999999999998E-2</v>
      </c>
      <c r="F1693">
        <v>2.98E-3</v>
      </c>
      <c r="G1693">
        <v>-3.5400000000000002E-3</v>
      </c>
      <c r="H1693">
        <f>SQRT((SQRT(D1693)*Notes!$B$22)^2+(F1693*Notes!$E$4*1000)^2)</f>
        <v>1.8068860022877236</v>
      </c>
      <c r="I1693">
        <f>F1693*1000*Notes!$E$5</f>
        <v>1.0949264863134188E-2</v>
      </c>
      <c r="J1693">
        <f t="shared" si="104"/>
        <v>-5.4097087420000367</v>
      </c>
      <c r="K1693">
        <f t="shared" si="105"/>
        <v>5.4316072717263051</v>
      </c>
      <c r="L1693">
        <f t="shared" si="106"/>
        <v>-5.4206580068631709</v>
      </c>
      <c r="M1693">
        <f t="shared" si="107"/>
        <v>5.4206580068631709</v>
      </c>
      <c r="N1693">
        <f>-Notes!$B$15*SQRT(D1693)+F1693*Notes!$E$6*1000</f>
        <v>-9.1771820892908487</v>
      </c>
      <c r="O1693">
        <f>Notes!$B$15*SQRT(D1693)-F1693*Notes!$E$6*1000</f>
        <v>9.1771820892908487</v>
      </c>
    </row>
    <row r="1694" spans="1:15" x14ac:dyDescent="0.25">
      <c r="A1694" t="s">
        <v>9</v>
      </c>
      <c r="B1694">
        <v>2939.8</v>
      </c>
      <c r="C1694">
        <v>22.529720000000001</v>
      </c>
      <c r="D1694">
        <v>12.372</v>
      </c>
      <c r="E1694">
        <v>4.5929999999999999E-2</v>
      </c>
      <c r="F1694">
        <v>2.98E-3</v>
      </c>
      <c r="G1694">
        <v>-3.5400000000000002E-3</v>
      </c>
      <c r="H1694">
        <f>SQRT((SQRT(D1694)*Notes!$B$22)^2+(F1694*Notes!$E$4*1000)^2)</f>
        <v>1.8068860022877236</v>
      </c>
      <c r="I1694">
        <f>F1694*1000*Notes!$E$5</f>
        <v>1.0949264863134188E-2</v>
      </c>
      <c r="J1694">
        <f t="shared" si="104"/>
        <v>-5.4097087420000367</v>
      </c>
      <c r="K1694">
        <f t="shared" si="105"/>
        <v>5.4316072717263051</v>
      </c>
      <c r="L1694">
        <f t="shared" si="106"/>
        <v>-5.4206580068631709</v>
      </c>
      <c r="M1694">
        <f t="shared" si="107"/>
        <v>5.4206580068631709</v>
      </c>
      <c r="N1694">
        <f>-Notes!$B$15*SQRT(D1694)+F1694*Notes!$E$6*1000</f>
        <v>-9.1771820892908487</v>
      </c>
      <c r="O1694">
        <f>Notes!$B$15*SQRT(D1694)-F1694*Notes!$E$6*1000</f>
        <v>9.1771820892908487</v>
      </c>
    </row>
    <row r="1695" spans="1:15" x14ac:dyDescent="0.25">
      <c r="A1695" t="s">
        <v>1135</v>
      </c>
      <c r="B1695">
        <v>2941.9920000000002</v>
      </c>
      <c r="C1695">
        <v>22.557839999999999</v>
      </c>
      <c r="D1695">
        <v>12.56</v>
      </c>
      <c r="E1695">
        <v>-0.13156000000000001</v>
      </c>
      <c r="F1695">
        <v>-4.7699999999999999E-3</v>
      </c>
      <c r="G1695">
        <v>-3.5400000000000002E-3</v>
      </c>
      <c r="H1695">
        <f>SQRT((SQRT(D1695)*Notes!$B$22)^2+(F1695*Notes!$E$4*1000)^2)</f>
        <v>1.8205636433342574</v>
      </c>
      <c r="I1695">
        <f>F1695*1000*Notes!$E$5</f>
        <v>-1.7526172280922844E-2</v>
      </c>
      <c r="J1695">
        <f t="shared" si="104"/>
        <v>-5.4792171022836955</v>
      </c>
      <c r="K1695">
        <f t="shared" si="105"/>
        <v>5.4441647577218495</v>
      </c>
      <c r="L1695">
        <f t="shared" si="106"/>
        <v>-5.4616909300027725</v>
      </c>
      <c r="M1695">
        <f t="shared" si="107"/>
        <v>5.4616909300027725</v>
      </c>
      <c r="N1695">
        <f>-Notes!$B$15*SQRT(D1695)+F1695*Notes!$E$6*1000</f>
        <v>-9.279284804131704</v>
      </c>
      <c r="O1695">
        <f>Notes!$B$15*SQRT(D1695)-F1695*Notes!$E$6*1000</f>
        <v>9.279284804131704</v>
      </c>
    </row>
    <row r="1696" spans="1:15" x14ac:dyDescent="0.25">
      <c r="A1696" t="s">
        <v>9</v>
      </c>
      <c r="B1696">
        <v>2942.5</v>
      </c>
      <c r="C1696">
        <v>22.5642</v>
      </c>
      <c r="D1696">
        <v>12.994999999999999</v>
      </c>
      <c r="E1696">
        <v>-0.73187000000000002</v>
      </c>
      <c r="F1696">
        <v>-6.6299999999999996E-3</v>
      </c>
      <c r="G1696">
        <v>-3.79E-3</v>
      </c>
      <c r="H1696">
        <f>SQRT((SQRT(D1696)*Notes!$B$22)^2+(F1696*Notes!$E$4*1000)^2)</f>
        <v>1.8518233001614224</v>
      </c>
      <c r="I1696">
        <f>F1696*1000*Notes!$E$5</f>
        <v>-2.4360277195496532E-2</v>
      </c>
      <c r="J1696">
        <f t="shared" si="104"/>
        <v>-5.5798301776797636</v>
      </c>
      <c r="K1696">
        <f t="shared" si="105"/>
        <v>5.5311096232887706</v>
      </c>
      <c r="L1696">
        <f t="shared" si="106"/>
        <v>-5.5554699004842671</v>
      </c>
      <c r="M1696">
        <f t="shared" si="107"/>
        <v>5.5554699004842671</v>
      </c>
      <c r="N1696">
        <f>-Notes!$B$15*SQRT(D1696)+F1696*Notes!$E$6*1000</f>
        <v>-9.4460720901260853</v>
      </c>
      <c r="O1696">
        <f>Notes!$B$15*SQRT(D1696)-F1696*Notes!$E$6*1000</f>
        <v>9.4460720901260853</v>
      </c>
    </row>
    <row r="1697" spans="1:15" x14ac:dyDescent="0.25">
      <c r="A1697" t="s">
        <v>1136</v>
      </c>
      <c r="B1697">
        <v>2942.855</v>
      </c>
      <c r="C1697">
        <v>22.568460000000002</v>
      </c>
      <c r="D1697">
        <v>13.531000000000001</v>
      </c>
      <c r="E1697">
        <v>-0.77388000000000001</v>
      </c>
      <c r="F1697">
        <v>-7.9799999999999992E-3</v>
      </c>
      <c r="G1697">
        <v>-3.79E-3</v>
      </c>
      <c r="H1697">
        <f>SQRT((SQRT(D1697)*Notes!$B$22)^2+(F1697*Notes!$E$4*1000)^2)</f>
        <v>1.8896294532057121</v>
      </c>
      <c r="I1697">
        <f>F1697*1000*Notes!$E$5</f>
        <v>-2.9320514633493562E-2</v>
      </c>
      <c r="J1697">
        <f t="shared" si="104"/>
        <v>-5.6982088742506294</v>
      </c>
      <c r="K1697">
        <f t="shared" si="105"/>
        <v>5.6395678449836426</v>
      </c>
      <c r="L1697">
        <f t="shared" si="106"/>
        <v>-5.668888359617136</v>
      </c>
      <c r="M1697">
        <f t="shared" si="107"/>
        <v>5.668888359617136</v>
      </c>
      <c r="N1697">
        <f>-Notes!$B$15*SQRT(D1697)+F1697*Notes!$E$6*1000</f>
        <v>-9.6440136692244938</v>
      </c>
      <c r="O1697">
        <f>Notes!$B$15*SQRT(D1697)-F1697*Notes!$E$6*1000</f>
        <v>9.6440136692244938</v>
      </c>
    </row>
    <row r="1698" spans="1:15" x14ac:dyDescent="0.25">
      <c r="A1698" t="s">
        <v>1137</v>
      </c>
      <c r="B1698">
        <v>2943.7249999999999</v>
      </c>
      <c r="C1698">
        <v>22.578199999999999</v>
      </c>
      <c r="D1698">
        <v>14.967000000000001</v>
      </c>
      <c r="E1698">
        <v>-0.87670000000000003</v>
      </c>
      <c r="F1698">
        <v>-1.1270000000000001E-2</v>
      </c>
      <c r="G1698">
        <v>-3.79E-3</v>
      </c>
      <c r="H1698">
        <f>SQRT((SQRT(D1698)*Notes!$B$22)^2+(F1698*Notes!$E$4*1000)^2)</f>
        <v>1.9873755351620486</v>
      </c>
      <c r="I1698">
        <f>F1698*1000*Notes!$E$5</f>
        <v>-4.1408796982390035E-2</v>
      </c>
      <c r="J1698">
        <f t="shared" si="104"/>
        <v>-6.0035354024685361</v>
      </c>
      <c r="K1698">
        <f t="shared" si="105"/>
        <v>5.9207178085037562</v>
      </c>
      <c r="L1698">
        <f t="shared" si="106"/>
        <v>-5.9621266054861461</v>
      </c>
      <c r="M1698">
        <f t="shared" si="107"/>
        <v>5.9621266054861461</v>
      </c>
      <c r="N1698">
        <f>-Notes!$B$15*SQRT(D1698)+F1698*Notes!$E$6*1000</f>
        <v>-10.15493807752398</v>
      </c>
      <c r="O1698">
        <f>Notes!$B$15*SQRT(D1698)-F1698*Notes!$E$6*1000</f>
        <v>10.15493807752398</v>
      </c>
    </row>
    <row r="1699" spans="1:15" x14ac:dyDescent="0.25">
      <c r="A1699" t="s">
        <v>1138</v>
      </c>
      <c r="B1699">
        <v>2943.9</v>
      </c>
      <c r="C1699">
        <v>22.58004</v>
      </c>
      <c r="D1699">
        <v>15.276999999999999</v>
      </c>
      <c r="E1699">
        <v>-0.89732999999999996</v>
      </c>
      <c r="F1699">
        <v>-1.193E-2</v>
      </c>
      <c r="G1699">
        <v>-3.79E-3</v>
      </c>
      <c r="H1699">
        <f>SQRT((SQRT(D1699)*Notes!$B$22)^2+(F1699*Notes!$E$4*1000)^2)</f>
        <v>2.0078524162540936</v>
      </c>
      <c r="I1699">
        <f>F1699*1000*Notes!$E$5</f>
        <v>-4.3833801952077464E-2</v>
      </c>
      <c r="J1699">
        <f t="shared" si="104"/>
        <v>-6.0673910507143578</v>
      </c>
      <c r="K1699">
        <f t="shared" si="105"/>
        <v>5.979723446810203</v>
      </c>
      <c r="L1699">
        <f t="shared" si="106"/>
        <v>-6.0235572487622804</v>
      </c>
      <c r="M1699">
        <f t="shared" si="107"/>
        <v>6.0235572487622804</v>
      </c>
      <c r="N1699">
        <f>-Notes!$B$15*SQRT(D1699)+F1699*Notes!$E$6*1000</f>
        <v>-10.261848743831106</v>
      </c>
      <c r="O1699">
        <f>Notes!$B$15*SQRT(D1699)-F1699*Notes!$E$6*1000</f>
        <v>10.261848743831106</v>
      </c>
    </row>
    <row r="1700" spans="1:15" x14ac:dyDescent="0.25">
      <c r="A1700" t="s">
        <v>9</v>
      </c>
      <c r="B1700">
        <v>2943.9</v>
      </c>
      <c r="C1700">
        <v>22.58004</v>
      </c>
      <c r="D1700">
        <v>15.276999999999999</v>
      </c>
      <c r="E1700">
        <v>-0.89736000000000005</v>
      </c>
      <c r="F1700">
        <v>-1.193E-2</v>
      </c>
      <c r="G1700">
        <v>-3.79E-3</v>
      </c>
      <c r="H1700">
        <f>SQRT((SQRT(D1700)*Notes!$B$22)^2+(F1700*Notes!$E$4*1000)^2)</f>
        <v>2.0078524162540936</v>
      </c>
      <c r="I1700">
        <f>F1700*1000*Notes!$E$5</f>
        <v>-4.3833801952077464E-2</v>
      </c>
      <c r="J1700">
        <f t="shared" si="104"/>
        <v>-6.0673910507143578</v>
      </c>
      <c r="K1700">
        <f t="shared" si="105"/>
        <v>5.979723446810203</v>
      </c>
      <c r="L1700">
        <f t="shared" si="106"/>
        <v>-6.0235572487622804</v>
      </c>
      <c r="M1700">
        <f t="shared" si="107"/>
        <v>6.0235572487622804</v>
      </c>
      <c r="N1700">
        <f>-Notes!$B$15*SQRT(D1700)+F1700*Notes!$E$6*1000</f>
        <v>-10.261848743831106</v>
      </c>
      <c r="O1700">
        <f>Notes!$B$15*SQRT(D1700)-F1700*Notes!$E$6*1000</f>
        <v>10.261848743831106</v>
      </c>
    </row>
    <row r="1701" spans="1:15" x14ac:dyDescent="0.25">
      <c r="A1701" t="s">
        <v>1139</v>
      </c>
      <c r="B1701">
        <v>2953.8470000000002</v>
      </c>
      <c r="C1701">
        <v>22.642099999999999</v>
      </c>
      <c r="D1701">
        <v>44.82</v>
      </c>
      <c r="E1701">
        <v>-2.0727500000000001</v>
      </c>
      <c r="F1701">
        <v>-4.9599999999999998E-2</v>
      </c>
      <c r="G1701">
        <v>-3.79E-3</v>
      </c>
      <c r="H1701">
        <f>SQRT((SQRT(D1701)*Notes!$B$22)^2+(F1701*Notes!$E$4*1000)^2)</f>
        <v>3.4392125093980779</v>
      </c>
      <c r="I1701">
        <f>F1701*1000*Notes!$E$5</f>
        <v>-0.182242797721965</v>
      </c>
      <c r="J1701">
        <f t="shared" si="104"/>
        <v>-10.499880325916198</v>
      </c>
      <c r="K1701">
        <f t="shared" si="105"/>
        <v>10.135394730472267</v>
      </c>
      <c r="L1701">
        <f t="shared" si="106"/>
        <v>-10.317637528194233</v>
      </c>
      <c r="M1701">
        <f t="shared" si="107"/>
        <v>10.317637528194233</v>
      </c>
      <c r="N1701">
        <f>-Notes!$B$15*SQRT(D1701)+F1701*Notes!$E$6*1000</f>
        <v>-17.699384295581027</v>
      </c>
      <c r="O1701">
        <f>Notes!$B$15*SQRT(D1701)-F1701*Notes!$E$6*1000</f>
        <v>17.699384295581027</v>
      </c>
    </row>
    <row r="1702" spans="1:15" x14ac:dyDescent="0.25">
      <c r="A1702" t="s">
        <v>1140</v>
      </c>
      <c r="B1702">
        <v>2954.7170000000001</v>
      </c>
      <c r="C1702">
        <v>22.64507</v>
      </c>
      <c r="D1702">
        <v>48.515000000000001</v>
      </c>
      <c r="E1702">
        <v>-2.1755399999999998</v>
      </c>
      <c r="F1702">
        <v>-5.289E-2</v>
      </c>
      <c r="G1702">
        <v>-3.79E-3</v>
      </c>
      <c r="H1702">
        <f>SQRT((SQRT(D1702)*Notes!$B$22)^2+(F1702*Notes!$E$4*1000)^2)</f>
        <v>3.5781762746683317</v>
      </c>
      <c r="I1702">
        <f>F1702*1000*Notes!$E$5</f>
        <v>-0.19433108007086147</v>
      </c>
      <c r="J1702">
        <f t="shared" si="104"/>
        <v>-10.928859904075857</v>
      </c>
      <c r="K1702">
        <f t="shared" si="105"/>
        <v>10.540197743934133</v>
      </c>
      <c r="L1702">
        <f t="shared" si="106"/>
        <v>-10.734528824004995</v>
      </c>
      <c r="M1702">
        <f t="shared" si="107"/>
        <v>10.734528824004995</v>
      </c>
      <c r="N1702">
        <f>-Notes!$B$15*SQRT(D1702)+F1702*Notes!$E$6*1000</f>
        <v>-18.41991363108599</v>
      </c>
      <c r="O1702">
        <f>Notes!$B$15*SQRT(D1702)-F1702*Notes!$E$6*1000</f>
        <v>18.41991363108599</v>
      </c>
    </row>
    <row r="1703" spans="1:15" x14ac:dyDescent="0.25">
      <c r="A1703" t="s">
        <v>1141</v>
      </c>
      <c r="B1703">
        <v>2955.0729999999999</v>
      </c>
      <c r="C1703">
        <v>22.64622</v>
      </c>
      <c r="D1703">
        <v>50.078000000000003</v>
      </c>
      <c r="E1703">
        <v>-2.2175699999999998</v>
      </c>
      <c r="F1703">
        <v>-5.4239999999999997E-2</v>
      </c>
      <c r="G1703">
        <v>-3.79E-3</v>
      </c>
      <c r="H1703">
        <f>SQRT((SQRT(D1703)*Notes!$B$22)^2+(F1703*Notes!$E$4*1000)^2)</f>
        <v>3.6353602037733377</v>
      </c>
      <c r="I1703">
        <f>F1703*1000*Notes!$E$5</f>
        <v>-0.19929131750885848</v>
      </c>
      <c r="J1703">
        <f t="shared" si="104"/>
        <v>-11.105371928828871</v>
      </c>
      <c r="K1703">
        <f t="shared" si="105"/>
        <v>10.706789293811154</v>
      </c>
      <c r="L1703">
        <f t="shared" si="106"/>
        <v>-10.906080611320013</v>
      </c>
      <c r="M1703">
        <f t="shared" si="107"/>
        <v>10.906080611320013</v>
      </c>
      <c r="N1703">
        <f>-Notes!$B$15*SQRT(D1703)+F1703*Notes!$E$6*1000</f>
        <v>-18.716396978314293</v>
      </c>
      <c r="O1703">
        <f>Notes!$B$15*SQRT(D1703)-F1703*Notes!$E$6*1000</f>
        <v>18.716396978314293</v>
      </c>
    </row>
    <row r="1704" spans="1:15" x14ac:dyDescent="0.25">
      <c r="A1704" t="s">
        <v>9</v>
      </c>
      <c r="B1704">
        <v>2955.5810000000001</v>
      </c>
      <c r="C1704">
        <v>22.64781</v>
      </c>
      <c r="D1704">
        <v>51.191000000000003</v>
      </c>
      <c r="E1704">
        <v>4.3729999999999998E-2</v>
      </c>
      <c r="F1704">
        <v>-5.5539999999999999E-2</v>
      </c>
      <c r="G1704">
        <v>-1.31E-3</v>
      </c>
      <c r="H1704">
        <f>SQRT((SQRT(D1704)*Notes!$B$22)^2+(F1704*Notes!$E$4*1000)^2)</f>
        <v>3.6755396335207209</v>
      </c>
      <c r="I1704">
        <f>F1704*1000*Notes!$E$5</f>
        <v>-0.20406784244915194</v>
      </c>
      <c r="J1704">
        <f t="shared" si="104"/>
        <v>-11.230686743011315</v>
      </c>
      <c r="K1704">
        <f t="shared" si="105"/>
        <v>10.82255105811301</v>
      </c>
      <c r="L1704">
        <f t="shared" si="106"/>
        <v>-11.026618900562163</v>
      </c>
      <c r="M1704">
        <f t="shared" si="107"/>
        <v>11.026618900562163</v>
      </c>
      <c r="N1704">
        <f>-Notes!$B$15*SQRT(D1704)+F1704*Notes!$E$6*1000</f>
        <v>-18.926184883362268</v>
      </c>
      <c r="O1704">
        <f>Notes!$B$15*SQRT(D1704)-F1704*Notes!$E$6*1000</f>
        <v>18.926184883362268</v>
      </c>
    </row>
    <row r="1705" spans="1:15" x14ac:dyDescent="0.25">
      <c r="A1705" t="s">
        <v>1142</v>
      </c>
      <c r="B1705">
        <v>2957.43</v>
      </c>
      <c r="C1705">
        <v>22.653559999999999</v>
      </c>
      <c r="D1705">
        <v>51.095999999999997</v>
      </c>
      <c r="E1705">
        <v>7.5300000000000002E-3</v>
      </c>
      <c r="F1705">
        <v>-5.7959999999999998E-2</v>
      </c>
      <c r="G1705">
        <v>-1.31E-3</v>
      </c>
      <c r="H1705">
        <f>SQRT((SQRT(D1705)*Notes!$B$22)^2+(F1705*Notes!$E$4*1000)^2)</f>
        <v>3.6721380502805125</v>
      </c>
      <c r="I1705">
        <f>F1705*1000*Notes!$E$5</f>
        <v>-0.21295952733800588</v>
      </c>
      <c r="J1705">
        <f t="shared" si="104"/>
        <v>-11.229373678179543</v>
      </c>
      <c r="K1705">
        <f t="shared" si="105"/>
        <v>10.803454623503532</v>
      </c>
      <c r="L1705">
        <f t="shared" si="106"/>
        <v>-11.016414150841538</v>
      </c>
      <c r="M1705">
        <f t="shared" si="107"/>
        <v>11.016414150841538</v>
      </c>
      <c r="N1705">
        <f>-Notes!$B$15*SQRT(D1705)+F1705*Notes!$E$6*1000</f>
        <v>-18.918993957021698</v>
      </c>
      <c r="O1705">
        <f>Notes!$B$15*SQRT(D1705)-F1705*Notes!$E$6*1000</f>
        <v>18.918993957021698</v>
      </c>
    </row>
    <row r="1706" spans="1:15" x14ac:dyDescent="0.25">
      <c r="A1706" t="s">
        <v>1143</v>
      </c>
      <c r="B1706">
        <v>2959.28</v>
      </c>
      <c r="C1706">
        <v>22.659330000000001</v>
      </c>
      <c r="D1706">
        <v>51.134999999999998</v>
      </c>
      <c r="E1706">
        <v>-2.8680000000000001E-2</v>
      </c>
      <c r="F1706">
        <v>-6.0389999999999999E-2</v>
      </c>
      <c r="G1706">
        <v>-1.31E-3</v>
      </c>
      <c r="H1706">
        <f>SQRT((SQRT(D1706)*Notes!$B$22)^2+(F1706*Notes!$E$4*1000)^2)</f>
        <v>3.6735498920471565</v>
      </c>
      <c r="I1706">
        <f>F1706*1000*Notes!$E$5</f>
        <v>-0.22188795472640052</v>
      </c>
      <c r="J1706">
        <f t="shared" si="104"/>
        <v>-11.24253763086787</v>
      </c>
      <c r="K1706">
        <f t="shared" si="105"/>
        <v>10.798761721415071</v>
      </c>
      <c r="L1706">
        <f t="shared" si="106"/>
        <v>-11.020649676141471</v>
      </c>
      <c r="M1706">
        <f t="shared" si="107"/>
        <v>11.020649676141471</v>
      </c>
      <c r="N1706">
        <f>-Notes!$B$15*SQRT(D1706)+F1706*Notes!$E$6*1000</f>
        <v>-18.93632412185675</v>
      </c>
      <c r="O1706">
        <f>Notes!$B$15*SQRT(D1706)-F1706*Notes!$E$6*1000</f>
        <v>18.93632412185675</v>
      </c>
    </row>
    <row r="1707" spans="1:15" x14ac:dyDescent="0.25">
      <c r="A1707" t="s">
        <v>9</v>
      </c>
      <c r="B1707">
        <v>2959.788</v>
      </c>
      <c r="C1707">
        <v>22.660920000000001</v>
      </c>
      <c r="D1707">
        <v>50.008000000000003</v>
      </c>
      <c r="E1707">
        <v>2.2296900000000002</v>
      </c>
      <c r="F1707">
        <v>-6.0359999999999997E-2</v>
      </c>
      <c r="G1707">
        <v>1.41E-3</v>
      </c>
      <c r="H1707">
        <f>SQRT((SQRT(D1707)*Notes!$B$22)^2+(F1707*Notes!$E$4*1000)^2)</f>
        <v>3.6328452925600301</v>
      </c>
      <c r="I1707">
        <f>F1707*1000*Notes!$E$5</f>
        <v>-0.22177772722777836</v>
      </c>
      <c r="J1707">
        <f t="shared" si="104"/>
        <v>-11.120313604907867</v>
      </c>
      <c r="K1707">
        <f t="shared" si="105"/>
        <v>10.676758150452311</v>
      </c>
      <c r="L1707">
        <f t="shared" si="106"/>
        <v>-10.898535877680089</v>
      </c>
      <c r="M1707">
        <f t="shared" si="107"/>
        <v>10.898535877680089</v>
      </c>
      <c r="N1707">
        <f>-Notes!$B$15*SQRT(D1707)+F1707*Notes!$E$6*1000</f>
        <v>-18.729170217515883</v>
      </c>
      <c r="O1707">
        <f>Notes!$B$15*SQRT(D1707)-F1707*Notes!$E$6*1000</f>
        <v>18.729170217515883</v>
      </c>
    </row>
    <row r="1708" spans="1:15" x14ac:dyDescent="0.25">
      <c r="A1708" t="s">
        <v>1144</v>
      </c>
      <c r="B1708">
        <v>2960.4009999999998</v>
      </c>
      <c r="C1708">
        <v>22.66292</v>
      </c>
      <c r="D1708">
        <v>47.320999999999998</v>
      </c>
      <c r="E1708">
        <v>2.1565400000000001</v>
      </c>
      <c r="F1708">
        <v>-5.9499999999999997E-2</v>
      </c>
      <c r="G1708">
        <v>1.41E-3</v>
      </c>
      <c r="H1708">
        <f>SQRT((SQRT(D1708)*Notes!$B$22)^2+(F1708*Notes!$E$4*1000)^2)</f>
        <v>3.5339024872934286</v>
      </c>
      <c r="I1708">
        <f>F1708*1000*Notes!$E$5</f>
        <v>-0.21861787226727655</v>
      </c>
      <c r="J1708">
        <f t="shared" si="104"/>
        <v>-10.820325334147563</v>
      </c>
      <c r="K1708">
        <f t="shared" si="105"/>
        <v>10.383089589613009</v>
      </c>
      <c r="L1708">
        <f t="shared" si="106"/>
        <v>-10.601707461880286</v>
      </c>
      <c r="M1708">
        <f t="shared" si="107"/>
        <v>10.601707461880286</v>
      </c>
      <c r="N1708">
        <f>-Notes!$B$15*SQRT(D1708)+F1708*Notes!$E$6*1000</f>
        <v>-18.222343210517035</v>
      </c>
      <c r="O1708">
        <f>Notes!$B$15*SQRT(D1708)-F1708*Notes!$E$6*1000</f>
        <v>18.222343210517035</v>
      </c>
    </row>
    <row r="1709" spans="1:15" x14ac:dyDescent="0.25">
      <c r="A1709" t="s">
        <v>1145</v>
      </c>
      <c r="B1709">
        <v>2961.0140000000001</v>
      </c>
      <c r="C1709">
        <v>22.665040000000001</v>
      </c>
      <c r="D1709">
        <v>44.722000000000001</v>
      </c>
      <c r="E1709">
        <v>2.0833400000000002</v>
      </c>
      <c r="F1709">
        <v>-5.8630000000000002E-2</v>
      </c>
      <c r="G1709">
        <v>1.41E-3</v>
      </c>
      <c r="H1709">
        <f>SQRT((SQRT(D1709)*Notes!$B$22)^2+(F1709*Notes!$E$4*1000)^2)</f>
        <v>3.435489917796724</v>
      </c>
      <c r="I1709">
        <f>F1709*1000*Notes!$E$5</f>
        <v>-0.21542127480723405</v>
      </c>
      <c r="J1709">
        <f t="shared" si="104"/>
        <v>-10.521891028197405</v>
      </c>
      <c r="K1709">
        <f t="shared" si="105"/>
        <v>10.091048478582938</v>
      </c>
      <c r="L1709">
        <f t="shared" si="106"/>
        <v>-10.306469753390171</v>
      </c>
      <c r="M1709">
        <f t="shared" si="107"/>
        <v>10.306469753390171</v>
      </c>
      <c r="N1709">
        <f>-Notes!$B$15*SQRT(D1709)+F1709*Notes!$E$6*1000</f>
        <v>-17.718171043453751</v>
      </c>
      <c r="O1709">
        <f>Notes!$B$15*SQRT(D1709)-F1709*Notes!$E$6*1000</f>
        <v>17.718171043453751</v>
      </c>
    </row>
    <row r="1710" spans="1:15" x14ac:dyDescent="0.25">
      <c r="A1710" t="s">
        <v>1146</v>
      </c>
      <c r="B1710">
        <v>2971.1350000000002</v>
      </c>
      <c r="C1710">
        <v>22.72944</v>
      </c>
      <c r="D1710">
        <v>14.782</v>
      </c>
      <c r="E1710">
        <v>0.87472000000000005</v>
      </c>
      <c r="F1710">
        <v>-4.4350000000000001E-2</v>
      </c>
      <c r="G1710">
        <v>1.41E-3</v>
      </c>
      <c r="H1710">
        <f>SQRT((SQRT(D1710)*Notes!$B$22)^2+(F1710*Notes!$E$4*1000)^2)</f>
        <v>1.97518334648598</v>
      </c>
      <c r="I1710">
        <f>F1710*1000*Notes!$E$5</f>
        <v>-0.16295298546308767</v>
      </c>
      <c r="J1710">
        <f t="shared" si="104"/>
        <v>-6.0885030249210281</v>
      </c>
      <c r="K1710">
        <f t="shared" si="105"/>
        <v>5.7625970539948526</v>
      </c>
      <c r="L1710">
        <f t="shared" si="106"/>
        <v>-5.9255500394579403</v>
      </c>
      <c r="M1710">
        <f t="shared" si="107"/>
        <v>5.9255500394579403</v>
      </c>
      <c r="N1710">
        <f>-Notes!$B$15*SQRT(D1710)+F1710*Notes!$E$6*1000</f>
        <v>-10.231188566953158</v>
      </c>
      <c r="O1710">
        <f>Notes!$B$15*SQRT(D1710)-F1710*Notes!$E$6*1000</f>
        <v>10.231188566953158</v>
      </c>
    </row>
    <row r="1711" spans="1:15" x14ac:dyDescent="0.25">
      <c r="A1711" t="s">
        <v>1147</v>
      </c>
      <c r="B1711">
        <v>2971.748</v>
      </c>
      <c r="C1711">
        <v>22.736280000000001</v>
      </c>
      <c r="D1711">
        <v>13.755000000000001</v>
      </c>
      <c r="E1711">
        <v>0.80157</v>
      </c>
      <c r="F1711">
        <v>-4.3479999999999998E-2</v>
      </c>
      <c r="G1711">
        <v>1.41E-3</v>
      </c>
      <c r="H1711">
        <f>SQRT((SQRT(D1711)*Notes!$B$22)^2+(F1711*Notes!$E$4*1000)^2)</f>
        <v>1.9053383416064087</v>
      </c>
      <c r="I1711">
        <f>F1711*1000*Notes!$E$5</f>
        <v>-0.15975638800304512</v>
      </c>
      <c r="J1711">
        <f t="shared" si="104"/>
        <v>-5.8757714128222718</v>
      </c>
      <c r="K1711">
        <f t="shared" si="105"/>
        <v>5.5562586368161808</v>
      </c>
      <c r="L1711">
        <f t="shared" si="106"/>
        <v>-5.7160150248192263</v>
      </c>
      <c r="M1711">
        <f t="shared" si="107"/>
        <v>5.7160150248192263</v>
      </c>
      <c r="N1711">
        <f>-Notes!$B$15*SQRT(D1711)+F1711*Notes!$E$6*1000</f>
        <v>-9.872310761650013</v>
      </c>
      <c r="O1711">
        <f>Notes!$B$15*SQRT(D1711)-F1711*Notes!$E$6*1000</f>
        <v>9.872310761650013</v>
      </c>
    </row>
    <row r="1712" spans="1:15" x14ac:dyDescent="0.25">
      <c r="A1712" t="s">
        <v>1148</v>
      </c>
      <c r="B1712">
        <v>2972.3609999999999</v>
      </c>
      <c r="C1712">
        <v>22.74363</v>
      </c>
      <c r="D1712">
        <v>12.817</v>
      </c>
      <c r="E1712">
        <v>0.72836999999999996</v>
      </c>
      <c r="F1712">
        <v>-4.2619999999999998E-2</v>
      </c>
      <c r="G1712">
        <v>1.41E-3</v>
      </c>
      <c r="H1712">
        <f>SQRT((SQRT(D1712)*Notes!$B$22)^2+(F1712*Notes!$E$4*1000)^2)</f>
        <v>1.8392297061716576</v>
      </c>
      <c r="I1712">
        <f>F1712*1000*Notes!$E$5</f>
        <v>-0.15659653304254331</v>
      </c>
      <c r="J1712">
        <f t="shared" si="104"/>
        <v>-5.6742856515575157</v>
      </c>
      <c r="K1712">
        <f t="shared" si="105"/>
        <v>5.3610925854724298</v>
      </c>
      <c r="L1712">
        <f t="shared" si="106"/>
        <v>-5.5176891185149728</v>
      </c>
      <c r="M1712">
        <f t="shared" si="107"/>
        <v>5.5176891185149728</v>
      </c>
      <c r="N1712">
        <f>-Notes!$B$15*SQRT(D1712)+F1712*Notes!$E$6*1000</f>
        <v>-9.5324785680676278</v>
      </c>
      <c r="O1712">
        <f>Notes!$B$15*SQRT(D1712)-F1712*Notes!$E$6*1000</f>
        <v>9.5324785680676278</v>
      </c>
    </row>
    <row r="1713" spans="1:15" x14ac:dyDescent="0.25">
      <c r="A1713" t="s">
        <v>9</v>
      </c>
      <c r="B1713">
        <v>2972.8690000000001</v>
      </c>
      <c r="C1713">
        <v>22.750070000000001</v>
      </c>
      <c r="D1713">
        <v>12.382</v>
      </c>
      <c r="E1713">
        <v>0.13489000000000001</v>
      </c>
      <c r="F1713">
        <v>-4.2369999999999998E-2</v>
      </c>
      <c r="G1713">
        <v>-4.2999999999999999E-4</v>
      </c>
      <c r="H1713">
        <f>SQRT((SQRT(D1713)*Notes!$B$22)^2+(F1713*Notes!$E$4*1000)^2)</f>
        <v>1.807752290686599</v>
      </c>
      <c r="I1713">
        <f>F1713*1000*Notes!$E$5</f>
        <v>-0.15567797055402532</v>
      </c>
      <c r="J1713">
        <f t="shared" si="104"/>
        <v>-5.5789348426138226</v>
      </c>
      <c r="K1713">
        <f t="shared" si="105"/>
        <v>5.2675789015057717</v>
      </c>
      <c r="L1713">
        <f t="shared" si="106"/>
        <v>-5.4232568720597971</v>
      </c>
      <c r="M1713">
        <f t="shared" si="107"/>
        <v>5.4232568720597971</v>
      </c>
      <c r="N1713">
        <f>-Notes!$B$15*SQRT(D1713)+F1713*Notes!$E$6*1000</f>
        <v>-9.3713329336845721</v>
      </c>
      <c r="O1713">
        <f>Notes!$B$15*SQRT(D1713)-F1713*Notes!$E$6*1000</f>
        <v>9.3713329336845721</v>
      </c>
    </row>
    <row r="1714" spans="1:15" x14ac:dyDescent="0.25">
      <c r="A1714" t="s">
        <v>1149</v>
      </c>
      <c r="B1714">
        <v>2974.7190000000001</v>
      </c>
      <c r="C1714">
        <v>22.774149999999999</v>
      </c>
      <c r="D1714">
        <v>12.164</v>
      </c>
      <c r="E1714">
        <v>-1.7229999999999999E-2</v>
      </c>
      <c r="F1714">
        <v>-4.3159999999999997E-2</v>
      </c>
      <c r="G1714">
        <v>-4.2999999999999999E-4</v>
      </c>
      <c r="H1714">
        <f>SQRT((SQRT(D1714)*Notes!$B$22)^2+(F1714*Notes!$E$4*1000)^2)</f>
        <v>1.7917754242843997</v>
      </c>
      <c r="I1714">
        <f>F1714*1000*Notes!$E$5</f>
        <v>-0.15858062801774211</v>
      </c>
      <c r="J1714">
        <f t="shared" si="104"/>
        <v>-5.5339069008709414</v>
      </c>
      <c r="K1714">
        <f t="shared" si="105"/>
        <v>5.2167456448354566</v>
      </c>
      <c r="L1714">
        <f t="shared" si="106"/>
        <v>-5.375326272853199</v>
      </c>
      <c r="M1714">
        <f t="shared" si="107"/>
        <v>5.375326272853199</v>
      </c>
      <c r="N1714">
        <f>-Notes!$B$15*SQRT(D1714)+F1714*Notes!$E$6*1000</f>
        <v>-9.2933604686519278</v>
      </c>
      <c r="O1714">
        <f>Notes!$B$15*SQRT(D1714)-F1714*Notes!$E$6*1000</f>
        <v>9.2933604686519278</v>
      </c>
    </row>
    <row r="1715" spans="1:15" x14ac:dyDescent="0.25">
      <c r="A1715" t="s">
        <v>1150</v>
      </c>
      <c r="B1715">
        <v>2976.569</v>
      </c>
      <c r="C1715">
        <v>22.798110000000001</v>
      </c>
      <c r="D1715">
        <v>12.51</v>
      </c>
      <c r="E1715">
        <v>-0.16936999999999999</v>
      </c>
      <c r="F1715">
        <v>-4.3950000000000003E-2</v>
      </c>
      <c r="G1715">
        <v>-4.2999999999999999E-4</v>
      </c>
      <c r="H1715">
        <f>SQRT((SQRT(D1715)*Notes!$B$22)^2+(F1715*Notes!$E$4*1000)^2)</f>
        <v>1.8170811021471724</v>
      </c>
      <c r="I1715">
        <f>F1715*1000*Notes!$E$5</f>
        <v>-0.1614832854814589</v>
      </c>
      <c r="J1715">
        <f t="shared" si="104"/>
        <v>-5.6127265919229758</v>
      </c>
      <c r="K1715">
        <f t="shared" si="105"/>
        <v>5.2897600209600588</v>
      </c>
      <c r="L1715">
        <f t="shared" si="106"/>
        <v>-5.4512433064415173</v>
      </c>
      <c r="M1715">
        <f t="shared" si="107"/>
        <v>5.4512433064415173</v>
      </c>
      <c r="N1715">
        <f>-Notes!$B$15*SQRT(D1715)+F1715*Notes!$E$6*1000</f>
        <v>-9.425364463528787</v>
      </c>
      <c r="O1715">
        <f>Notes!$B$15*SQRT(D1715)-F1715*Notes!$E$6*1000</f>
        <v>9.425364463528787</v>
      </c>
    </row>
    <row r="1716" spans="1:15" x14ac:dyDescent="0.25">
      <c r="A1716" t="s">
        <v>9</v>
      </c>
      <c r="B1716">
        <v>2977.0770000000002</v>
      </c>
      <c r="C1716">
        <v>22.804490000000001</v>
      </c>
      <c r="D1716">
        <v>12.983000000000001</v>
      </c>
      <c r="E1716">
        <v>-0.76993</v>
      </c>
      <c r="F1716">
        <v>-4.4659999999999998E-2</v>
      </c>
      <c r="G1716">
        <v>-2.3500000000000001E-3</v>
      </c>
      <c r="H1716">
        <f>SQRT((SQRT(D1716)*Notes!$B$22)^2+(F1716*Notes!$E$4*1000)^2)</f>
        <v>1.851113331668754</v>
      </c>
      <c r="I1716">
        <f>F1716*1000*Notes!$E$5</f>
        <v>-0.16409200294884993</v>
      </c>
      <c r="J1716">
        <f t="shared" si="104"/>
        <v>-5.7174319979551118</v>
      </c>
      <c r="K1716">
        <f t="shared" si="105"/>
        <v>5.3892479920574115</v>
      </c>
      <c r="L1716">
        <f t="shared" si="106"/>
        <v>-5.5533399950062616</v>
      </c>
      <c r="M1716">
        <f t="shared" si="107"/>
        <v>5.5533399950062616</v>
      </c>
      <c r="N1716">
        <f>-Notes!$B$15*SQRT(D1716)+F1716*Notes!$E$6*1000</f>
        <v>-9.6014214391147732</v>
      </c>
      <c r="O1716">
        <f>Notes!$B$15*SQRT(D1716)-F1716*Notes!$E$6*1000</f>
        <v>9.6014214391147732</v>
      </c>
    </row>
    <row r="1717" spans="1:15" x14ac:dyDescent="0.25">
      <c r="A1717" t="s">
        <v>1151</v>
      </c>
      <c r="B1717">
        <v>2977.433</v>
      </c>
      <c r="C1717">
        <v>22.80875</v>
      </c>
      <c r="D1717">
        <v>13.545999999999999</v>
      </c>
      <c r="E1717">
        <v>-0.81355</v>
      </c>
      <c r="F1717">
        <v>-4.5490000000000003E-2</v>
      </c>
      <c r="G1717">
        <v>-2.3500000000000001E-3</v>
      </c>
      <c r="H1717">
        <f>SQRT((SQRT(D1717)*Notes!$B$22)^2+(F1717*Notes!$E$4*1000)^2)</f>
        <v>1.8908227558871458</v>
      </c>
      <c r="I1717">
        <f>F1717*1000*Notes!$E$5</f>
        <v>-0.1671416304107296</v>
      </c>
      <c r="J1717">
        <f t="shared" si="104"/>
        <v>-5.8396098980721671</v>
      </c>
      <c r="K1717">
        <f t="shared" si="105"/>
        <v>5.5053266372507075</v>
      </c>
      <c r="L1717">
        <f t="shared" si="106"/>
        <v>-5.6724682676614373</v>
      </c>
      <c r="M1717">
        <f t="shared" si="107"/>
        <v>5.6724682676614373</v>
      </c>
      <c r="N1717">
        <f>-Notes!$B$15*SQRT(D1717)+F1717*Notes!$E$6*1000</f>
        <v>-9.8068544021904724</v>
      </c>
      <c r="O1717">
        <f>Notes!$B$15*SQRT(D1717)-F1717*Notes!$E$6*1000</f>
        <v>9.8068544021904724</v>
      </c>
    </row>
    <row r="1718" spans="1:15" x14ac:dyDescent="0.25">
      <c r="A1718" t="s">
        <v>1152</v>
      </c>
      <c r="B1718">
        <v>2978.3020000000001</v>
      </c>
      <c r="C1718">
        <v>22.818449999999999</v>
      </c>
      <c r="D1718">
        <v>15.054</v>
      </c>
      <c r="E1718">
        <v>-0.92025999999999997</v>
      </c>
      <c r="F1718">
        <v>-4.7530000000000003E-2</v>
      </c>
      <c r="G1718">
        <v>-2.3500000000000001E-3</v>
      </c>
      <c r="H1718">
        <f>SQRT((SQRT(D1718)*Notes!$B$22)^2+(F1718*Notes!$E$4*1000)^2)</f>
        <v>1.9932906462770292</v>
      </c>
      <c r="I1718">
        <f>F1718*1000*Notes!$E$5</f>
        <v>-0.17463710031703622</v>
      </c>
      <c r="J1718">
        <f t="shared" si="104"/>
        <v>-6.1545090391481239</v>
      </c>
      <c r="K1718">
        <f t="shared" si="105"/>
        <v>5.8052348385140515</v>
      </c>
      <c r="L1718">
        <f t="shared" si="106"/>
        <v>-5.9798719388310877</v>
      </c>
      <c r="M1718">
        <f t="shared" si="107"/>
        <v>5.9798719388310877</v>
      </c>
      <c r="N1718">
        <f>-Notes!$B$15*SQRT(D1718)+F1718*Notes!$E$6*1000</f>
        <v>-10.336538377718847</v>
      </c>
      <c r="O1718">
        <f>Notes!$B$15*SQRT(D1718)-F1718*Notes!$E$6*1000</f>
        <v>10.336538377718847</v>
      </c>
    </row>
    <row r="1719" spans="1:15" x14ac:dyDescent="0.25">
      <c r="A1719" t="s">
        <v>1153</v>
      </c>
      <c r="B1719">
        <v>2978.5</v>
      </c>
      <c r="C1719">
        <v>22.820509999999999</v>
      </c>
      <c r="D1719">
        <v>15.423</v>
      </c>
      <c r="E1719">
        <v>-0.94450000000000001</v>
      </c>
      <c r="F1719">
        <v>-4.8000000000000001E-2</v>
      </c>
      <c r="G1719">
        <v>-2.3500000000000001E-3</v>
      </c>
      <c r="H1719">
        <f>SQRT((SQRT(D1719)*Notes!$B$22)^2+(F1719*Notes!$E$4*1000)^2)</f>
        <v>2.0175715637166429</v>
      </c>
      <c r="I1719">
        <f>F1719*1000*Notes!$E$5</f>
        <v>-0.17636399779545001</v>
      </c>
      <c r="J1719">
        <f t="shared" si="104"/>
        <v>-6.2290786889453784</v>
      </c>
      <c r="K1719">
        <f t="shared" si="105"/>
        <v>5.8763506933544782</v>
      </c>
      <c r="L1719">
        <f t="shared" si="106"/>
        <v>-6.0527146911499283</v>
      </c>
      <c r="M1719">
        <f t="shared" si="107"/>
        <v>6.0527146911499283</v>
      </c>
      <c r="N1719">
        <f>-Notes!$B$15*SQRT(D1719)+F1719*Notes!$E$6*1000</f>
        <v>-10.461997099913351</v>
      </c>
      <c r="O1719">
        <f>Notes!$B$15*SQRT(D1719)-F1719*Notes!$E$6*1000</f>
        <v>10.461997099913351</v>
      </c>
    </row>
    <row r="1720" spans="1:15" x14ac:dyDescent="0.25">
      <c r="A1720" t="s">
        <v>9</v>
      </c>
      <c r="B1720">
        <v>2978.5</v>
      </c>
      <c r="C1720">
        <v>22.820519999999998</v>
      </c>
      <c r="D1720">
        <v>15.423</v>
      </c>
      <c r="E1720">
        <v>-0.94452999999999998</v>
      </c>
      <c r="F1720">
        <v>-4.8000000000000001E-2</v>
      </c>
      <c r="G1720">
        <v>-2.3500000000000001E-3</v>
      </c>
      <c r="H1720">
        <f>SQRT((SQRT(D1720)*Notes!$B$22)^2+(F1720*Notes!$E$4*1000)^2)</f>
        <v>2.0175715637166429</v>
      </c>
      <c r="I1720">
        <f>F1720*1000*Notes!$E$5</f>
        <v>-0.17636399779545001</v>
      </c>
      <c r="J1720">
        <f t="shared" si="104"/>
        <v>-6.2290786889453784</v>
      </c>
      <c r="K1720">
        <f t="shared" si="105"/>
        <v>5.8763506933544782</v>
      </c>
      <c r="L1720">
        <f t="shared" si="106"/>
        <v>-6.0527146911499283</v>
      </c>
      <c r="M1720">
        <f t="shared" si="107"/>
        <v>6.0527146911499283</v>
      </c>
      <c r="N1720">
        <f>-Notes!$B$15*SQRT(D1720)+F1720*Notes!$E$6*1000</f>
        <v>-10.461997099913351</v>
      </c>
      <c r="O1720">
        <f>Notes!$B$15*SQRT(D1720)-F1720*Notes!$E$6*1000</f>
        <v>10.461997099913351</v>
      </c>
    </row>
    <row r="1721" spans="1:15" x14ac:dyDescent="0.25">
      <c r="A1721" t="s">
        <v>1154</v>
      </c>
      <c r="B1721">
        <v>2978.893</v>
      </c>
      <c r="C1721">
        <v>22.824480000000001</v>
      </c>
      <c r="D1721">
        <v>16.184000000000001</v>
      </c>
      <c r="E1721">
        <v>-0.99272000000000005</v>
      </c>
      <c r="F1721">
        <v>-4.8919999999999998E-2</v>
      </c>
      <c r="G1721">
        <v>-2.3500000000000001E-3</v>
      </c>
      <c r="H1721">
        <f>SQRT((SQRT(D1721)*Notes!$B$22)^2+(F1721*Notes!$E$4*1000)^2)</f>
        <v>2.0667460210861077</v>
      </c>
      <c r="I1721">
        <f>F1721*1000*Notes!$E$5</f>
        <v>-0.17974430775319614</v>
      </c>
      <c r="J1721">
        <f t="shared" si="104"/>
        <v>-6.3799823710115193</v>
      </c>
      <c r="K1721">
        <f t="shared" si="105"/>
        <v>6.0204937555051279</v>
      </c>
      <c r="L1721">
        <f t="shared" si="106"/>
        <v>-6.2002380632583236</v>
      </c>
      <c r="M1721">
        <f t="shared" si="107"/>
        <v>6.2002380632583236</v>
      </c>
      <c r="N1721">
        <f>-Notes!$B$15*SQRT(D1721)+F1721*Notes!$E$6*1000</f>
        <v>-10.715947195819497</v>
      </c>
      <c r="O1721">
        <f>Notes!$B$15*SQRT(D1721)-F1721*Notes!$E$6*1000</f>
        <v>10.715947195819497</v>
      </c>
    </row>
    <row r="1722" spans="1:15" x14ac:dyDescent="0.25">
      <c r="A1722" t="s">
        <v>9</v>
      </c>
      <c r="B1722">
        <v>2980.5439999999999</v>
      </c>
      <c r="C1722">
        <v>22.839179999999999</v>
      </c>
      <c r="D1722">
        <v>19.795999999999999</v>
      </c>
      <c r="E1722">
        <v>-1.1952499999999999</v>
      </c>
      <c r="F1722">
        <v>-5.2789999999999997E-2</v>
      </c>
      <c r="G1722">
        <v>-2.3500000000000001E-3</v>
      </c>
      <c r="H1722">
        <f>SQRT((SQRT(D1722)*Notes!$B$22)^2+(F1722*Notes!$E$4*1000)^2)</f>
        <v>2.2857634724264355</v>
      </c>
      <c r="I1722">
        <f>F1722*1000*Notes!$E$5</f>
        <v>-0.19396365507545427</v>
      </c>
      <c r="J1722">
        <f t="shared" si="104"/>
        <v>-7.0512540723547614</v>
      </c>
      <c r="K1722">
        <f t="shared" si="105"/>
        <v>6.6633267622038526</v>
      </c>
      <c r="L1722">
        <f t="shared" si="106"/>
        <v>-6.857290417279307</v>
      </c>
      <c r="M1722">
        <f t="shared" si="107"/>
        <v>6.857290417279307</v>
      </c>
      <c r="N1722">
        <f>-Notes!$B$15*SQRT(D1722)+F1722*Notes!$E$6*1000</f>
        <v>-11.846063372860577</v>
      </c>
      <c r="O1722">
        <f>Notes!$B$15*SQRT(D1722)-F1722*Notes!$E$6*1000</f>
        <v>11.846063372860577</v>
      </c>
    </row>
    <row r="1723" spans="1:15" x14ac:dyDescent="0.25">
      <c r="A1723" t="s">
        <v>1155</v>
      </c>
      <c r="B1723">
        <v>2986.183</v>
      </c>
      <c r="C1723">
        <v>22.872499999999999</v>
      </c>
      <c r="D1723">
        <v>37.176000000000002</v>
      </c>
      <c r="E1723">
        <v>-1.887</v>
      </c>
      <c r="F1723">
        <v>-6.6030000000000005E-2</v>
      </c>
      <c r="G1723">
        <v>-2.3500000000000001E-3</v>
      </c>
      <c r="H1723">
        <f>SQRT((SQRT(D1723)*Notes!$B$22)^2+(F1723*Notes!$E$4*1000)^2)</f>
        <v>3.132337618616305</v>
      </c>
      <c r="I1723">
        <f>F1723*1000*Notes!$E$5</f>
        <v>-0.2426107244673659</v>
      </c>
      <c r="J1723">
        <f t="shared" si="104"/>
        <v>-9.6396235803162806</v>
      </c>
      <c r="K1723">
        <f t="shared" si="105"/>
        <v>9.1544021313815502</v>
      </c>
      <c r="L1723">
        <f t="shared" si="106"/>
        <v>-9.3970128558489154</v>
      </c>
      <c r="M1723">
        <f t="shared" si="107"/>
        <v>9.3970128558489154</v>
      </c>
      <c r="N1723">
        <f>-Notes!$B$15*SQRT(D1723)+F1723*Notes!$E$6*1000</f>
        <v>-16.207159431511364</v>
      </c>
      <c r="O1723">
        <f>Notes!$B$15*SQRT(D1723)-F1723*Notes!$E$6*1000</f>
        <v>16.207159431511364</v>
      </c>
    </row>
    <row r="1724" spans="1:15" x14ac:dyDescent="0.25">
      <c r="A1724" t="s">
        <v>9</v>
      </c>
      <c r="B1724">
        <v>2987.8330000000001</v>
      </c>
      <c r="C1724">
        <v>22.879020000000001</v>
      </c>
      <c r="D1724">
        <v>43.741</v>
      </c>
      <c r="E1724">
        <v>-2.0895299999999999</v>
      </c>
      <c r="F1724">
        <v>-6.9900000000000004E-2</v>
      </c>
      <c r="G1724">
        <v>-2.3500000000000001E-3</v>
      </c>
      <c r="H1724">
        <f>SQRT((SQRT(D1724)*Notes!$B$22)^2+(F1724*Notes!$E$4*1000)^2)</f>
        <v>3.3976631948463965</v>
      </c>
      <c r="I1724">
        <f>F1724*1000*Notes!$E$5</f>
        <v>-0.25683007178962408</v>
      </c>
      <c r="J1724">
        <f t="shared" si="104"/>
        <v>-10.449819656328813</v>
      </c>
      <c r="K1724">
        <f t="shared" si="105"/>
        <v>9.9361595127495654</v>
      </c>
      <c r="L1724">
        <f t="shared" si="106"/>
        <v>-10.192989584539189</v>
      </c>
      <c r="M1724">
        <f t="shared" si="107"/>
        <v>10.192989584539189</v>
      </c>
      <c r="N1724">
        <f>-Notes!$B$15*SQRT(D1724)+F1724*Notes!$E$6*1000</f>
        <v>-17.572806185503445</v>
      </c>
      <c r="O1724">
        <f>Notes!$B$15*SQRT(D1724)-F1724*Notes!$E$6*1000</f>
        <v>17.572806185503445</v>
      </c>
    </row>
    <row r="1725" spans="1:15" x14ac:dyDescent="0.25">
      <c r="A1725" t="s">
        <v>1156</v>
      </c>
      <c r="B1725">
        <v>2988.424</v>
      </c>
      <c r="C1725">
        <v>22.88111</v>
      </c>
      <c r="D1725">
        <v>46.252000000000002</v>
      </c>
      <c r="E1725">
        <v>-2.1619899999999999</v>
      </c>
      <c r="F1725">
        <v>-7.1290000000000006E-2</v>
      </c>
      <c r="G1725">
        <v>-2.3500000000000001E-3</v>
      </c>
      <c r="H1725">
        <f>SQRT((SQRT(D1725)*Notes!$B$22)^2+(F1725*Notes!$E$4*1000)^2)</f>
        <v>3.4938223392640424</v>
      </c>
      <c r="I1725">
        <f>F1725*1000*Notes!$E$5</f>
        <v>-0.26193727922578397</v>
      </c>
      <c r="J1725">
        <f t="shared" si="104"/>
        <v>-10.743404297017911</v>
      </c>
      <c r="K1725">
        <f t="shared" si="105"/>
        <v>10.219529738566344</v>
      </c>
      <c r="L1725">
        <f t="shared" si="106"/>
        <v>-10.481467017792127</v>
      </c>
      <c r="M1725">
        <f t="shared" si="107"/>
        <v>10.481467017792127</v>
      </c>
      <c r="N1725">
        <f>-Notes!$B$15*SQRT(D1725)+F1725*Notes!$E$6*1000</f>
        <v>-18.067690437041847</v>
      </c>
      <c r="O1725">
        <f>Notes!$B$15*SQRT(D1725)-F1725*Notes!$E$6*1000</f>
        <v>18.067690437041847</v>
      </c>
    </row>
    <row r="1726" spans="1:15" x14ac:dyDescent="0.25">
      <c r="A1726" t="s">
        <v>1157</v>
      </c>
      <c r="B1726">
        <v>2989.2939999999999</v>
      </c>
      <c r="C1726">
        <v>22.883980000000001</v>
      </c>
      <c r="D1726">
        <v>50.106000000000002</v>
      </c>
      <c r="E1726">
        <v>-2.2686999999999999</v>
      </c>
      <c r="F1726">
        <v>-7.3330000000000006E-2</v>
      </c>
      <c r="G1726">
        <v>-2.3500000000000001E-3</v>
      </c>
      <c r="H1726">
        <f>SQRT((SQRT(D1726)*Notes!$B$22)^2+(F1726*Notes!$E$4*1000)^2)</f>
        <v>3.6364686209889268</v>
      </c>
      <c r="I1726">
        <f>F1726*1000*Notes!$E$5</f>
        <v>-0.26943274913209064</v>
      </c>
      <c r="J1726">
        <f t="shared" si="104"/>
        <v>-11.17883861209887</v>
      </c>
      <c r="K1726">
        <f t="shared" si="105"/>
        <v>10.63997311383469</v>
      </c>
      <c r="L1726">
        <f t="shared" si="106"/>
        <v>-10.90940586296678</v>
      </c>
      <c r="M1726">
        <f t="shared" si="107"/>
        <v>10.90940586296678</v>
      </c>
      <c r="N1726">
        <f>-Notes!$B$15*SQRT(D1726)+F1726*Notes!$E$6*1000</f>
        <v>-18.801729405872631</v>
      </c>
      <c r="O1726">
        <f>Notes!$B$15*SQRT(D1726)-F1726*Notes!$E$6*1000</f>
        <v>18.801729405872631</v>
      </c>
    </row>
    <row r="1727" spans="1:15" x14ac:dyDescent="0.25">
      <c r="A1727" t="s">
        <v>1158</v>
      </c>
      <c r="B1727">
        <v>2989.65</v>
      </c>
      <c r="C1727">
        <v>22.885090000000002</v>
      </c>
      <c r="D1727">
        <v>51.734999999999999</v>
      </c>
      <c r="E1727">
        <v>-2.3123399999999998</v>
      </c>
      <c r="F1727">
        <v>-7.4160000000000004E-2</v>
      </c>
      <c r="G1727">
        <v>-2.3500000000000001E-3</v>
      </c>
      <c r="H1727">
        <f>SQRT((SQRT(D1727)*Notes!$B$22)^2+(F1727*Notes!$E$4*1000)^2)</f>
        <v>3.6951066210793373</v>
      </c>
      <c r="I1727">
        <f>F1727*1000*Notes!$E$5</f>
        <v>-0.27248237659397023</v>
      </c>
      <c r="J1727">
        <f t="shared" si="104"/>
        <v>-11.357802239831983</v>
      </c>
      <c r="K1727">
        <f t="shared" si="105"/>
        <v>10.812837486644042</v>
      </c>
      <c r="L1727">
        <f t="shared" si="106"/>
        <v>-11.085319863238013</v>
      </c>
      <c r="M1727">
        <f t="shared" si="107"/>
        <v>11.085319863238013</v>
      </c>
      <c r="N1727">
        <f>-Notes!$B$15*SQRT(D1727)+F1727*Notes!$E$6*1000</f>
        <v>-19.103436923718014</v>
      </c>
      <c r="O1727">
        <f>Notes!$B$15*SQRT(D1727)-F1727*Notes!$E$6*1000</f>
        <v>19.103436923718014</v>
      </c>
    </row>
    <row r="1728" spans="1:15" x14ac:dyDescent="0.25">
      <c r="A1728" t="s">
        <v>9</v>
      </c>
      <c r="B1728">
        <v>2990.1579999999999</v>
      </c>
      <c r="C1728">
        <v>22.88663</v>
      </c>
      <c r="D1728">
        <v>52.906999999999996</v>
      </c>
      <c r="E1728">
        <v>2.4459999999999999E-2</v>
      </c>
      <c r="F1728">
        <v>-7.4510000000000007E-2</v>
      </c>
      <c r="G1728">
        <v>1.01E-3</v>
      </c>
      <c r="H1728">
        <f>SQRT((SQRT(D1728)*Notes!$B$22)^2+(F1728*Notes!$E$4*1000)^2)</f>
        <v>3.7367238566445291</v>
      </c>
      <c r="I1728">
        <f>F1728*1000*Notes!$E$5</f>
        <v>-0.2737683640778954</v>
      </c>
      <c r="J1728">
        <f t="shared" si="104"/>
        <v>-11.483939934011483</v>
      </c>
      <c r="K1728">
        <f t="shared" si="105"/>
        <v>10.936403205855692</v>
      </c>
      <c r="L1728">
        <f t="shared" si="106"/>
        <v>-11.210171569933587</v>
      </c>
      <c r="M1728">
        <f t="shared" si="107"/>
        <v>11.210171569933587</v>
      </c>
      <c r="N1728">
        <f>-Notes!$B$15*SQRT(D1728)+F1728*Notes!$E$6*1000</f>
        <v>-19.316570965163024</v>
      </c>
      <c r="O1728">
        <f>Notes!$B$15*SQRT(D1728)-F1728*Notes!$E$6*1000</f>
        <v>19.316570965163024</v>
      </c>
    </row>
    <row r="1729" spans="1:15" x14ac:dyDescent="0.25">
      <c r="A1729" t="s">
        <v>1159</v>
      </c>
      <c r="B1729">
        <v>2992.2959999999998</v>
      </c>
      <c r="C1729">
        <v>22.893070000000002</v>
      </c>
      <c r="D1729">
        <v>52.887999999999998</v>
      </c>
      <c r="E1729">
        <v>-1.5970000000000002E-2</v>
      </c>
      <c r="F1729">
        <v>-7.2359999999999994E-2</v>
      </c>
      <c r="G1729">
        <v>1.01E-3</v>
      </c>
      <c r="H1729">
        <f>SQRT((SQRT(D1729)*Notes!$B$22)^2+(F1729*Notes!$E$4*1000)^2)</f>
        <v>3.7360412528960865</v>
      </c>
      <c r="I1729">
        <f>F1729*1000*Notes!$E$5</f>
        <v>-0.26586872667664085</v>
      </c>
      <c r="J1729">
        <f t="shared" si="104"/>
        <v>-11.473992485364899</v>
      </c>
      <c r="K1729">
        <f t="shared" si="105"/>
        <v>10.942255032011619</v>
      </c>
      <c r="L1729">
        <f t="shared" si="106"/>
        <v>-11.208123758688259</v>
      </c>
      <c r="M1729">
        <f t="shared" si="107"/>
        <v>11.208123758688259</v>
      </c>
      <c r="N1729">
        <f>-Notes!$B$15*SQRT(D1729)+F1729*Notes!$E$6*1000</f>
        <v>-19.304129882734642</v>
      </c>
      <c r="O1729">
        <f>Notes!$B$15*SQRT(D1729)-F1729*Notes!$E$6*1000</f>
        <v>19.304129882734642</v>
      </c>
    </row>
    <row r="1730" spans="1:15" x14ac:dyDescent="0.25">
      <c r="A1730" t="s">
        <v>9</v>
      </c>
      <c r="B1730">
        <v>2995.395</v>
      </c>
      <c r="C1730">
        <v>22.903110000000002</v>
      </c>
      <c r="D1730">
        <v>42.5</v>
      </c>
      <c r="E1730">
        <v>3.1230099999999998</v>
      </c>
      <c r="F1730">
        <v>-8.2820000000000005E-2</v>
      </c>
      <c r="G1730">
        <v>-7.6299999999999996E-3</v>
      </c>
      <c r="H1730">
        <f>SQRT((SQRT(D1730)*Notes!$B$22)^2+(F1730*Notes!$E$4*1000)^2)</f>
        <v>3.3492048123075864</v>
      </c>
      <c r="I1730">
        <f>F1730*1000*Notes!$E$5</f>
        <v>-0.30430138119623273</v>
      </c>
      <c r="J1730">
        <f t="shared" si="104"/>
        <v>-10.351915818118991</v>
      </c>
      <c r="K1730">
        <f t="shared" si="105"/>
        <v>9.7433130557265262</v>
      </c>
      <c r="L1730">
        <f t="shared" si="106"/>
        <v>-10.047614436922759</v>
      </c>
      <c r="M1730">
        <f t="shared" si="107"/>
        <v>10.047614436922759</v>
      </c>
      <c r="N1730">
        <f>-Notes!$B$15*SQRT(D1730)+F1730*Notes!$E$6*1000</f>
        <v>-17.380177333882777</v>
      </c>
      <c r="O1730">
        <f>Notes!$B$15*SQRT(D1730)-F1730*Notes!$E$6*1000</f>
        <v>17.380177333882777</v>
      </c>
    </row>
    <row r="1731" spans="1:15" x14ac:dyDescent="0.25">
      <c r="A1731" t="s">
        <v>1160</v>
      </c>
      <c r="B1731">
        <v>2996.6460000000002</v>
      </c>
      <c r="C1731">
        <v>22.908259999999999</v>
      </c>
      <c r="D1731">
        <v>35.082000000000001</v>
      </c>
      <c r="E1731">
        <v>2.8064800000000001</v>
      </c>
      <c r="F1731">
        <v>-9.2369999999999994E-2</v>
      </c>
      <c r="G1731">
        <v>-7.6299999999999996E-3</v>
      </c>
      <c r="H1731">
        <f>SQRT((SQRT(D1731)*Notes!$B$22)^2+(F1731*Notes!$E$4*1000)^2)</f>
        <v>3.0430421547273747</v>
      </c>
      <c r="I1731">
        <f>F1731*1000*Notes!$E$5</f>
        <v>-0.33939046825761904</v>
      </c>
      <c r="J1731">
        <f t="shared" ref="J1731:J1794" si="108">I1731-3*H1731</f>
        <v>-9.4685169324397442</v>
      </c>
      <c r="K1731">
        <f t="shared" ref="K1731:K1794" si="109">I1731+3*H1731</f>
        <v>8.7897359959245058</v>
      </c>
      <c r="L1731">
        <f t="shared" ref="L1731:L1794" si="110">-3*H1731</f>
        <v>-9.129126464182125</v>
      </c>
      <c r="M1731">
        <f t="shared" ref="M1731:M1794" si="111">3*H1731</f>
        <v>9.129126464182125</v>
      </c>
      <c r="N1731">
        <f>-Notes!$B$15*SQRT(D1731)+F1731*Notes!$E$6*1000</f>
        <v>-15.862628140304667</v>
      </c>
      <c r="O1731">
        <f>Notes!$B$15*SQRT(D1731)-F1731*Notes!$E$6*1000</f>
        <v>15.862628140304667</v>
      </c>
    </row>
    <row r="1732" spans="1:15" x14ac:dyDescent="0.25">
      <c r="A1732" t="s">
        <v>1161</v>
      </c>
      <c r="B1732">
        <v>2999.7860000000001</v>
      </c>
      <c r="C1732">
        <v>22.927199999999999</v>
      </c>
      <c r="D1732">
        <v>19.95</v>
      </c>
      <c r="E1732">
        <v>2.0118499999999999</v>
      </c>
      <c r="F1732">
        <v>-0.11634</v>
      </c>
      <c r="G1732">
        <v>-7.6299999999999996E-3</v>
      </c>
      <c r="H1732">
        <f>SQRT((SQRT(D1732)*Notes!$B$22)^2+(F1732*Notes!$E$4*1000)^2)</f>
        <v>2.2952813455430801</v>
      </c>
      <c r="I1732">
        <f>F1732*1000*Notes!$E$5</f>
        <v>-0.42746223965672192</v>
      </c>
      <c r="J1732">
        <f t="shared" si="108"/>
        <v>-7.3133062762859629</v>
      </c>
      <c r="K1732">
        <f t="shared" si="109"/>
        <v>6.4583817969725184</v>
      </c>
      <c r="L1732">
        <f t="shared" si="110"/>
        <v>-6.8858440366292406</v>
      </c>
      <c r="M1732">
        <f t="shared" si="111"/>
        <v>6.8858440366292406</v>
      </c>
      <c r="N1732">
        <f>-Notes!$B$15*SQRT(D1732)+F1732*Notes!$E$6*1000</f>
        <v>-12.158055562786377</v>
      </c>
      <c r="O1732">
        <f>Notes!$B$15*SQRT(D1732)-F1732*Notes!$E$6*1000</f>
        <v>12.158055562786377</v>
      </c>
    </row>
    <row r="1733" spans="1:15" x14ac:dyDescent="0.25">
      <c r="A1733" t="s">
        <v>1162</v>
      </c>
      <c r="B1733">
        <v>3001.0369999999998</v>
      </c>
      <c r="C1733">
        <v>22.938600000000001</v>
      </c>
      <c r="D1733">
        <v>15.311999999999999</v>
      </c>
      <c r="E1733">
        <v>1.6953400000000001</v>
      </c>
      <c r="F1733">
        <v>-0.12589</v>
      </c>
      <c r="G1733">
        <v>-7.6299999999999996E-3</v>
      </c>
      <c r="H1733">
        <f>SQRT((SQRT(D1733)*Notes!$B$22)^2+(F1733*Notes!$E$4*1000)^2)</f>
        <v>2.0112277383810442</v>
      </c>
      <c r="I1733">
        <f>F1733*1000*Notes!$E$5</f>
        <v>-0.46255132671810834</v>
      </c>
      <c r="J1733">
        <f t="shared" si="108"/>
        <v>-6.4962345418612406</v>
      </c>
      <c r="K1733">
        <f t="shared" si="109"/>
        <v>5.5711318884250245</v>
      </c>
      <c r="L1733">
        <f t="shared" si="110"/>
        <v>-6.0336832151431325</v>
      </c>
      <c r="M1733">
        <f t="shared" si="111"/>
        <v>6.0336832151431325</v>
      </c>
      <c r="N1733">
        <f>-Notes!$B$15*SQRT(D1733)+F1733*Notes!$E$6*1000</f>
        <v>-10.752090541483595</v>
      </c>
      <c r="O1733">
        <f>Notes!$B$15*SQRT(D1733)-F1733*Notes!$E$6*1000</f>
        <v>10.752090541483595</v>
      </c>
    </row>
    <row r="1734" spans="1:15" x14ac:dyDescent="0.25">
      <c r="A1734" t="s">
        <v>9</v>
      </c>
      <c r="B1734">
        <v>3004.136</v>
      </c>
      <c r="C1734">
        <v>22.981670000000001</v>
      </c>
      <c r="D1734">
        <v>9.4410000000000007</v>
      </c>
      <c r="E1734">
        <v>0.33687</v>
      </c>
      <c r="F1734">
        <v>-0.18653</v>
      </c>
      <c r="G1734">
        <v>-3.2219999999999999E-2</v>
      </c>
      <c r="H1734">
        <f>SQRT((SQRT(D1734)*Notes!$B$22)^2+(F1734*Notes!$E$4*1000)^2)</f>
        <v>1.58144467534499</v>
      </c>
      <c r="I1734">
        <f>F1734*1000*Notes!$E$5</f>
        <v>-0.68535784393302679</v>
      </c>
      <c r="J1734">
        <f t="shared" si="108"/>
        <v>-5.4296918699679964</v>
      </c>
      <c r="K1734">
        <f t="shared" si="109"/>
        <v>4.0589761821019437</v>
      </c>
      <c r="L1734">
        <f t="shared" si="110"/>
        <v>-4.74433402603497</v>
      </c>
      <c r="M1734">
        <f t="shared" si="111"/>
        <v>4.74433402603497</v>
      </c>
      <c r="N1734">
        <f>-Notes!$B$15*SQRT(D1734)+F1734*Notes!$E$6*1000</f>
        <v>-8.810975568027736</v>
      </c>
      <c r="O1734">
        <f>Notes!$B$15*SQRT(D1734)-F1734*Notes!$E$6*1000</f>
        <v>8.810975568027736</v>
      </c>
    </row>
    <row r="1735" spans="1:15" x14ac:dyDescent="0.25">
      <c r="A1735" t="s">
        <v>1163</v>
      </c>
      <c r="B1735">
        <v>3005.8119999999999</v>
      </c>
      <c r="C1735">
        <v>23.011379999999999</v>
      </c>
      <c r="D1735">
        <v>8.6430000000000007</v>
      </c>
      <c r="E1735">
        <v>0.13916000000000001</v>
      </c>
      <c r="F1735">
        <v>-0.24054</v>
      </c>
      <c r="G1735">
        <v>-3.2219999999999999E-2</v>
      </c>
      <c r="H1735">
        <f>SQRT((SQRT(D1735)*Notes!$B$22)^2+(F1735*Notes!$E$4*1000)^2)</f>
        <v>1.5155006881996604</v>
      </c>
      <c r="I1735">
        <f>F1735*1000*Notes!$E$5</f>
        <v>-0.8838040839524488</v>
      </c>
      <c r="J1735">
        <f t="shared" si="108"/>
        <v>-5.4303061485514306</v>
      </c>
      <c r="K1735">
        <f t="shared" si="109"/>
        <v>3.6626979806465325</v>
      </c>
      <c r="L1735">
        <f t="shared" si="110"/>
        <v>-4.5465020645989815</v>
      </c>
      <c r="M1735">
        <f t="shared" si="111"/>
        <v>4.5465020645989815</v>
      </c>
      <c r="N1735">
        <f>-Notes!$B$15*SQRT(D1735)+F1735*Notes!$E$6*1000</f>
        <v>-8.6910201819023101</v>
      </c>
      <c r="O1735">
        <f>Notes!$B$15*SQRT(D1735)-F1735*Notes!$E$6*1000</f>
        <v>8.6910201819023101</v>
      </c>
    </row>
    <row r="1736" spans="1:15" x14ac:dyDescent="0.25">
      <c r="A1736" t="s">
        <v>9</v>
      </c>
      <c r="B1736">
        <v>3008.9110000000001</v>
      </c>
      <c r="C1736">
        <v>23.06504</v>
      </c>
      <c r="D1736">
        <v>10.920999999999999</v>
      </c>
      <c r="E1736">
        <v>-0.92759000000000003</v>
      </c>
      <c r="F1736">
        <v>-0.39311000000000001</v>
      </c>
      <c r="G1736">
        <v>-6.8059999999999996E-2</v>
      </c>
      <c r="H1736">
        <f>SQRT((SQRT(D1736)*Notes!$B$22)^2+(F1736*Notes!$E$4*1000)^2)</f>
        <v>1.7101261874702753</v>
      </c>
      <c r="I1736">
        <f>F1736*1000*Notes!$E$5</f>
        <v>-1.4443843994451948</v>
      </c>
      <c r="J1736">
        <f t="shared" si="108"/>
        <v>-6.5747629618560204</v>
      </c>
      <c r="K1736">
        <f t="shared" si="109"/>
        <v>3.6859941629656312</v>
      </c>
      <c r="L1736">
        <f t="shared" si="110"/>
        <v>-5.1303785624108258</v>
      </c>
      <c r="M1736">
        <f t="shared" si="111"/>
        <v>5.1303785624108258</v>
      </c>
      <c r="N1736">
        <f>-Notes!$B$15*SQRT(D1736)+F1736*Notes!$E$6*1000</f>
        <v>-10.284788784788388</v>
      </c>
      <c r="O1736">
        <f>Notes!$B$15*SQRT(D1736)-F1736*Notes!$E$6*1000</f>
        <v>10.284788784788388</v>
      </c>
    </row>
    <row r="1737" spans="1:15" x14ac:dyDescent="0.25">
      <c r="A1737" t="s">
        <v>1164</v>
      </c>
      <c r="B1737">
        <v>3010.1619999999998</v>
      </c>
      <c r="C1737">
        <v>23.08146</v>
      </c>
      <c r="D1737">
        <v>13.507999999999999</v>
      </c>
      <c r="E1737">
        <v>-1.1406799999999999</v>
      </c>
      <c r="F1737">
        <v>-0.47822999999999999</v>
      </c>
      <c r="G1737">
        <v>-6.8059999999999996E-2</v>
      </c>
      <c r="H1737">
        <f>SQRT((SQRT(D1737)*Notes!$B$22)^2+(F1737*Notes!$E$4*1000)^2)</f>
        <v>1.9046411721677816</v>
      </c>
      <c r="I1737">
        <f>F1737*1000*Notes!$E$5</f>
        <v>-1.7571365555357927</v>
      </c>
      <c r="J1737">
        <f t="shared" si="108"/>
        <v>-7.4710600720391369</v>
      </c>
      <c r="K1737">
        <f t="shared" si="109"/>
        <v>3.9567869609675519</v>
      </c>
      <c r="L1737">
        <f t="shared" si="110"/>
        <v>-5.7139235165033444</v>
      </c>
      <c r="M1737">
        <f t="shared" si="111"/>
        <v>5.7139235165033444</v>
      </c>
      <c r="N1737">
        <f>-Notes!$B$15*SQRT(D1737)+F1737*Notes!$E$6*1000</f>
        <v>-11.61055714847952</v>
      </c>
      <c r="O1737">
        <f>Notes!$B$15*SQRT(D1737)-F1737*Notes!$E$6*1000</f>
        <v>11.61055714847952</v>
      </c>
    </row>
    <row r="1738" spans="1:15" x14ac:dyDescent="0.25">
      <c r="A1738" t="s">
        <v>1165</v>
      </c>
      <c r="B1738">
        <v>3010.7449999999999</v>
      </c>
      <c r="C1738">
        <v>23.088010000000001</v>
      </c>
      <c r="D1738">
        <v>14.895</v>
      </c>
      <c r="E1738">
        <v>-1.23996</v>
      </c>
      <c r="F1738">
        <v>-0.51790000000000003</v>
      </c>
      <c r="G1738">
        <v>-6.8059999999999996E-2</v>
      </c>
      <c r="H1738">
        <f>SQRT((SQRT(D1738)*Notes!$B$22)^2+(F1738*Notes!$E$4*1000)^2)</f>
        <v>2.0011410014799402</v>
      </c>
      <c r="I1738">
        <f>F1738*1000*Notes!$E$5</f>
        <v>-1.9028940512138239</v>
      </c>
      <c r="J1738">
        <f t="shared" si="108"/>
        <v>-7.9063170556536448</v>
      </c>
      <c r="K1738">
        <f t="shared" si="109"/>
        <v>4.1005289532259965</v>
      </c>
      <c r="L1738">
        <f t="shared" si="110"/>
        <v>-6.0034230044398207</v>
      </c>
      <c r="M1738">
        <f t="shared" si="111"/>
        <v>6.0034230044398207</v>
      </c>
      <c r="N1738">
        <f>-Notes!$B$15*SQRT(D1738)+F1738*Notes!$E$6*1000</f>
        <v>-12.258082013165852</v>
      </c>
      <c r="O1738">
        <f>Notes!$B$15*SQRT(D1738)-F1738*Notes!$E$6*1000</f>
        <v>12.258082013165852</v>
      </c>
    </row>
    <row r="1739" spans="1:15" x14ac:dyDescent="0.25">
      <c r="A1739" t="s">
        <v>1166</v>
      </c>
      <c r="B1739">
        <v>3013.2240000000002</v>
      </c>
      <c r="C1739">
        <v>23.109829999999999</v>
      </c>
      <c r="D1739">
        <v>22.091999999999999</v>
      </c>
      <c r="E1739">
        <v>-1.6624000000000001</v>
      </c>
      <c r="F1739">
        <v>-0.68666000000000005</v>
      </c>
      <c r="G1739">
        <v>-6.8059999999999996E-2</v>
      </c>
      <c r="H1739">
        <f>SQRT((SQRT(D1739)*Notes!$B$22)^2+(F1739*Notes!$E$4*1000)^2)</f>
        <v>2.4412725869612468</v>
      </c>
      <c r="I1739">
        <f>F1739*1000*Notes!$E$5</f>
        <v>-2.522960473462994</v>
      </c>
      <c r="J1739">
        <f t="shared" si="108"/>
        <v>-9.8467782343467345</v>
      </c>
      <c r="K1739">
        <f t="shared" si="109"/>
        <v>4.8008572874207456</v>
      </c>
      <c r="L1739">
        <f t="shared" si="110"/>
        <v>-7.32381776088374</v>
      </c>
      <c r="M1739">
        <f t="shared" si="111"/>
        <v>7.32381776088374</v>
      </c>
      <c r="N1739">
        <f>-Notes!$B$15*SQRT(D1739)+F1739*Notes!$E$6*1000</f>
        <v>-15.1634922794636</v>
      </c>
      <c r="O1739">
        <f>Notes!$B$15*SQRT(D1739)-F1739*Notes!$E$6*1000</f>
        <v>15.1634922794636</v>
      </c>
    </row>
    <row r="1740" spans="1:15" x14ac:dyDescent="0.25">
      <c r="A1740" t="s">
        <v>1167</v>
      </c>
      <c r="B1740">
        <v>3014.0940000000001</v>
      </c>
      <c r="C1740">
        <v>23.11571</v>
      </c>
      <c r="D1740">
        <v>25.114000000000001</v>
      </c>
      <c r="E1740">
        <v>-1.81063</v>
      </c>
      <c r="F1740">
        <v>-0.74587000000000003</v>
      </c>
      <c r="G1740">
        <v>-6.8059999999999996E-2</v>
      </c>
      <c r="H1740">
        <f>SQRT((SQRT(D1740)*Notes!$B$22)^2+(F1740*Notes!$E$4*1000)^2)</f>
        <v>2.6039712459355568</v>
      </c>
      <c r="I1740">
        <f>F1740*1000*Notes!$E$5</f>
        <v>-2.7405128132435892</v>
      </c>
      <c r="J1740">
        <f t="shared" si="108"/>
        <v>-10.55242655105026</v>
      </c>
      <c r="K1740">
        <f t="shared" si="109"/>
        <v>5.0714009245630809</v>
      </c>
      <c r="L1740">
        <f t="shared" si="110"/>
        <v>-7.8119137378066705</v>
      </c>
      <c r="M1740">
        <f t="shared" si="111"/>
        <v>7.8119137378066705</v>
      </c>
      <c r="N1740">
        <f>-Notes!$B$15*SQRT(D1740)+F1740*Notes!$E$6*1000</f>
        <v>-16.22512146532554</v>
      </c>
      <c r="O1740">
        <f>Notes!$B$15*SQRT(D1740)-F1740*Notes!$E$6*1000</f>
        <v>16.22512146532554</v>
      </c>
    </row>
    <row r="1741" spans="1:15" x14ac:dyDescent="0.25">
      <c r="A1741" t="s">
        <v>1168</v>
      </c>
      <c r="B1741">
        <v>3014.4749999999999</v>
      </c>
      <c r="C1741">
        <v>23.11806</v>
      </c>
      <c r="D1741">
        <v>26.518000000000001</v>
      </c>
      <c r="E1741">
        <v>-1.8755200000000001</v>
      </c>
      <c r="F1741">
        <v>-0.77178999999999998</v>
      </c>
      <c r="G1741">
        <v>-6.8059999999999996E-2</v>
      </c>
      <c r="H1741">
        <f>SQRT((SQRT(D1741)*Notes!$B$22)^2+(F1741*Notes!$E$4*1000)^2)</f>
        <v>2.6761932677035496</v>
      </c>
      <c r="I1741">
        <f>F1741*1000*Notes!$E$5</f>
        <v>-2.8357493720531322</v>
      </c>
      <c r="J1741">
        <f t="shared" si="108"/>
        <v>-10.864329175163782</v>
      </c>
      <c r="K1741">
        <f t="shared" si="109"/>
        <v>5.1928304310575166</v>
      </c>
      <c r="L1741">
        <f t="shared" si="110"/>
        <v>-8.0285798031106488</v>
      </c>
      <c r="M1741">
        <f t="shared" si="111"/>
        <v>8.0285798031106488</v>
      </c>
      <c r="N1741">
        <f>-Notes!$B$15*SQRT(D1741)+F1741*Notes!$E$6*1000</f>
        <v>-16.694972626818746</v>
      </c>
      <c r="O1741">
        <f>Notes!$B$15*SQRT(D1741)-F1741*Notes!$E$6*1000</f>
        <v>16.694972626818746</v>
      </c>
    </row>
    <row r="1742" spans="1:15" x14ac:dyDescent="0.25">
      <c r="A1742" t="s">
        <v>9</v>
      </c>
      <c r="B1742">
        <v>3017.5740000000001</v>
      </c>
      <c r="C1742">
        <v>23.134229999999999</v>
      </c>
      <c r="D1742">
        <v>32.72</v>
      </c>
      <c r="E1742">
        <v>2.053E-2</v>
      </c>
      <c r="F1742">
        <v>-0.91429000000000005</v>
      </c>
      <c r="G1742">
        <v>-2.2249999999999999E-2</v>
      </c>
      <c r="H1742">
        <f>SQRT((SQRT(D1742)*Notes!$B$22)^2+(F1742*Notes!$E$4*1000)^2)</f>
        <v>2.977395305335016</v>
      </c>
      <c r="I1742">
        <f>F1742*1000*Notes!$E$5</f>
        <v>-3.3593299905083747</v>
      </c>
      <c r="J1742">
        <f t="shared" si="108"/>
        <v>-12.291515906513423</v>
      </c>
      <c r="K1742">
        <f t="shared" si="109"/>
        <v>5.5728559254966736</v>
      </c>
      <c r="L1742">
        <f t="shared" si="110"/>
        <v>-8.9321859160050483</v>
      </c>
      <c r="M1742">
        <f t="shared" si="111"/>
        <v>8.9321859160050483</v>
      </c>
      <c r="N1742">
        <f>-Notes!$B$15*SQRT(D1742)+F1742*Notes!$E$6*1000</f>
        <v>-18.78408832768368</v>
      </c>
      <c r="O1742">
        <f>Notes!$B$15*SQRT(D1742)-F1742*Notes!$E$6*1000</f>
        <v>18.78408832768368</v>
      </c>
    </row>
    <row r="1743" spans="1:15" x14ac:dyDescent="0.25">
      <c r="A1743" t="s">
        <v>1169</v>
      </c>
      <c r="B1743">
        <v>3018.3069999999998</v>
      </c>
      <c r="C1743">
        <v>23.137799999999999</v>
      </c>
      <c r="D1743">
        <v>32.706000000000003</v>
      </c>
      <c r="E1743">
        <v>-1.8699999999999999E-3</v>
      </c>
      <c r="F1743">
        <v>-0.93059000000000003</v>
      </c>
      <c r="G1743">
        <v>-2.2249999999999999E-2</v>
      </c>
      <c r="H1743">
        <f>SQRT((SQRT(D1743)*Notes!$B$22)^2+(F1743*Notes!$E$4*1000)^2)</f>
        <v>2.9781668878012928</v>
      </c>
      <c r="I1743">
        <f>F1743*1000*Notes!$E$5</f>
        <v>-3.4192202647597463</v>
      </c>
      <c r="J1743">
        <f t="shared" si="108"/>
        <v>-12.353720928163623</v>
      </c>
      <c r="K1743">
        <f t="shared" si="109"/>
        <v>5.5152803986441317</v>
      </c>
      <c r="L1743">
        <f t="shared" si="110"/>
        <v>-8.9345006634038775</v>
      </c>
      <c r="M1743">
        <f t="shared" si="111"/>
        <v>8.9345006634038775</v>
      </c>
      <c r="N1743">
        <f>-Notes!$B$15*SQRT(D1743)+F1743*Notes!$E$6*1000</f>
        <v>-18.84933915056838</v>
      </c>
      <c r="O1743">
        <f>Notes!$B$15*SQRT(D1743)-F1743*Notes!$E$6*1000</f>
        <v>18.84933915056838</v>
      </c>
    </row>
    <row r="1744" spans="1:15" x14ac:dyDescent="0.25">
      <c r="A1744" t="s">
        <v>9</v>
      </c>
      <c r="B1744">
        <v>3021.4059999999999</v>
      </c>
      <c r="C1744">
        <v>23.15401</v>
      </c>
      <c r="D1744">
        <v>26.411000000000001</v>
      </c>
      <c r="E1744">
        <v>1.8848400000000001</v>
      </c>
      <c r="F1744">
        <v>-0.9194</v>
      </c>
      <c r="G1744">
        <v>2.9340000000000001E-2</v>
      </c>
      <c r="H1744">
        <f>SQRT((SQRT(D1744)*Notes!$B$22)^2+(F1744*Notes!$E$4*1000)^2)</f>
        <v>2.6837641826402248</v>
      </c>
      <c r="I1744">
        <f>F1744*1000*Notes!$E$5</f>
        <v>-3.3781054077736816</v>
      </c>
      <c r="J1744">
        <f t="shared" si="108"/>
        <v>-11.429397955694355</v>
      </c>
      <c r="K1744">
        <f t="shared" si="109"/>
        <v>4.6731871401469931</v>
      </c>
      <c r="L1744">
        <f t="shared" si="110"/>
        <v>-8.0512925479206743</v>
      </c>
      <c r="M1744">
        <f t="shared" si="111"/>
        <v>8.0512925479206743</v>
      </c>
      <c r="N1744">
        <f>-Notes!$B$15*SQRT(D1744)+F1744*Notes!$E$6*1000</f>
        <v>-17.287658589434685</v>
      </c>
      <c r="O1744">
        <f>Notes!$B$15*SQRT(D1744)-F1744*Notes!$E$6*1000</f>
        <v>17.287658589434685</v>
      </c>
    </row>
    <row r="1745" spans="1:15" x14ac:dyDescent="0.25">
      <c r="A1745" t="s">
        <v>1170</v>
      </c>
      <c r="B1745">
        <v>3022.6559999999999</v>
      </c>
      <c r="C1745">
        <v>23.162279999999999</v>
      </c>
      <c r="D1745">
        <v>21.966000000000001</v>
      </c>
      <c r="E1745">
        <v>1.66923</v>
      </c>
      <c r="F1745">
        <v>-0.88270000000000004</v>
      </c>
      <c r="G1745">
        <v>2.9340000000000001E-2</v>
      </c>
      <c r="H1745">
        <f>SQRT((SQRT(D1745)*Notes!$B$22)^2+(F1745*Notes!$E$4*1000)^2)</f>
        <v>2.4518099429388798</v>
      </c>
      <c r="I1745">
        <f>F1745*1000*Notes!$E$5</f>
        <v>-3.2432604344592444</v>
      </c>
      <c r="J1745">
        <f t="shared" si="108"/>
        <v>-10.598690263275884</v>
      </c>
      <c r="K1745">
        <f t="shared" si="109"/>
        <v>4.1121693943573945</v>
      </c>
      <c r="L1745">
        <f t="shared" si="110"/>
        <v>-7.3554298288166393</v>
      </c>
      <c r="M1745">
        <f t="shared" si="111"/>
        <v>7.3554298288166393</v>
      </c>
      <c r="N1745">
        <f>-Notes!$B$15*SQRT(D1745)+F1745*Notes!$E$6*1000</f>
        <v>-15.951651477011026</v>
      </c>
      <c r="O1745">
        <f>Notes!$B$15*SQRT(D1745)-F1745*Notes!$E$6*1000</f>
        <v>15.951651477011026</v>
      </c>
    </row>
    <row r="1746" spans="1:15" x14ac:dyDescent="0.25">
      <c r="A1746" t="s">
        <v>1171</v>
      </c>
      <c r="B1746">
        <v>3025.7350000000001</v>
      </c>
      <c r="C1746">
        <v>23.191079999999999</v>
      </c>
      <c r="D1746">
        <v>13.321</v>
      </c>
      <c r="E1746">
        <v>1.1385099999999999</v>
      </c>
      <c r="F1746">
        <v>-0.79235</v>
      </c>
      <c r="G1746">
        <v>2.9340000000000001E-2</v>
      </c>
      <c r="H1746">
        <f>SQRT((SQRT(D1746)*Notes!$B$22)^2+(F1746*Notes!$E$4*1000)^2)</f>
        <v>1.9205031698487365</v>
      </c>
      <c r="I1746">
        <f>F1746*1000*Notes!$E$5</f>
        <v>-2.9112919511088502</v>
      </c>
      <c r="J1746">
        <f t="shared" si="108"/>
        <v>-8.6728014606550605</v>
      </c>
      <c r="K1746">
        <f t="shared" si="109"/>
        <v>2.8502175584373597</v>
      </c>
      <c r="L1746">
        <f t="shared" si="110"/>
        <v>-5.7615095095462099</v>
      </c>
      <c r="M1746">
        <f t="shared" si="111"/>
        <v>5.7615095095462099</v>
      </c>
      <c r="N1746">
        <f>-Notes!$B$15*SQRT(D1746)+F1746*Notes!$E$6*1000</f>
        <v>-12.862940031073853</v>
      </c>
      <c r="O1746">
        <f>Notes!$B$15*SQRT(D1746)-F1746*Notes!$E$6*1000</f>
        <v>12.862940031073853</v>
      </c>
    </row>
    <row r="1747" spans="1:15" x14ac:dyDescent="0.25">
      <c r="A1747" t="s">
        <v>1172</v>
      </c>
      <c r="B1747">
        <v>3026.9859999999999</v>
      </c>
      <c r="C1747">
        <v>23.207750000000001</v>
      </c>
      <c r="D1747">
        <v>10.742000000000001</v>
      </c>
      <c r="E1747">
        <v>0.92286999999999997</v>
      </c>
      <c r="F1747">
        <v>-0.75563999999999998</v>
      </c>
      <c r="G1747">
        <v>2.9340000000000001E-2</v>
      </c>
      <c r="H1747">
        <f>SQRT((SQRT(D1747)*Notes!$B$22)^2+(F1747*Notes!$E$4*1000)^2)</f>
        <v>1.7297680832038134</v>
      </c>
      <c r="I1747">
        <f>F1747*1000*Notes!$E$5</f>
        <v>-2.7764102352948714</v>
      </c>
      <c r="J1747">
        <f t="shared" si="108"/>
        <v>-7.9657144849063108</v>
      </c>
      <c r="K1747">
        <f t="shared" si="109"/>
        <v>2.4128940143165685</v>
      </c>
      <c r="L1747">
        <f t="shared" si="110"/>
        <v>-5.1893042496114399</v>
      </c>
      <c r="M1747">
        <f t="shared" si="111"/>
        <v>5.1893042496114399</v>
      </c>
      <c r="N1747">
        <f>-Notes!$B$15*SQRT(D1747)+F1747*Notes!$E$6*1000</f>
        <v>-11.736106537526961</v>
      </c>
      <c r="O1747">
        <f>Notes!$B$15*SQRT(D1747)-F1747*Notes!$E$6*1000</f>
        <v>11.736106537526961</v>
      </c>
    </row>
    <row r="1748" spans="1:15" x14ac:dyDescent="0.25">
      <c r="A1748" t="s">
        <v>9</v>
      </c>
      <c r="B1748">
        <v>3030.085</v>
      </c>
      <c r="C1748">
        <v>23.262429999999998</v>
      </c>
      <c r="D1748">
        <v>8.4779999999999998</v>
      </c>
      <c r="E1748">
        <v>-0.13900999999999999</v>
      </c>
      <c r="F1748">
        <v>-0.76834000000000002</v>
      </c>
      <c r="G1748">
        <v>-3.7690000000000001E-2</v>
      </c>
      <c r="H1748">
        <f>SQRT((SQRT(D1748)*Notes!$B$22)^2+(F1748*Notes!$E$4*1000)^2)</f>
        <v>1.5491895650038261</v>
      </c>
      <c r="I1748">
        <f>F1748*1000*Notes!$E$5</f>
        <v>-2.8230732097115845</v>
      </c>
      <c r="J1748">
        <f t="shared" si="108"/>
        <v>-7.4706419047230632</v>
      </c>
      <c r="K1748">
        <f t="shared" si="109"/>
        <v>1.8244954852998938</v>
      </c>
      <c r="L1748">
        <f t="shared" si="110"/>
        <v>-4.6475686950114783</v>
      </c>
      <c r="M1748">
        <f t="shared" si="111"/>
        <v>4.6475686950114783</v>
      </c>
      <c r="N1748">
        <f>-Notes!$B$15*SQRT(D1748)+F1748*Notes!$E$6*1000</f>
        <v>-10.833734106411244</v>
      </c>
      <c r="O1748">
        <f>Notes!$B$15*SQRT(D1748)-F1748*Notes!$E$6*1000</f>
        <v>10.833734106411244</v>
      </c>
    </row>
    <row r="1749" spans="1:15" x14ac:dyDescent="0.25">
      <c r="A1749" t="s">
        <v>1173</v>
      </c>
      <c r="B1749">
        <v>3031.7289999999998</v>
      </c>
      <c r="C1749">
        <v>23.292120000000001</v>
      </c>
      <c r="D1749">
        <v>9.26</v>
      </c>
      <c r="E1749">
        <v>-0.33662999999999998</v>
      </c>
      <c r="F1749">
        <v>-0.83030000000000004</v>
      </c>
      <c r="G1749">
        <v>-3.7690000000000001E-2</v>
      </c>
      <c r="H1749">
        <f>SQRT((SQRT(D1749)*Notes!$B$22)^2+(F1749*Notes!$E$4*1000)^2)</f>
        <v>1.6228538233511121</v>
      </c>
      <c r="I1749">
        <f>F1749*1000*Notes!$E$5</f>
        <v>-3.0507297368658781</v>
      </c>
      <c r="J1749">
        <f t="shared" si="108"/>
        <v>-7.9192912069192145</v>
      </c>
      <c r="K1749">
        <f t="shared" si="109"/>
        <v>1.8178317331874583</v>
      </c>
      <c r="L1749">
        <f t="shared" si="110"/>
        <v>-4.8685614700533364</v>
      </c>
      <c r="M1749">
        <f t="shared" si="111"/>
        <v>4.8685614700533364</v>
      </c>
      <c r="N1749">
        <f>-Notes!$B$15*SQRT(D1749)+F1749*Notes!$E$6*1000</f>
        <v>-11.437026292079851</v>
      </c>
      <c r="O1749">
        <f>Notes!$B$15*SQRT(D1749)-F1749*Notes!$E$6*1000</f>
        <v>11.437026292079851</v>
      </c>
    </row>
    <row r="1750" spans="1:15" x14ac:dyDescent="0.25">
      <c r="A1750" t="s">
        <v>9</v>
      </c>
      <c r="B1750">
        <v>3034.828</v>
      </c>
      <c r="C1750">
        <v>23.335920000000002</v>
      </c>
      <c r="D1750">
        <v>15.109</v>
      </c>
      <c r="E1750">
        <v>-1.68824</v>
      </c>
      <c r="F1750">
        <v>-1.0667899999999999</v>
      </c>
      <c r="G1750">
        <v>-0.11774999999999999</v>
      </c>
      <c r="H1750">
        <f>SQRT((SQRT(D1750)*Notes!$B$22)^2+(F1750*Notes!$E$4*1000)^2)</f>
        <v>2.0738408978606797</v>
      </c>
      <c r="I1750">
        <f>F1750*1000*Notes!$E$5</f>
        <v>-3.9196531085043356</v>
      </c>
      <c r="J1750">
        <f t="shared" si="108"/>
        <v>-10.141175802086375</v>
      </c>
      <c r="K1750">
        <f t="shared" si="109"/>
        <v>2.3018695850777036</v>
      </c>
      <c r="L1750">
        <f t="shared" si="110"/>
        <v>-6.2215226935820391</v>
      </c>
      <c r="M1750">
        <f t="shared" si="111"/>
        <v>6.2215226935820391</v>
      </c>
      <c r="N1750">
        <f>-Notes!$B$15*SQRT(D1750)+F1750*Notes!$E$6*1000</f>
        <v>-14.635204956184612</v>
      </c>
      <c r="O1750">
        <f>Notes!$B$15*SQRT(D1750)-F1750*Notes!$E$6*1000</f>
        <v>14.635204956184612</v>
      </c>
    </row>
    <row r="1751" spans="1:15" x14ac:dyDescent="0.25">
      <c r="A1751" t="s">
        <v>1174</v>
      </c>
      <c r="B1751">
        <v>3035.2080000000001</v>
      </c>
      <c r="C1751">
        <v>23.339770000000001</v>
      </c>
      <c r="D1751">
        <v>16.433</v>
      </c>
      <c r="E1751">
        <v>-1.78531</v>
      </c>
      <c r="F1751">
        <v>-1.11164</v>
      </c>
      <c r="G1751">
        <v>-0.11774999999999999</v>
      </c>
      <c r="H1751">
        <f>SQRT((SQRT(D1751)*Notes!$B$22)^2+(F1751*Notes!$E$4*1000)^2)</f>
        <v>2.162669233442656</v>
      </c>
      <c r="I1751">
        <f>F1751*1000*Notes!$E$5</f>
        <v>-4.0844432189444584</v>
      </c>
      <c r="J1751">
        <f t="shared" si="108"/>
        <v>-10.572450919272427</v>
      </c>
      <c r="K1751">
        <f t="shared" si="109"/>
        <v>2.4035644813835093</v>
      </c>
      <c r="L1751">
        <f t="shared" si="110"/>
        <v>-6.4880077003279677</v>
      </c>
      <c r="M1751">
        <f t="shared" si="111"/>
        <v>6.4880077003279677</v>
      </c>
      <c r="N1751">
        <f>-Notes!$B$15*SQRT(D1751)+F1751*Notes!$E$6*1000</f>
        <v>-15.2591604557919</v>
      </c>
      <c r="O1751">
        <f>Notes!$B$15*SQRT(D1751)-F1751*Notes!$E$6*1000</f>
        <v>15.2591604557919</v>
      </c>
    </row>
    <row r="1752" spans="1:15" x14ac:dyDescent="0.25">
      <c r="A1752" t="s">
        <v>1175</v>
      </c>
      <c r="B1752">
        <v>3036.0790000000002</v>
      </c>
      <c r="C1752">
        <v>23.347460000000002</v>
      </c>
      <c r="D1752">
        <v>19.731999999999999</v>
      </c>
      <c r="E1752">
        <v>-2.0070299999999999</v>
      </c>
      <c r="F1752">
        <v>-1.2140899999999999</v>
      </c>
      <c r="G1752">
        <v>-0.11774999999999999</v>
      </c>
      <c r="H1752">
        <f>SQRT((SQRT(D1752)*Notes!$B$22)^2+(F1752*Notes!$E$4*1000)^2)</f>
        <v>2.3692595520578812</v>
      </c>
      <c r="I1752">
        <f>F1752*1000*Notes!$E$5</f>
        <v>-4.4608701267391222</v>
      </c>
      <c r="J1752">
        <f t="shared" si="108"/>
        <v>-11.568648782912765</v>
      </c>
      <c r="K1752">
        <f t="shared" si="109"/>
        <v>2.6469085294345209</v>
      </c>
      <c r="L1752">
        <f t="shared" si="110"/>
        <v>-7.1077786561736431</v>
      </c>
      <c r="M1752">
        <f t="shared" si="111"/>
        <v>7.1077786561736431</v>
      </c>
      <c r="N1752">
        <f>-Notes!$B$15*SQRT(D1752)+F1752*Notes!$E$6*1000</f>
        <v>-16.70388999590433</v>
      </c>
      <c r="O1752">
        <f>Notes!$B$15*SQRT(D1752)-F1752*Notes!$E$6*1000</f>
        <v>16.70388999590433</v>
      </c>
    </row>
    <row r="1753" spans="1:15" x14ac:dyDescent="0.25">
      <c r="A1753" t="s">
        <v>1176</v>
      </c>
      <c r="B1753">
        <v>3039.2069999999999</v>
      </c>
      <c r="C1753">
        <v>23.366510000000002</v>
      </c>
      <c r="D1753">
        <v>34.780999999999999</v>
      </c>
      <c r="E1753">
        <v>-2.8040799999999999</v>
      </c>
      <c r="F1753">
        <v>-1.58239</v>
      </c>
      <c r="G1753">
        <v>-0.11774999999999999</v>
      </c>
      <c r="H1753">
        <f>SQRT((SQRT(D1753)*Notes!$B$22)^2+(F1753*Notes!$E$4*1000)^2)</f>
        <v>3.1414288111780584</v>
      </c>
      <c r="I1753">
        <f>F1753*1000*Notes!$E$5</f>
        <v>-5.8140963848237934</v>
      </c>
      <c r="J1753">
        <f t="shared" si="108"/>
        <v>-15.238382818357968</v>
      </c>
      <c r="K1753">
        <f t="shared" si="109"/>
        <v>3.6101900487103809</v>
      </c>
      <c r="L1753">
        <f t="shared" si="110"/>
        <v>-9.4242864335341743</v>
      </c>
      <c r="M1753">
        <f t="shared" si="111"/>
        <v>9.4242864335341743</v>
      </c>
      <c r="N1753">
        <f>-Notes!$B$15*SQRT(D1753)+F1753*Notes!$E$6*1000</f>
        <v>-22.053121563450738</v>
      </c>
      <c r="O1753">
        <f>Notes!$B$15*SQRT(D1753)-F1753*Notes!$E$6*1000</f>
        <v>22.053121563450738</v>
      </c>
    </row>
    <row r="1754" spans="1:15" x14ac:dyDescent="0.25">
      <c r="A1754" t="s">
        <v>1177</v>
      </c>
      <c r="B1754">
        <v>3040.076</v>
      </c>
      <c r="C1754">
        <v>23.370229999999999</v>
      </c>
      <c r="D1754">
        <v>39.851999999999997</v>
      </c>
      <c r="E1754">
        <v>-3.0257299999999998</v>
      </c>
      <c r="F1754">
        <v>-1.68482</v>
      </c>
      <c r="G1754">
        <v>-0.11774999999999999</v>
      </c>
      <c r="H1754">
        <f>SQRT((SQRT(D1754)*Notes!$B$22)^2+(F1754*Notes!$E$4*1000)^2)</f>
        <v>3.3614000010868441</v>
      </c>
      <c r="I1754">
        <f>F1754*1000*Notes!$E$5</f>
        <v>-6.1904498076193759</v>
      </c>
      <c r="J1754">
        <f t="shared" si="108"/>
        <v>-16.274649810879907</v>
      </c>
      <c r="K1754">
        <f t="shared" si="109"/>
        <v>3.8937501956411564</v>
      </c>
      <c r="L1754">
        <f t="shared" si="110"/>
        <v>-10.084200003260532</v>
      </c>
      <c r="M1754">
        <f t="shared" si="111"/>
        <v>10.084200003260532</v>
      </c>
      <c r="N1754">
        <f>-Notes!$B$15*SQRT(D1754)+F1754*Notes!$E$6*1000</f>
        <v>-23.568293725648882</v>
      </c>
      <c r="O1754">
        <f>Notes!$B$15*SQRT(D1754)-F1754*Notes!$E$6*1000</f>
        <v>23.568293725648882</v>
      </c>
    </row>
    <row r="1755" spans="1:15" x14ac:dyDescent="0.25">
      <c r="A1755" t="s">
        <v>1178</v>
      </c>
      <c r="B1755">
        <v>3040.4569999999999</v>
      </c>
      <c r="C1755">
        <v>23.37171</v>
      </c>
      <c r="D1755">
        <v>42.194000000000003</v>
      </c>
      <c r="E1755">
        <v>-3.1227800000000001</v>
      </c>
      <c r="F1755">
        <v>-1.72966</v>
      </c>
      <c r="G1755">
        <v>-0.11774999999999999</v>
      </c>
      <c r="H1755">
        <f>SQRT((SQRT(D1755)*Notes!$B$22)^2+(F1755*Notes!$E$4*1000)^2)</f>
        <v>3.4582139395819924</v>
      </c>
      <c r="I1755">
        <f>F1755*1000*Notes!$E$5</f>
        <v>-6.3552031755599598</v>
      </c>
      <c r="J1755">
        <f t="shared" si="108"/>
        <v>-16.729844994305939</v>
      </c>
      <c r="K1755">
        <f t="shared" si="109"/>
        <v>4.0194386431860183</v>
      </c>
      <c r="L1755">
        <f t="shared" si="110"/>
        <v>-10.374641818745978</v>
      </c>
      <c r="M1755">
        <f t="shared" si="111"/>
        <v>10.374641818745978</v>
      </c>
      <c r="N1755">
        <f>-Notes!$B$15*SQRT(D1755)+F1755*Notes!$E$6*1000</f>
        <v>-24.2343044924563</v>
      </c>
      <c r="O1755">
        <f>Notes!$B$15*SQRT(D1755)-F1755*Notes!$E$6*1000</f>
        <v>24.2343044924563</v>
      </c>
    </row>
    <row r="1756" spans="1:15" x14ac:dyDescent="0.25">
      <c r="A1756" t="s">
        <v>9</v>
      </c>
      <c r="B1756">
        <v>3043.556</v>
      </c>
      <c r="C1756">
        <v>23.381799999999998</v>
      </c>
      <c r="D1756">
        <v>52.658999999999999</v>
      </c>
      <c r="E1756">
        <v>-7.1599999999999997E-3</v>
      </c>
      <c r="F1756">
        <v>-1.9188700000000001</v>
      </c>
      <c r="G1756">
        <v>-2.1700000000000001E-3</v>
      </c>
      <c r="H1756">
        <f>SQRT((SQRT(D1756)*Notes!$B$22)^2+(F1756*Notes!$E$4*1000)^2)</f>
        <v>3.8614949974647446</v>
      </c>
      <c r="I1756">
        <f>F1756*1000*Notes!$E$5</f>
        <v>-7.0504080093698995</v>
      </c>
      <c r="J1756">
        <f t="shared" si="108"/>
        <v>-18.634893001764134</v>
      </c>
      <c r="K1756">
        <f t="shared" si="109"/>
        <v>4.5340769830243346</v>
      </c>
      <c r="L1756">
        <f t="shared" si="110"/>
        <v>-11.584484992394234</v>
      </c>
      <c r="M1756">
        <f t="shared" si="111"/>
        <v>11.584484992394234</v>
      </c>
      <c r="N1756">
        <f>-Notes!$B$15*SQRT(D1756)+F1756*Notes!$E$6*1000</f>
        <v>-27.01697684544218</v>
      </c>
      <c r="O1756">
        <f>Notes!$B$15*SQRT(D1756)-F1756*Notes!$E$6*1000</f>
        <v>27.01697684544218</v>
      </c>
    </row>
    <row r="1757" spans="1:15" x14ac:dyDescent="0.25">
      <c r="A1757" t="s">
        <v>1179</v>
      </c>
      <c r="B1757">
        <v>3044.482</v>
      </c>
      <c r="C1757">
        <v>23.384599999999999</v>
      </c>
      <c r="D1757">
        <v>52.688000000000002</v>
      </c>
      <c r="E1757">
        <v>-2.4750000000000001E-2</v>
      </c>
      <c r="F1757">
        <v>-1.9208700000000001</v>
      </c>
      <c r="G1757">
        <v>-2.1700000000000001E-3</v>
      </c>
      <c r="H1757">
        <f>SQRT((SQRT(D1757)*Notes!$B$22)^2+(F1757*Notes!$E$4*1000)^2)</f>
        <v>3.8627598106989742</v>
      </c>
      <c r="I1757">
        <f>F1757*1000*Notes!$E$5</f>
        <v>-7.0577565092780432</v>
      </c>
      <c r="J1757">
        <f t="shared" si="108"/>
        <v>-18.646035941374965</v>
      </c>
      <c r="K1757">
        <f t="shared" si="109"/>
        <v>4.5305229228188786</v>
      </c>
      <c r="L1757">
        <f t="shared" si="110"/>
        <v>-11.588279432096922</v>
      </c>
      <c r="M1757">
        <f t="shared" si="111"/>
        <v>11.588279432096922</v>
      </c>
      <c r="N1757">
        <f>-Notes!$B$15*SQRT(D1757)+F1757*Notes!$E$6*1000</f>
        <v>-27.030595211232772</v>
      </c>
      <c r="O1757">
        <f>Notes!$B$15*SQRT(D1757)-F1757*Notes!$E$6*1000</f>
        <v>27.030595211232772</v>
      </c>
    </row>
    <row r="1758" spans="1:15" x14ac:dyDescent="0.25">
      <c r="A1758" t="s">
        <v>9</v>
      </c>
      <c r="B1758">
        <v>3048.9780000000001</v>
      </c>
      <c r="C1758">
        <v>23.39931</v>
      </c>
      <c r="D1758">
        <v>41.689</v>
      </c>
      <c r="E1758">
        <v>2.2250000000000001</v>
      </c>
      <c r="F1758">
        <v>-1.7527699999999999</v>
      </c>
      <c r="G1758">
        <v>7.3400000000000007E-2</v>
      </c>
      <c r="H1758">
        <f>SQRT((SQRT(D1758)*Notes!$B$22)^2+(F1758*Notes!$E$4*1000)^2)</f>
        <v>3.4421163393004766</v>
      </c>
      <c r="I1758">
        <f>F1758*1000*Notes!$E$5</f>
        <v>-6.4401150919985604</v>
      </c>
      <c r="J1758">
        <f t="shared" si="108"/>
        <v>-16.766464109899992</v>
      </c>
      <c r="K1758">
        <f t="shared" si="109"/>
        <v>3.8862339259028698</v>
      </c>
      <c r="L1758">
        <f t="shared" si="110"/>
        <v>-10.32634901790143</v>
      </c>
      <c r="M1758">
        <f t="shared" si="111"/>
        <v>10.32634901790143</v>
      </c>
      <c r="N1758">
        <f>-Notes!$B$15*SQRT(D1758)+F1758*Notes!$E$6*1000</f>
        <v>-24.229485595587988</v>
      </c>
      <c r="O1758">
        <f>Notes!$B$15*SQRT(D1758)-F1758*Notes!$E$6*1000</f>
        <v>24.229485595587988</v>
      </c>
    </row>
    <row r="1759" spans="1:15" x14ac:dyDescent="0.25">
      <c r="A1759" t="s">
        <v>1180</v>
      </c>
      <c r="B1759">
        <v>3050.2289999999998</v>
      </c>
      <c r="C1759">
        <v>23.404430000000001</v>
      </c>
      <c r="D1759">
        <v>36.345999999999997</v>
      </c>
      <c r="E1759">
        <v>2.0464600000000002</v>
      </c>
      <c r="F1759">
        <v>-1.6609700000000001</v>
      </c>
      <c r="G1759">
        <v>7.3400000000000007E-2</v>
      </c>
      <c r="H1759">
        <f>SQRT((SQRT(D1759)*Notes!$B$22)^2+(F1759*Notes!$E$4*1000)^2)</f>
        <v>3.2174241180547494</v>
      </c>
      <c r="I1759">
        <f>F1759*1000*Notes!$E$5</f>
        <v>-6.1028189462147626</v>
      </c>
      <c r="J1759">
        <f t="shared" si="108"/>
        <v>-15.755091300379011</v>
      </c>
      <c r="K1759">
        <f t="shared" si="109"/>
        <v>3.5494534079494855</v>
      </c>
      <c r="L1759">
        <f t="shared" si="110"/>
        <v>-9.6522723541642481</v>
      </c>
      <c r="M1759">
        <f t="shared" si="111"/>
        <v>9.6522723541642481</v>
      </c>
      <c r="N1759">
        <f>-Notes!$B$15*SQRT(D1759)+F1759*Notes!$E$6*1000</f>
        <v>-22.725940060206192</v>
      </c>
      <c r="O1759">
        <f>Notes!$B$15*SQRT(D1759)-F1759*Notes!$E$6*1000</f>
        <v>22.725940060206192</v>
      </c>
    </row>
    <row r="1760" spans="1:15" x14ac:dyDescent="0.25">
      <c r="A1760" t="s">
        <v>1181</v>
      </c>
      <c r="B1760">
        <v>3054.806</v>
      </c>
      <c r="C1760">
        <v>23.431180000000001</v>
      </c>
      <c r="D1760">
        <v>20.603999999999999</v>
      </c>
      <c r="E1760">
        <v>1.39316</v>
      </c>
      <c r="F1760">
        <v>-1.3250500000000001</v>
      </c>
      <c r="G1760">
        <v>7.3400000000000007E-2</v>
      </c>
      <c r="H1760">
        <f>SQRT((SQRT(D1760)*Notes!$B$22)^2+(F1760*Notes!$E$4*1000)^2)</f>
        <v>2.4333451303104177</v>
      </c>
      <c r="I1760">
        <f>F1760*1000*Notes!$E$5</f>
        <v>-4.8685649016429382</v>
      </c>
      <c r="J1760">
        <f t="shared" si="108"/>
        <v>-12.16860029257419</v>
      </c>
      <c r="K1760">
        <f t="shared" si="109"/>
        <v>2.4314704892883148</v>
      </c>
      <c r="L1760">
        <f t="shared" si="110"/>
        <v>-7.300035390931253</v>
      </c>
      <c r="M1760">
        <f t="shared" si="111"/>
        <v>7.300035390931253</v>
      </c>
      <c r="N1760">
        <f>-Notes!$B$15*SQRT(D1760)+F1760*Notes!$E$6*1000</f>
        <v>-17.423508566377503</v>
      </c>
      <c r="O1760">
        <f>Notes!$B$15*SQRT(D1760)-F1760*Notes!$E$6*1000</f>
        <v>17.423508566377503</v>
      </c>
    </row>
    <row r="1761" spans="1:15" x14ac:dyDescent="0.25">
      <c r="A1761" t="s">
        <v>1182</v>
      </c>
      <c r="B1761">
        <v>3056.0569999999998</v>
      </c>
      <c r="C1761">
        <v>23.44172</v>
      </c>
      <c r="D1761">
        <v>17.341000000000001</v>
      </c>
      <c r="E1761">
        <v>1.2145999999999999</v>
      </c>
      <c r="F1761">
        <v>-1.23323</v>
      </c>
      <c r="G1761">
        <v>7.3400000000000007E-2</v>
      </c>
      <c r="H1761">
        <f>SQRT((SQRT(D1761)*Notes!$B$22)^2+(F1761*Notes!$E$4*1000)^2)</f>
        <v>2.235026809751091</v>
      </c>
      <c r="I1761">
        <f>F1761*1000*Notes!$E$5</f>
        <v>-4.5311952708600582</v>
      </c>
      <c r="J1761">
        <f t="shared" si="108"/>
        <v>-11.236275700113332</v>
      </c>
      <c r="K1761">
        <f t="shared" si="109"/>
        <v>2.1738851583932153</v>
      </c>
      <c r="L1761">
        <f t="shared" si="110"/>
        <v>-6.7050804292532735</v>
      </c>
      <c r="M1761">
        <f t="shared" si="111"/>
        <v>6.7050804292532735</v>
      </c>
      <c r="N1761">
        <f>-Notes!$B$15*SQRT(D1761)+F1761*Notes!$E$6*1000</f>
        <v>-16.058420742878681</v>
      </c>
      <c r="O1761">
        <f>Notes!$B$15*SQRT(D1761)-F1761*Notes!$E$6*1000</f>
        <v>16.058420742878681</v>
      </c>
    </row>
    <row r="1762" spans="1:15" x14ac:dyDescent="0.25">
      <c r="A1762" t="s">
        <v>9</v>
      </c>
      <c r="B1762">
        <v>3060.5529999999999</v>
      </c>
      <c r="C1762">
        <v>23.494029999999999</v>
      </c>
      <c r="D1762">
        <v>12.031000000000001</v>
      </c>
      <c r="E1762">
        <v>6.1400000000000003E-2</v>
      </c>
      <c r="F1762">
        <v>-1.08047</v>
      </c>
      <c r="G1762">
        <v>-3.5500000000000002E-3</v>
      </c>
      <c r="H1762">
        <f>SQRT((SQRT(D1762)*Notes!$B$22)^2+(F1762*Notes!$E$4*1000)^2)</f>
        <v>1.8699367015546755</v>
      </c>
      <c r="I1762">
        <f>F1762*1000*Notes!$E$5</f>
        <v>-3.9699168478760387</v>
      </c>
      <c r="J1762">
        <f t="shared" si="108"/>
        <v>-9.5797269525400655</v>
      </c>
      <c r="K1762">
        <f t="shared" si="109"/>
        <v>1.6398932567879876</v>
      </c>
      <c r="L1762">
        <f t="shared" si="110"/>
        <v>-5.6098101046640263</v>
      </c>
      <c r="M1762">
        <f t="shared" si="111"/>
        <v>5.6098101046640263</v>
      </c>
      <c r="N1762">
        <f>-Notes!$B$15*SQRT(D1762)+F1762*Notes!$E$6*1000</f>
        <v>-13.599370896446789</v>
      </c>
      <c r="O1762">
        <f>Notes!$B$15*SQRT(D1762)-F1762*Notes!$E$6*1000</f>
        <v>13.599370896446789</v>
      </c>
    </row>
    <row r="1763" spans="1:15" x14ac:dyDescent="0.25">
      <c r="A1763" t="s">
        <v>1183</v>
      </c>
      <c r="B1763">
        <v>3061.7710000000002</v>
      </c>
      <c r="C1763">
        <v>23.510190000000001</v>
      </c>
      <c r="D1763">
        <v>12.005000000000001</v>
      </c>
      <c r="E1763">
        <v>-4.0210000000000003E-2</v>
      </c>
      <c r="F1763">
        <v>-1.0847899999999999</v>
      </c>
      <c r="G1763">
        <v>-3.5500000000000002E-3</v>
      </c>
      <c r="H1763">
        <f>SQRT((SQRT(D1763)*Notes!$B$22)^2+(F1763*Notes!$E$4*1000)^2)</f>
        <v>1.8687912396619808</v>
      </c>
      <c r="I1763">
        <f>F1763*1000*Notes!$E$5</f>
        <v>-3.9857896076776291</v>
      </c>
      <c r="J1763">
        <f t="shared" si="108"/>
        <v>-9.592163326663572</v>
      </c>
      <c r="K1763">
        <f t="shared" si="109"/>
        <v>1.6205841113083133</v>
      </c>
      <c r="L1763">
        <f t="shared" si="110"/>
        <v>-5.6063737189859424</v>
      </c>
      <c r="M1763">
        <f t="shared" si="111"/>
        <v>5.6063737189859424</v>
      </c>
      <c r="N1763">
        <f>-Notes!$B$15*SQRT(D1763)+F1763*Notes!$E$6*1000</f>
        <v>-13.607714470913475</v>
      </c>
      <c r="O1763">
        <f>Notes!$B$15*SQRT(D1763)-F1763*Notes!$E$6*1000</f>
        <v>13.607714470913475</v>
      </c>
    </row>
    <row r="1764" spans="1:15" x14ac:dyDescent="0.25">
      <c r="A1764" t="s">
        <v>9</v>
      </c>
      <c r="B1764">
        <v>3066.2660000000001</v>
      </c>
      <c r="C1764">
        <v>23.56288</v>
      </c>
      <c r="D1764">
        <v>17.132999999999999</v>
      </c>
      <c r="E1764">
        <v>-1.18218</v>
      </c>
      <c r="F1764">
        <v>-1.27294</v>
      </c>
      <c r="G1764">
        <v>-8.1530000000000005E-2</v>
      </c>
      <c r="H1764">
        <f>SQRT((SQRT(D1764)*Notes!$B$22)^2+(F1764*Notes!$E$4*1000)^2)</f>
        <v>2.2288764101017304</v>
      </c>
      <c r="I1764">
        <f>F1764*1000*Notes!$E$5</f>
        <v>-4.6770997365362525</v>
      </c>
      <c r="J1764">
        <f t="shared" si="108"/>
        <v>-11.363728966841444</v>
      </c>
      <c r="K1764">
        <f t="shared" si="109"/>
        <v>2.0095294937689392</v>
      </c>
      <c r="L1764">
        <f t="shared" si="110"/>
        <v>-6.6866292303051917</v>
      </c>
      <c r="M1764">
        <f t="shared" si="111"/>
        <v>6.6866292303051917</v>
      </c>
      <c r="N1764">
        <f>-Notes!$B$15*SQRT(D1764)+F1764*Notes!$E$6*1000</f>
        <v>-16.159728062485293</v>
      </c>
      <c r="O1764">
        <f>Notes!$B$15*SQRT(D1764)-F1764*Notes!$E$6*1000</f>
        <v>16.159728062485293</v>
      </c>
    </row>
    <row r="1765" spans="1:15" x14ac:dyDescent="0.25">
      <c r="A1765" t="s">
        <v>1184</v>
      </c>
      <c r="B1765">
        <v>3066.6469999999999</v>
      </c>
      <c r="C1765">
        <v>23.566320000000001</v>
      </c>
      <c r="D1765">
        <v>18.053999999999998</v>
      </c>
      <c r="E1765">
        <v>-1.2354799999999999</v>
      </c>
      <c r="F1765">
        <v>-1.304</v>
      </c>
      <c r="G1765">
        <v>-8.1530000000000005E-2</v>
      </c>
      <c r="H1765">
        <f>SQRT((SQRT(D1765)*Notes!$B$22)^2+(F1765*Notes!$E$4*1000)^2)</f>
        <v>2.2875742435512376</v>
      </c>
      <c r="I1765">
        <f>F1765*1000*Notes!$E$5</f>
        <v>-4.7912219401097254</v>
      </c>
      <c r="J1765">
        <f t="shared" si="108"/>
        <v>-11.653944670763439</v>
      </c>
      <c r="K1765">
        <f t="shared" si="109"/>
        <v>2.0715007905439879</v>
      </c>
      <c r="L1765">
        <f t="shared" si="110"/>
        <v>-6.8627227306537133</v>
      </c>
      <c r="M1765">
        <f t="shared" si="111"/>
        <v>6.8627227306537133</v>
      </c>
      <c r="N1765">
        <f>-Notes!$B$15*SQRT(D1765)+F1765*Notes!$E$6*1000</f>
        <v>-16.577019190192086</v>
      </c>
      <c r="O1765">
        <f>Notes!$B$15*SQRT(D1765)-F1765*Notes!$E$6*1000</f>
        <v>16.577019190192086</v>
      </c>
    </row>
    <row r="1766" spans="1:15" x14ac:dyDescent="0.25">
      <c r="A1766" t="s">
        <v>1185</v>
      </c>
      <c r="B1766">
        <v>3067.5169999999998</v>
      </c>
      <c r="C1766">
        <v>23.573560000000001</v>
      </c>
      <c r="D1766">
        <v>20.309999999999999</v>
      </c>
      <c r="E1766">
        <v>-1.35724</v>
      </c>
      <c r="F1766">
        <v>-1.3749400000000001</v>
      </c>
      <c r="G1766">
        <v>-8.1530000000000005E-2</v>
      </c>
      <c r="H1766">
        <f>SQRT((SQRT(D1766)*Notes!$B$22)^2+(F1766*Notes!$E$4*1000)^2)</f>
        <v>2.4250191422646905</v>
      </c>
      <c r="I1766">
        <f>F1766*1000*Notes!$E$5</f>
        <v>-5.0518732318515838</v>
      </c>
      <c r="J1766">
        <f t="shared" si="108"/>
        <v>-12.326930658645654</v>
      </c>
      <c r="K1766">
        <f t="shared" si="109"/>
        <v>2.2231841949424878</v>
      </c>
      <c r="L1766">
        <f t="shared" si="110"/>
        <v>-7.2750574267940715</v>
      </c>
      <c r="M1766">
        <f t="shared" si="111"/>
        <v>7.2750574267940715</v>
      </c>
      <c r="N1766">
        <f>-Notes!$B$15*SQRT(D1766)+F1766*Notes!$E$6*1000</f>
        <v>-17.548096811137974</v>
      </c>
      <c r="O1766">
        <f>Notes!$B$15*SQRT(D1766)-F1766*Notes!$E$6*1000</f>
        <v>17.548096811137974</v>
      </c>
    </row>
    <row r="1767" spans="1:15" x14ac:dyDescent="0.25">
      <c r="A1767" t="s">
        <v>1186</v>
      </c>
      <c r="B1767">
        <v>3072.0940000000001</v>
      </c>
      <c r="C1767">
        <v>23.600750000000001</v>
      </c>
      <c r="D1767">
        <v>35.664999999999999</v>
      </c>
      <c r="E1767">
        <v>-1.9976700000000001</v>
      </c>
      <c r="F1767">
        <v>-1.7480599999999999</v>
      </c>
      <c r="G1767">
        <v>-8.1530000000000005E-2</v>
      </c>
      <c r="H1767">
        <f>SQRT((SQRT(D1767)*Notes!$B$22)^2+(F1767*Notes!$E$4*1000)^2)</f>
        <v>3.2021792916940828</v>
      </c>
      <c r="I1767">
        <f>F1767*1000*Notes!$E$5</f>
        <v>-6.4228093747148813</v>
      </c>
      <c r="J1767">
        <f t="shared" si="108"/>
        <v>-16.02934724979713</v>
      </c>
      <c r="K1767">
        <f t="shared" si="109"/>
        <v>3.1837285003673665</v>
      </c>
      <c r="L1767">
        <f t="shared" si="110"/>
        <v>-9.6065378750822479</v>
      </c>
      <c r="M1767">
        <f t="shared" si="111"/>
        <v>9.6065378750822479</v>
      </c>
      <c r="N1767">
        <f>-Notes!$B$15*SQRT(D1767)+F1767*Notes!$E$6*1000</f>
        <v>-22.943397799604082</v>
      </c>
      <c r="O1767">
        <f>Notes!$B$15*SQRT(D1767)-F1767*Notes!$E$6*1000</f>
        <v>22.943397799604082</v>
      </c>
    </row>
    <row r="1768" spans="1:15" x14ac:dyDescent="0.25">
      <c r="A1768" t="s">
        <v>1187</v>
      </c>
      <c r="B1768">
        <v>3073.3449999999998</v>
      </c>
      <c r="C1768">
        <v>23.605969999999999</v>
      </c>
      <c r="D1768">
        <v>40.881999999999998</v>
      </c>
      <c r="E1768">
        <v>-2.1727300000000001</v>
      </c>
      <c r="F1768">
        <v>-1.85005</v>
      </c>
      <c r="G1768">
        <v>-8.1530000000000005E-2</v>
      </c>
      <c r="H1768">
        <f>SQRT((SQRT(D1768)*Notes!$B$22)^2+(F1768*Notes!$E$4*1000)^2)</f>
        <v>3.4251747355752302</v>
      </c>
      <c r="I1768">
        <f>F1768*1000*Notes!$E$5</f>
        <v>-6.7975461275306719</v>
      </c>
      <c r="J1768">
        <f t="shared" si="108"/>
        <v>-17.073070334256364</v>
      </c>
      <c r="K1768">
        <f t="shared" si="109"/>
        <v>3.4779780791950197</v>
      </c>
      <c r="L1768">
        <f t="shared" si="110"/>
        <v>-10.275524206725692</v>
      </c>
      <c r="M1768">
        <f t="shared" si="111"/>
        <v>10.275524206725692</v>
      </c>
      <c r="N1768">
        <f>-Notes!$B$15*SQRT(D1768)+F1768*Notes!$E$6*1000</f>
        <v>-24.473921538041402</v>
      </c>
      <c r="O1768">
        <f>Notes!$B$15*SQRT(D1768)-F1768*Notes!$E$6*1000</f>
        <v>24.473921538041402</v>
      </c>
    </row>
    <row r="1769" spans="1:15" x14ac:dyDescent="0.25">
      <c r="A1769" t="s">
        <v>9</v>
      </c>
      <c r="B1769">
        <v>3077.8409999999999</v>
      </c>
      <c r="C1769">
        <v>23.621040000000001</v>
      </c>
      <c r="D1769">
        <v>51.231000000000002</v>
      </c>
      <c r="E1769">
        <v>1.7680000000000001E-2</v>
      </c>
      <c r="F1769">
        <v>-2.03504</v>
      </c>
      <c r="G1769">
        <v>-6.0999999999999997E-4</v>
      </c>
      <c r="H1769">
        <f>SQRT((SQRT(D1769)*Notes!$B$22)^2+(F1769*Notes!$E$4*1000)^2)</f>
        <v>3.8289593723148259</v>
      </c>
      <c r="I1769">
        <f>F1769*1000*Notes!$E$5</f>
        <v>-7.4772456265344287</v>
      </c>
      <c r="J1769">
        <f t="shared" si="108"/>
        <v>-18.964123743478908</v>
      </c>
      <c r="K1769">
        <f t="shared" si="109"/>
        <v>4.0096324904100493</v>
      </c>
      <c r="L1769">
        <f t="shared" si="110"/>
        <v>-11.486878116944478</v>
      </c>
      <c r="M1769">
        <f t="shared" si="111"/>
        <v>11.486878116944478</v>
      </c>
      <c r="N1769">
        <f>-Notes!$B$15*SQRT(D1769)+F1769*Notes!$E$6*1000</f>
        <v>-27.245976179488082</v>
      </c>
      <c r="O1769">
        <f>Notes!$B$15*SQRT(D1769)-F1769*Notes!$E$6*1000</f>
        <v>27.245976179488082</v>
      </c>
    </row>
    <row r="1770" spans="1:15" x14ac:dyDescent="0.25">
      <c r="A1770" t="s">
        <v>1188</v>
      </c>
      <c r="B1770">
        <v>3078.7249999999999</v>
      </c>
      <c r="C1770">
        <v>23.62379</v>
      </c>
      <c r="D1770">
        <v>51.215000000000003</v>
      </c>
      <c r="E1770">
        <v>4.0000000000000002E-4</v>
      </c>
      <c r="F1770">
        <v>-2.0355799999999999</v>
      </c>
      <c r="G1770">
        <v>-6.0999999999999997E-4</v>
      </c>
      <c r="H1770">
        <f>SQRT((SQRT(D1770)*Notes!$B$22)^2+(F1770*Notes!$E$4*1000)^2)</f>
        <v>3.8284871161400535</v>
      </c>
      <c r="I1770">
        <f>F1770*1000*Notes!$E$5</f>
        <v>-7.4792297215096273</v>
      </c>
      <c r="J1770">
        <f t="shared" si="108"/>
        <v>-18.964691069929788</v>
      </c>
      <c r="K1770">
        <f t="shared" si="109"/>
        <v>4.0062316269105338</v>
      </c>
      <c r="L1770">
        <f t="shared" si="110"/>
        <v>-11.485461348420161</v>
      </c>
      <c r="M1770">
        <f t="shared" si="111"/>
        <v>11.485461348420161</v>
      </c>
      <c r="N1770">
        <f>-Notes!$B$15*SQRT(D1770)+F1770*Notes!$E$6*1000</f>
        <v>-27.24532341938167</v>
      </c>
      <c r="O1770">
        <f>Notes!$B$15*SQRT(D1770)-F1770*Notes!$E$6*1000</f>
        <v>27.24532341938167</v>
      </c>
    </row>
    <row r="1771" spans="1:15" x14ac:dyDescent="0.25">
      <c r="A1771" t="s">
        <v>1189</v>
      </c>
      <c r="B1771">
        <v>3079.0590000000002</v>
      </c>
      <c r="C1771">
        <v>23.62482</v>
      </c>
      <c r="D1771">
        <v>51.216999999999999</v>
      </c>
      <c r="E1771">
        <v>-6.1000000000000004E-3</v>
      </c>
      <c r="F1771">
        <v>-2.0357799999999999</v>
      </c>
      <c r="G1771">
        <v>-6.0999999999999997E-4</v>
      </c>
      <c r="H1771">
        <f>SQRT((SQRT(D1771)*Notes!$B$22)^2+(F1771*Notes!$E$4*1000)^2)</f>
        <v>3.8285853578321509</v>
      </c>
      <c r="I1771">
        <f>F1771*1000*Notes!$E$5</f>
        <v>-7.4799645715004415</v>
      </c>
      <c r="J1771">
        <f t="shared" si="108"/>
        <v>-18.965720644996896</v>
      </c>
      <c r="K1771">
        <f t="shared" si="109"/>
        <v>4.0057915019960122</v>
      </c>
      <c r="L1771">
        <f t="shared" si="110"/>
        <v>-11.485756073496454</v>
      </c>
      <c r="M1771">
        <f t="shared" si="111"/>
        <v>11.485756073496454</v>
      </c>
      <c r="N1771">
        <f>-Notes!$B$15*SQRT(D1771)+F1771*Notes!$E$6*1000</f>
        <v>-27.246528348731815</v>
      </c>
      <c r="O1771">
        <f>Notes!$B$15*SQRT(D1771)-F1771*Notes!$E$6*1000</f>
        <v>27.246528348731815</v>
      </c>
    </row>
    <row r="1772" spans="1:15" x14ac:dyDescent="0.25">
      <c r="A1772" t="s">
        <v>9</v>
      </c>
      <c r="B1772">
        <v>3083.5540000000001</v>
      </c>
      <c r="C1772">
        <v>23.639980000000001</v>
      </c>
      <c r="D1772">
        <v>40.417000000000002</v>
      </c>
      <c r="E1772">
        <v>2.1710099999999999</v>
      </c>
      <c r="F1772">
        <v>-1.84781</v>
      </c>
      <c r="G1772">
        <v>8.0560000000000007E-2</v>
      </c>
      <c r="H1772">
        <f>SQRT((SQRT(D1772)*Notes!$B$22)^2+(F1772*Notes!$E$4*1000)^2)</f>
        <v>3.406879834139608</v>
      </c>
      <c r="I1772">
        <f>F1772*1000*Notes!$E$5</f>
        <v>-6.7893158076335514</v>
      </c>
      <c r="J1772">
        <f t="shared" si="108"/>
        <v>-17.009955310052376</v>
      </c>
      <c r="K1772">
        <f t="shared" si="109"/>
        <v>3.4313236947852719</v>
      </c>
      <c r="L1772">
        <f t="shared" si="110"/>
        <v>-10.220639502418823</v>
      </c>
      <c r="M1772">
        <f t="shared" si="111"/>
        <v>10.220639502418823</v>
      </c>
      <c r="N1772">
        <f>-Notes!$B$15*SQRT(D1772)+F1772*Notes!$E$6*1000</f>
        <v>-24.369240274694267</v>
      </c>
      <c r="O1772">
        <f>Notes!$B$15*SQRT(D1772)-F1772*Notes!$E$6*1000</f>
        <v>24.369240274694267</v>
      </c>
    </row>
    <row r="1773" spans="1:15" x14ac:dyDescent="0.25">
      <c r="A1773" t="s">
        <v>1190</v>
      </c>
      <c r="B1773">
        <v>3084.8049999999998</v>
      </c>
      <c r="C1773">
        <v>23.64526</v>
      </c>
      <c r="D1773">
        <v>35.206000000000003</v>
      </c>
      <c r="E1773">
        <v>1.99417</v>
      </c>
      <c r="F1773">
        <v>-1.74702</v>
      </c>
      <c r="G1773">
        <v>8.0560000000000007E-2</v>
      </c>
      <c r="H1773">
        <f>SQRT((SQRT(D1773)*Notes!$B$22)^2+(F1773*Notes!$E$4*1000)^2)</f>
        <v>3.1830528054400102</v>
      </c>
      <c r="I1773">
        <f>F1773*1000*Notes!$E$5</f>
        <v>-6.4189881547626468</v>
      </c>
      <c r="J1773">
        <f t="shared" si="108"/>
        <v>-15.968146571082677</v>
      </c>
      <c r="K1773">
        <f t="shared" si="109"/>
        <v>3.1301702615573843</v>
      </c>
      <c r="L1773">
        <f t="shared" si="110"/>
        <v>-9.5491584163200312</v>
      </c>
      <c r="M1773">
        <f t="shared" si="111"/>
        <v>9.5491584163200312</v>
      </c>
      <c r="N1773">
        <f>-Notes!$B$15*SQRT(D1773)+F1773*Notes!$E$6*1000</f>
        <v>-22.838303315040918</v>
      </c>
      <c r="O1773">
        <f>Notes!$B$15*SQRT(D1773)-F1773*Notes!$E$6*1000</f>
        <v>22.838303315040918</v>
      </c>
    </row>
    <row r="1774" spans="1:15" x14ac:dyDescent="0.25">
      <c r="A1774" t="s">
        <v>1191</v>
      </c>
      <c r="B1774">
        <v>3089.3820000000001</v>
      </c>
      <c r="C1774">
        <v>23.672910000000002</v>
      </c>
      <c r="D1774">
        <v>19.913</v>
      </c>
      <c r="E1774">
        <v>1.34718</v>
      </c>
      <c r="F1774">
        <v>-1.37829</v>
      </c>
      <c r="G1774">
        <v>8.0560000000000007E-2</v>
      </c>
      <c r="H1774">
        <f>SQRT((SQRT(D1774)*Notes!$B$22)^2+(F1774*Notes!$E$4*1000)^2)</f>
        <v>2.403850339013665</v>
      </c>
      <c r="I1774">
        <f>F1774*1000*Notes!$E$5</f>
        <v>-5.0641819691977243</v>
      </c>
      <c r="J1774">
        <f t="shared" si="108"/>
        <v>-12.275732986238719</v>
      </c>
      <c r="K1774">
        <f t="shared" si="109"/>
        <v>2.1473690478432701</v>
      </c>
      <c r="L1774">
        <f t="shared" si="110"/>
        <v>-7.2115510170409944</v>
      </c>
      <c r="M1774">
        <f t="shared" si="111"/>
        <v>7.2115510170409944</v>
      </c>
      <c r="N1774">
        <f>-Notes!$B$15*SQRT(D1774)+F1774*Notes!$E$6*1000</f>
        <v>-17.446519984540981</v>
      </c>
      <c r="O1774">
        <f>Notes!$B$15*SQRT(D1774)-F1774*Notes!$E$6*1000</f>
        <v>17.446519984540981</v>
      </c>
    </row>
    <row r="1775" spans="1:15" x14ac:dyDescent="0.25">
      <c r="A1775" t="s">
        <v>1192</v>
      </c>
      <c r="B1775">
        <v>3090.6329999999998</v>
      </c>
      <c r="C1775">
        <v>23.683820000000001</v>
      </c>
      <c r="D1775">
        <v>16.763999999999999</v>
      </c>
      <c r="E1775">
        <v>1.17035</v>
      </c>
      <c r="F1775">
        <v>-1.2775099999999999</v>
      </c>
      <c r="G1775">
        <v>8.0560000000000007E-2</v>
      </c>
      <c r="H1775">
        <f>SQRT((SQRT(D1775)*Notes!$B$22)^2+(F1775*Notes!$E$4*1000)^2)</f>
        <v>2.207652154675066</v>
      </c>
      <c r="I1775">
        <f>F1775*1000*Notes!$E$5</f>
        <v>-4.6938910588263614</v>
      </c>
      <c r="J1775">
        <f t="shared" si="108"/>
        <v>-11.31684752285156</v>
      </c>
      <c r="K1775">
        <f t="shared" si="109"/>
        <v>1.9290654051988367</v>
      </c>
      <c r="L1775">
        <f t="shared" si="110"/>
        <v>-6.6229564640251981</v>
      </c>
      <c r="M1775">
        <f t="shared" si="111"/>
        <v>6.6229564640251981</v>
      </c>
      <c r="N1775">
        <f>-Notes!$B$15*SQRT(D1775)+F1775*Notes!$E$6*1000</f>
        <v>-16.061829196582423</v>
      </c>
      <c r="O1775">
        <f>Notes!$B$15*SQRT(D1775)-F1775*Notes!$E$6*1000</f>
        <v>16.061829196582423</v>
      </c>
    </row>
    <row r="1776" spans="1:15" x14ac:dyDescent="0.25">
      <c r="A1776" t="s">
        <v>9</v>
      </c>
      <c r="B1776">
        <v>3095.1289999999999</v>
      </c>
      <c r="C1776">
        <v>23.737739999999999</v>
      </c>
      <c r="D1776">
        <v>11.74</v>
      </c>
      <c r="E1776">
        <v>3.6319999999999998E-2</v>
      </c>
      <c r="F1776">
        <v>-1.0962499999999999</v>
      </c>
      <c r="G1776">
        <v>2.16E-3</v>
      </c>
      <c r="H1776">
        <f>SQRT((SQRT(D1776)*Notes!$B$22)^2+(F1776*Notes!$E$4*1000)^2)</f>
        <v>1.8518477984237252</v>
      </c>
      <c r="I1776">
        <f>F1776*1000*Notes!$E$5</f>
        <v>-4.0278965121512931</v>
      </c>
      <c r="J1776">
        <f t="shared" si="108"/>
        <v>-9.5834399074224699</v>
      </c>
      <c r="K1776">
        <f t="shared" si="109"/>
        <v>1.5276468831198828</v>
      </c>
      <c r="L1776">
        <f t="shared" si="110"/>
        <v>-5.5555433952711759</v>
      </c>
      <c r="M1776">
        <f t="shared" si="111"/>
        <v>5.5555433952711759</v>
      </c>
      <c r="N1776">
        <f>-Notes!$B$15*SQRT(D1776)+F1776*Notes!$E$6*1000</f>
        <v>-13.555369152612951</v>
      </c>
      <c r="O1776">
        <f>Notes!$B$15*SQRT(D1776)-F1776*Notes!$E$6*1000</f>
        <v>13.555369152612951</v>
      </c>
    </row>
    <row r="1777" spans="1:15" x14ac:dyDescent="0.25">
      <c r="A1777" t="s">
        <v>1193</v>
      </c>
      <c r="B1777">
        <v>3096.0120000000002</v>
      </c>
      <c r="C1777">
        <v>23.74972</v>
      </c>
      <c r="D1777">
        <v>11.742000000000001</v>
      </c>
      <c r="E1777">
        <v>-3.8989999999999997E-2</v>
      </c>
      <c r="F1777">
        <v>-1.0943499999999999</v>
      </c>
      <c r="G1777">
        <v>2.16E-3</v>
      </c>
      <c r="H1777">
        <f>SQRT((SQRT(D1777)*Notes!$B$22)^2+(F1777*Notes!$E$4*1000)^2)</f>
        <v>1.8516805050566176</v>
      </c>
      <c r="I1777">
        <f>F1777*1000*Notes!$E$5</f>
        <v>-4.020915437238556</v>
      </c>
      <c r="J1777">
        <f t="shared" si="108"/>
        <v>-9.5759569524084078</v>
      </c>
      <c r="K1777">
        <f t="shared" si="109"/>
        <v>1.5341260779312966</v>
      </c>
      <c r="L1777">
        <f t="shared" si="110"/>
        <v>-5.5550415151698527</v>
      </c>
      <c r="M1777">
        <f t="shared" si="111"/>
        <v>5.5550415151698527</v>
      </c>
      <c r="N1777">
        <f>-Notes!$B$15*SQRT(D1777)+F1777*Notes!$E$6*1000</f>
        <v>-13.548152986791845</v>
      </c>
      <c r="O1777">
        <f>Notes!$B$15*SQRT(D1777)-F1777*Notes!$E$6*1000</f>
        <v>13.548152986791845</v>
      </c>
    </row>
    <row r="1778" spans="1:15" x14ac:dyDescent="0.25">
      <c r="A1778" t="s">
        <v>1194</v>
      </c>
      <c r="B1778">
        <v>3096.3470000000002</v>
      </c>
      <c r="C1778">
        <v>23.754249999999999</v>
      </c>
      <c r="D1778">
        <v>11.778</v>
      </c>
      <c r="E1778">
        <v>-6.7559999999999995E-2</v>
      </c>
      <c r="F1778">
        <v>-1.09362</v>
      </c>
      <c r="G1778">
        <v>2.16E-3</v>
      </c>
      <c r="H1778">
        <f>SQRT((SQRT(D1778)*Notes!$B$22)^2+(F1778*Notes!$E$4*1000)^2)</f>
        <v>1.854125238570947</v>
      </c>
      <c r="I1778">
        <f>F1778*1000*Notes!$E$5</f>
        <v>-4.0182332347720839</v>
      </c>
      <c r="J1778">
        <f t="shared" si="108"/>
        <v>-9.5806089504849261</v>
      </c>
      <c r="K1778">
        <f t="shared" si="109"/>
        <v>1.5441424809407573</v>
      </c>
      <c r="L1778">
        <f t="shared" si="110"/>
        <v>-5.5623757157128413</v>
      </c>
      <c r="M1778">
        <f t="shared" si="111"/>
        <v>5.5623757157128413</v>
      </c>
      <c r="N1778">
        <f>-Notes!$B$15*SQRT(D1778)+F1778*Notes!$E$6*1000</f>
        <v>-13.558801065315361</v>
      </c>
      <c r="O1778">
        <f>Notes!$B$15*SQRT(D1778)-F1778*Notes!$E$6*1000</f>
        <v>13.558801065315361</v>
      </c>
    </row>
    <row r="1779" spans="1:15" x14ac:dyDescent="0.25">
      <c r="A1779" t="s">
        <v>9</v>
      </c>
      <c r="B1779">
        <v>3100.8429999999998</v>
      </c>
      <c r="C1779">
        <v>23.807379999999998</v>
      </c>
      <c r="D1779">
        <v>17.193999999999999</v>
      </c>
      <c r="E1779">
        <v>-1.2199599999999999</v>
      </c>
      <c r="F1779">
        <v>-1.25688</v>
      </c>
      <c r="G1779">
        <v>-7.5649999999999995E-2</v>
      </c>
      <c r="H1779">
        <f>SQRT((SQRT(D1779)*Notes!$B$22)^2+(F1779*Notes!$E$4*1000)^2)</f>
        <v>2.2299747391449629</v>
      </c>
      <c r="I1779">
        <f>F1779*1000*Notes!$E$5</f>
        <v>-4.6180912822738582</v>
      </c>
      <c r="J1779">
        <f t="shared" si="108"/>
        <v>-11.308015499708748</v>
      </c>
      <c r="K1779">
        <f t="shared" si="109"/>
        <v>2.071832935161031</v>
      </c>
      <c r="L1779">
        <f t="shared" si="110"/>
        <v>-6.6899242174348892</v>
      </c>
      <c r="M1779">
        <f t="shared" si="111"/>
        <v>6.6899242174348892</v>
      </c>
      <c r="N1779">
        <f>-Notes!$B$15*SQRT(D1779)+F1779*Notes!$E$6*1000</f>
        <v>-16.111521889595217</v>
      </c>
      <c r="O1779">
        <f>Notes!$B$15*SQRT(D1779)-F1779*Notes!$E$6*1000</f>
        <v>16.111521889595217</v>
      </c>
    </row>
    <row r="1780" spans="1:15" x14ac:dyDescent="0.25">
      <c r="A1780" t="s">
        <v>1195</v>
      </c>
      <c r="B1780">
        <v>3102.0940000000001</v>
      </c>
      <c r="C1780">
        <v>23.818000000000001</v>
      </c>
      <c r="D1780">
        <v>20.472000000000001</v>
      </c>
      <c r="E1780">
        <v>-1.40097</v>
      </c>
      <c r="F1780">
        <v>-1.35151</v>
      </c>
      <c r="G1780">
        <v>-7.5649999999999995E-2</v>
      </c>
      <c r="H1780">
        <f>SQRT((SQRT(D1780)*Notes!$B$22)^2+(F1780*Notes!$E$4*1000)^2)</f>
        <v>2.4301971560493607</v>
      </c>
      <c r="I1780">
        <f>F1780*1000*Notes!$E$5</f>
        <v>-4.9657855554276793</v>
      </c>
      <c r="J1780">
        <f t="shared" si="108"/>
        <v>-12.256377023575762</v>
      </c>
      <c r="K1780">
        <f t="shared" si="109"/>
        <v>2.3248059127204028</v>
      </c>
      <c r="L1780">
        <f t="shared" si="110"/>
        <v>-7.2905914681480821</v>
      </c>
      <c r="M1780">
        <f t="shared" si="111"/>
        <v>7.2905914681480821</v>
      </c>
      <c r="N1780">
        <f>-Notes!$B$15*SQRT(D1780)+F1780*Notes!$E$6*1000</f>
        <v>-17.49657241769939</v>
      </c>
      <c r="O1780">
        <f>Notes!$B$15*SQRT(D1780)-F1780*Notes!$E$6*1000</f>
        <v>17.49657241769939</v>
      </c>
    </row>
    <row r="1781" spans="1:15" x14ac:dyDescent="0.25">
      <c r="A1781" t="s">
        <v>1196</v>
      </c>
      <c r="B1781">
        <v>3106.67</v>
      </c>
      <c r="C1781">
        <v>23.844840000000001</v>
      </c>
      <c r="D1781">
        <v>36.328000000000003</v>
      </c>
      <c r="E1781">
        <v>-2.0633400000000002</v>
      </c>
      <c r="F1781">
        <v>-1.69777</v>
      </c>
      <c r="G1781">
        <v>-7.5649999999999995E-2</v>
      </c>
      <c r="H1781">
        <f>SQRT((SQRT(D1781)*Notes!$B$22)^2+(F1781*Notes!$E$4*1000)^2)</f>
        <v>3.221977734185459</v>
      </c>
      <c r="I1781">
        <f>F1781*1000*Notes!$E$5</f>
        <v>-6.2380313445246074</v>
      </c>
      <c r="J1781">
        <f t="shared" si="108"/>
        <v>-15.903964547080985</v>
      </c>
      <c r="K1781">
        <f t="shared" si="109"/>
        <v>3.4279018580317704</v>
      </c>
      <c r="L1781">
        <f t="shared" si="110"/>
        <v>-9.6659332025563778</v>
      </c>
      <c r="M1781">
        <f t="shared" si="111"/>
        <v>9.6659332025563778</v>
      </c>
      <c r="N1781">
        <f>-Notes!$B$15*SQRT(D1781)+F1781*Notes!$E$6*1000</f>
        <v>-22.876573078854282</v>
      </c>
      <c r="O1781">
        <f>Notes!$B$15*SQRT(D1781)-F1781*Notes!$E$6*1000</f>
        <v>22.876573078854282</v>
      </c>
    </row>
    <row r="1782" spans="1:15" x14ac:dyDescent="0.25">
      <c r="A1782" t="s">
        <v>1197</v>
      </c>
      <c r="B1782">
        <v>3107.4639999999999</v>
      </c>
      <c r="C1782">
        <v>23.84816</v>
      </c>
      <c r="D1782">
        <v>39.694000000000003</v>
      </c>
      <c r="E1782">
        <v>-2.17821</v>
      </c>
      <c r="F1782">
        <v>-1.7578199999999999</v>
      </c>
      <c r="G1782">
        <v>-7.5649999999999995E-2</v>
      </c>
      <c r="H1782">
        <f>SQRT((SQRT(D1782)*Notes!$B$22)^2+(F1782*Notes!$E$4*1000)^2)</f>
        <v>3.3655004783072275</v>
      </c>
      <c r="I1782">
        <f>F1782*1000*Notes!$E$5</f>
        <v>-6.4586700542666229</v>
      </c>
      <c r="J1782">
        <f t="shared" si="108"/>
        <v>-16.555171489188304</v>
      </c>
      <c r="K1782">
        <f t="shared" si="109"/>
        <v>3.6378313806550597</v>
      </c>
      <c r="L1782">
        <f t="shared" si="110"/>
        <v>-10.096501434921683</v>
      </c>
      <c r="M1782">
        <f t="shared" si="111"/>
        <v>10.096501434921683</v>
      </c>
      <c r="N1782">
        <f>-Notes!$B$15*SQRT(D1782)+F1782*Notes!$E$6*1000</f>
        <v>-23.84211409729852</v>
      </c>
      <c r="O1782">
        <f>Notes!$B$15*SQRT(D1782)-F1782*Notes!$E$6*1000</f>
        <v>23.84211409729852</v>
      </c>
    </row>
    <row r="1783" spans="1:15" x14ac:dyDescent="0.25">
      <c r="A1783" t="s">
        <v>9</v>
      </c>
      <c r="B1783">
        <v>3107.616</v>
      </c>
      <c r="C1783">
        <v>23.848769999999998</v>
      </c>
      <c r="D1783">
        <v>40.362000000000002</v>
      </c>
      <c r="E1783">
        <v>-2.2002600000000001</v>
      </c>
      <c r="F1783">
        <v>-1.76935</v>
      </c>
      <c r="G1783">
        <v>-7.5649999999999995E-2</v>
      </c>
      <c r="H1783">
        <f>SQRT((SQRT(D1783)*Notes!$B$22)^2+(F1783*Notes!$E$4*1000)^2)</f>
        <v>3.393240649801184</v>
      </c>
      <c r="I1783">
        <f>F1783*1000*Notes!$E$5</f>
        <v>-6.5010341562370719</v>
      </c>
      <c r="J1783">
        <f t="shared" si="108"/>
        <v>-16.680756105640626</v>
      </c>
      <c r="K1783">
        <f t="shared" si="109"/>
        <v>3.6786877931664801</v>
      </c>
      <c r="L1783">
        <f t="shared" si="110"/>
        <v>-10.179721949403552</v>
      </c>
      <c r="M1783">
        <f t="shared" si="111"/>
        <v>10.179721949403552</v>
      </c>
      <c r="N1783">
        <f>-Notes!$B$15*SQRT(D1783)+F1783*Notes!$E$6*1000</f>
        <v>-24.028458944640732</v>
      </c>
      <c r="O1783">
        <f>Notes!$B$15*SQRT(D1783)-F1783*Notes!$E$6*1000</f>
        <v>24.028458944640732</v>
      </c>
    </row>
    <row r="1784" spans="1:15" x14ac:dyDescent="0.25">
      <c r="A1784" t="s">
        <v>1198</v>
      </c>
      <c r="B1784">
        <v>3107.9209999999998</v>
      </c>
      <c r="C1784">
        <v>23.84995</v>
      </c>
      <c r="D1784">
        <v>41.716999999999999</v>
      </c>
      <c r="E1784">
        <v>-2.24438</v>
      </c>
      <c r="F1784">
        <v>-1.7924100000000001</v>
      </c>
      <c r="G1784">
        <v>-7.5649999999999995E-2</v>
      </c>
      <c r="H1784">
        <f>SQRT((SQRT(D1784)*Notes!$B$22)^2+(F1784*Notes!$E$4*1000)^2)</f>
        <v>3.4488103973156634</v>
      </c>
      <c r="I1784">
        <f>F1784*1000*Notes!$E$5</f>
        <v>-6.58576236017797</v>
      </c>
      <c r="J1784">
        <f t="shared" si="108"/>
        <v>-16.932193552124961</v>
      </c>
      <c r="K1784">
        <f t="shared" si="109"/>
        <v>3.7606688317690207</v>
      </c>
      <c r="L1784">
        <f t="shared" si="110"/>
        <v>-10.346431191946991</v>
      </c>
      <c r="M1784">
        <f t="shared" si="111"/>
        <v>10.346431191946991</v>
      </c>
      <c r="N1784">
        <f>-Notes!$B$15*SQRT(D1784)+F1784*Notes!$E$6*1000</f>
        <v>-24.40160938046969</v>
      </c>
      <c r="O1784">
        <f>Notes!$B$15*SQRT(D1784)-F1784*Notes!$E$6*1000</f>
        <v>24.40160938046969</v>
      </c>
    </row>
    <row r="1785" spans="1:15" x14ac:dyDescent="0.25">
      <c r="A1785" t="s">
        <v>9</v>
      </c>
      <c r="B1785">
        <v>3112.4169999999999</v>
      </c>
      <c r="C1785">
        <v>23.864699999999999</v>
      </c>
      <c r="D1785">
        <v>52.372</v>
      </c>
      <c r="E1785">
        <v>-4.5399999999999998E-3</v>
      </c>
      <c r="F1785">
        <v>-1.9557800000000001</v>
      </c>
      <c r="G1785">
        <v>1.7700000000000001E-3</v>
      </c>
      <c r="H1785">
        <f>SQRT((SQRT(D1785)*Notes!$B$22)^2+(F1785*Notes!$E$4*1000)^2)</f>
        <v>3.8567902659255897</v>
      </c>
      <c r="I1785">
        <f>F1785*1000*Notes!$E$5</f>
        <v>-7.1860245751746916</v>
      </c>
      <c r="J1785">
        <f t="shared" si="108"/>
        <v>-18.756395372951459</v>
      </c>
      <c r="K1785">
        <f t="shared" si="109"/>
        <v>4.384346222602078</v>
      </c>
      <c r="L1785">
        <f t="shared" si="110"/>
        <v>-11.57037079777677</v>
      </c>
      <c r="M1785">
        <f t="shared" si="111"/>
        <v>11.57037079777677</v>
      </c>
      <c r="N1785">
        <f>-Notes!$B$15*SQRT(D1785)+F1785*Notes!$E$6*1000</f>
        <v>-27.120236915165037</v>
      </c>
      <c r="O1785">
        <f>Notes!$B$15*SQRT(D1785)-F1785*Notes!$E$6*1000</f>
        <v>27.120236915165037</v>
      </c>
    </row>
    <row r="1786" spans="1:15" x14ac:dyDescent="0.25">
      <c r="A1786" t="s">
        <v>1199</v>
      </c>
      <c r="B1786">
        <v>3113.3020000000001</v>
      </c>
      <c r="C1786">
        <v>23.867380000000001</v>
      </c>
      <c r="D1786">
        <v>52.395000000000003</v>
      </c>
      <c r="E1786">
        <v>-2.1420000000000002E-2</v>
      </c>
      <c r="F1786">
        <v>-1.9542200000000001</v>
      </c>
      <c r="G1786">
        <v>1.7700000000000001E-3</v>
      </c>
      <c r="H1786">
        <f>SQRT((SQRT(D1786)*Notes!$B$22)^2+(F1786*Notes!$E$4*1000)^2)</f>
        <v>3.8573590913612166</v>
      </c>
      <c r="I1786">
        <f>F1786*1000*Notes!$E$5</f>
        <v>-7.1802927452463399</v>
      </c>
      <c r="J1786">
        <f t="shared" si="108"/>
        <v>-18.752370019329991</v>
      </c>
      <c r="K1786">
        <f t="shared" si="109"/>
        <v>4.3917845288373103</v>
      </c>
      <c r="L1786">
        <f t="shared" si="110"/>
        <v>-11.57207727408365</v>
      </c>
      <c r="M1786">
        <f t="shared" si="111"/>
        <v>11.57207727408365</v>
      </c>
      <c r="N1786">
        <f>-Notes!$B$15*SQRT(D1786)+F1786*Notes!$E$6*1000</f>
        <v>-27.117837304331346</v>
      </c>
      <c r="O1786">
        <f>Notes!$B$15*SQRT(D1786)-F1786*Notes!$E$6*1000</f>
        <v>27.117837304331346</v>
      </c>
    </row>
    <row r="1787" spans="1:15" x14ac:dyDescent="0.25">
      <c r="A1787" t="s">
        <v>1200</v>
      </c>
      <c r="B1787">
        <v>3113.6350000000002</v>
      </c>
      <c r="C1787">
        <v>23.868400000000001</v>
      </c>
      <c r="D1787">
        <v>52.411000000000001</v>
      </c>
      <c r="E1787">
        <v>-2.7789999999999999E-2</v>
      </c>
      <c r="F1787">
        <v>-1.95363</v>
      </c>
      <c r="G1787">
        <v>1.7700000000000001E-3</v>
      </c>
      <c r="H1787">
        <f>SQRT((SQRT(D1787)*Notes!$B$22)^2+(F1787*Notes!$E$4*1000)^2)</f>
        <v>3.8578239725373891</v>
      </c>
      <c r="I1787">
        <f>F1787*1000*Notes!$E$5</f>
        <v>-7.1781249377734371</v>
      </c>
      <c r="J1787">
        <f t="shared" si="108"/>
        <v>-18.751596855385603</v>
      </c>
      <c r="K1787">
        <f t="shared" si="109"/>
        <v>4.3953469798387301</v>
      </c>
      <c r="L1787">
        <f t="shared" si="110"/>
        <v>-11.573471917612167</v>
      </c>
      <c r="M1787">
        <f t="shared" si="111"/>
        <v>11.573471917612167</v>
      </c>
      <c r="N1787">
        <f>-Notes!$B$15*SQRT(D1787)+F1787*Notes!$E$6*1000</f>
        <v>-27.118247032647595</v>
      </c>
      <c r="O1787">
        <f>Notes!$B$15*SQRT(D1787)-F1787*Notes!$E$6*1000</f>
        <v>27.118247032647595</v>
      </c>
    </row>
    <row r="1788" spans="1:15" x14ac:dyDescent="0.25">
      <c r="A1788" t="s">
        <v>9</v>
      </c>
      <c r="B1788">
        <v>3118.1309999999999</v>
      </c>
      <c r="C1788">
        <v>23.883179999999999</v>
      </c>
      <c r="D1788">
        <v>41.499000000000002</v>
      </c>
      <c r="E1788">
        <v>2.2142599999999999</v>
      </c>
      <c r="F1788">
        <v>-1.76474</v>
      </c>
      <c r="G1788">
        <v>7.8670000000000004E-2</v>
      </c>
      <c r="H1788">
        <f>SQRT((SQRT(D1788)*Notes!$B$22)^2+(F1788*Notes!$E$4*1000)^2)</f>
        <v>3.4365146183071693</v>
      </c>
      <c r="I1788">
        <f>F1788*1000*Notes!$E$5</f>
        <v>-6.4840958639488004</v>
      </c>
      <c r="J1788">
        <f t="shared" si="108"/>
        <v>-16.79363971887031</v>
      </c>
      <c r="K1788">
        <f t="shared" si="109"/>
        <v>3.825447990972707</v>
      </c>
      <c r="L1788">
        <f t="shared" si="110"/>
        <v>-10.309543854921507</v>
      </c>
      <c r="M1788">
        <f t="shared" si="111"/>
        <v>10.309543854921507</v>
      </c>
      <c r="N1788">
        <f>-Notes!$B$15*SQRT(D1788)+F1788*Notes!$E$6*1000</f>
        <v>-24.241266222163866</v>
      </c>
      <c r="O1788">
        <f>Notes!$B$15*SQRT(D1788)-F1788*Notes!$E$6*1000</f>
        <v>24.241266222163866</v>
      </c>
    </row>
    <row r="1789" spans="1:15" x14ac:dyDescent="0.25">
      <c r="A1789" t="s">
        <v>1201</v>
      </c>
      <c r="B1789">
        <v>3119.3820000000001</v>
      </c>
      <c r="C1789">
        <v>23.88832</v>
      </c>
      <c r="D1789">
        <v>36.182000000000002</v>
      </c>
      <c r="E1789">
        <v>2.0363099999999998</v>
      </c>
      <c r="F1789">
        <v>-1.6663300000000001</v>
      </c>
      <c r="G1789">
        <v>7.8670000000000004E-2</v>
      </c>
      <c r="H1789">
        <f>SQRT((SQRT(D1789)*Notes!$B$22)^2+(F1789*Notes!$E$4*1000)^2)</f>
        <v>3.211457060269896</v>
      </c>
      <c r="I1789">
        <f>F1789*1000*Notes!$E$5</f>
        <v>-6.1225129259685884</v>
      </c>
      <c r="J1789">
        <f t="shared" si="108"/>
        <v>-15.756884106778276</v>
      </c>
      <c r="K1789">
        <f t="shared" si="109"/>
        <v>3.5118582548410986</v>
      </c>
      <c r="L1789">
        <f t="shared" si="110"/>
        <v>-9.634371180809687</v>
      </c>
      <c r="M1789">
        <f t="shared" si="111"/>
        <v>9.634371180809687</v>
      </c>
      <c r="N1789">
        <f>-Notes!$B$15*SQRT(D1789)+F1789*Notes!$E$6*1000</f>
        <v>-22.712872212406179</v>
      </c>
      <c r="O1789">
        <f>Notes!$B$15*SQRT(D1789)-F1789*Notes!$E$6*1000</f>
        <v>22.712872212406179</v>
      </c>
    </row>
    <row r="1790" spans="1:15" x14ac:dyDescent="0.25">
      <c r="A1790" t="s">
        <v>1202</v>
      </c>
      <c r="B1790">
        <v>3123.9589999999998</v>
      </c>
      <c r="C1790">
        <v>23.915179999999999</v>
      </c>
      <c r="D1790">
        <v>20.521000000000001</v>
      </c>
      <c r="E1790">
        <v>1.3852800000000001</v>
      </c>
      <c r="F1790">
        <v>-1.30627</v>
      </c>
      <c r="G1790">
        <v>7.8670000000000004E-2</v>
      </c>
      <c r="H1790">
        <f>SQRT((SQRT(D1790)*Notes!$B$22)^2+(F1790*Notes!$E$4*1000)^2)</f>
        <v>2.426034512189112</v>
      </c>
      <c r="I1790">
        <f>F1790*1000*Notes!$E$5</f>
        <v>-4.7995624875054679</v>
      </c>
      <c r="J1790">
        <f t="shared" si="108"/>
        <v>-12.077666024072805</v>
      </c>
      <c r="K1790">
        <f t="shared" si="109"/>
        <v>2.4785410490618682</v>
      </c>
      <c r="L1790">
        <f t="shared" si="110"/>
        <v>-7.2781035365673361</v>
      </c>
      <c r="M1790">
        <f t="shared" si="111"/>
        <v>7.2781035365673361</v>
      </c>
      <c r="N1790">
        <f>-Notes!$B$15*SQRT(D1790)+F1790*Notes!$E$6*1000</f>
        <v>-17.320735289002887</v>
      </c>
      <c r="O1790">
        <f>Notes!$B$15*SQRT(D1790)-F1790*Notes!$E$6*1000</f>
        <v>17.320735289002887</v>
      </c>
    </row>
    <row r="1791" spans="1:15" x14ac:dyDescent="0.25">
      <c r="A1791" t="s">
        <v>1203</v>
      </c>
      <c r="B1791">
        <v>3125.21</v>
      </c>
      <c r="C1791">
        <v>23.92576</v>
      </c>
      <c r="D1791">
        <v>17.277999999999999</v>
      </c>
      <c r="E1791">
        <v>1.2073400000000001</v>
      </c>
      <c r="F1791">
        <v>-1.2078599999999999</v>
      </c>
      <c r="G1791">
        <v>7.8670000000000004E-2</v>
      </c>
      <c r="H1791">
        <f>SQRT((SQRT(D1791)*Notes!$B$22)^2+(F1791*Notes!$E$4*1000)^2)</f>
        <v>2.2274756597119572</v>
      </c>
      <c r="I1791">
        <f>F1791*1000*Notes!$E$5</f>
        <v>-4.437979549525255</v>
      </c>
      <c r="J1791">
        <f t="shared" si="108"/>
        <v>-11.120406528661126</v>
      </c>
      <c r="K1791">
        <f t="shared" si="109"/>
        <v>2.2444474296106165</v>
      </c>
      <c r="L1791">
        <f t="shared" si="110"/>
        <v>-6.6824269791358715</v>
      </c>
      <c r="M1791">
        <f t="shared" si="111"/>
        <v>6.6824269791358715</v>
      </c>
      <c r="N1791">
        <f>-Notes!$B$15*SQRT(D1791)+F1791*Notes!$E$6*1000</f>
        <v>-15.932103755806535</v>
      </c>
      <c r="O1791">
        <f>Notes!$B$15*SQRT(D1791)-F1791*Notes!$E$6*1000</f>
        <v>15.932103755806535</v>
      </c>
    </row>
    <row r="1792" spans="1:15" x14ac:dyDescent="0.25">
      <c r="A1792" t="s">
        <v>9</v>
      </c>
      <c r="B1792">
        <v>3129.7060000000001</v>
      </c>
      <c r="C1792">
        <v>23.978210000000001</v>
      </c>
      <c r="D1792">
        <v>12.016999999999999</v>
      </c>
      <c r="E1792">
        <v>5.645E-2</v>
      </c>
      <c r="F1792">
        <v>-1.02763</v>
      </c>
      <c r="G1792">
        <v>3.5899999999999999E-3</v>
      </c>
      <c r="H1792">
        <f>SQRT((SQRT(D1792)*Notes!$B$22)^2+(F1792*Notes!$E$4*1000)^2)</f>
        <v>1.8607154579401703</v>
      </c>
      <c r="I1792">
        <f>F1792*1000*Notes!$E$5</f>
        <v>-3.7757694803028814</v>
      </c>
      <c r="J1792">
        <f t="shared" si="108"/>
        <v>-9.3579158541233927</v>
      </c>
      <c r="K1792">
        <f t="shared" si="109"/>
        <v>1.8063768935176299</v>
      </c>
      <c r="L1792">
        <f t="shared" si="110"/>
        <v>-5.5821463738205113</v>
      </c>
      <c r="M1792">
        <f t="shared" si="111"/>
        <v>5.5821463738205113</v>
      </c>
      <c r="N1792">
        <f>-Notes!$B$15*SQRT(D1792)+F1792*Notes!$E$6*1000</f>
        <v>-13.372206369970298</v>
      </c>
      <c r="O1792">
        <f>Notes!$B$15*SQRT(D1792)-F1792*Notes!$E$6*1000</f>
        <v>13.372206369970298</v>
      </c>
    </row>
    <row r="1793" spans="1:15" x14ac:dyDescent="0.25">
      <c r="A1793" t="s">
        <v>1204</v>
      </c>
      <c r="B1793">
        <v>3130.5880000000002</v>
      </c>
      <c r="C1793">
        <v>23.989920000000001</v>
      </c>
      <c r="D1793">
        <v>11.983000000000001</v>
      </c>
      <c r="E1793">
        <v>-1.7229999999999999E-2</v>
      </c>
      <c r="F1793">
        <v>-1.0244599999999999</v>
      </c>
      <c r="G1793">
        <v>3.5899999999999999E-3</v>
      </c>
      <c r="H1793">
        <f>SQRT((SQRT(D1793)*Notes!$B$22)^2+(F1793*Notes!$E$4*1000)^2)</f>
        <v>1.8578203784306948</v>
      </c>
      <c r="I1793">
        <f>F1793*1000*Notes!$E$5</f>
        <v>-3.7641221079484732</v>
      </c>
      <c r="J1793">
        <f t="shared" si="108"/>
        <v>-9.337583243240557</v>
      </c>
      <c r="K1793">
        <f t="shared" si="109"/>
        <v>1.809339027343611</v>
      </c>
      <c r="L1793">
        <f t="shared" si="110"/>
        <v>-5.5734611352920842</v>
      </c>
      <c r="M1793">
        <f t="shared" si="111"/>
        <v>5.5734611352920842</v>
      </c>
      <c r="N1793">
        <f>-Notes!$B$15*SQRT(D1793)+F1793*Notes!$E$6*1000</f>
        <v>-13.346073106375787</v>
      </c>
      <c r="O1793">
        <f>Notes!$B$15*SQRT(D1793)-F1793*Notes!$E$6*1000</f>
        <v>13.346073106375787</v>
      </c>
    </row>
    <row r="1794" spans="1:15" x14ac:dyDescent="0.25">
      <c r="A1794" t="s">
        <v>1205</v>
      </c>
      <c r="B1794">
        <v>3130.9229999999998</v>
      </c>
      <c r="C1794">
        <v>23.99437</v>
      </c>
      <c r="D1794">
        <v>12.004</v>
      </c>
      <c r="E1794">
        <v>-4.5190000000000001E-2</v>
      </c>
      <c r="F1794">
        <v>-1.0232600000000001</v>
      </c>
      <c r="G1794">
        <v>3.5899999999999999E-3</v>
      </c>
      <c r="H1794">
        <f>SQRT((SQRT(D1794)*Notes!$B$22)^2+(F1794*Notes!$E$4*1000)^2)</f>
        <v>1.8591290560795266</v>
      </c>
      <c r="I1794">
        <f>F1794*1000*Notes!$E$5</f>
        <v>-3.7597130080035872</v>
      </c>
      <c r="J1794">
        <f t="shared" si="108"/>
        <v>-9.337100176242167</v>
      </c>
      <c r="K1794">
        <f t="shared" si="109"/>
        <v>1.8176741602349931</v>
      </c>
      <c r="L1794">
        <f t="shared" si="110"/>
        <v>-5.5773871682385803</v>
      </c>
      <c r="M1794">
        <f t="shared" si="111"/>
        <v>5.5773871682385803</v>
      </c>
      <c r="N1794">
        <f>-Notes!$B$15*SQRT(D1794)+F1794*Notes!$E$6*1000</f>
        <v>-13.348955281450213</v>
      </c>
      <c r="O1794">
        <f>Notes!$B$15*SQRT(D1794)-F1794*Notes!$E$6*1000</f>
        <v>13.348955281450213</v>
      </c>
    </row>
    <row r="1795" spans="1:15" x14ac:dyDescent="0.25">
      <c r="A1795" t="s">
        <v>9</v>
      </c>
      <c r="B1795">
        <v>3135.4189999999999</v>
      </c>
      <c r="C1795">
        <v>24.046959999999999</v>
      </c>
      <c r="D1795">
        <v>17.201000000000001</v>
      </c>
      <c r="E1795">
        <v>-1.19082</v>
      </c>
      <c r="F1795">
        <v>-1.1717</v>
      </c>
      <c r="G1795">
        <v>-7.0459999999999995E-2</v>
      </c>
      <c r="H1795">
        <f>SQRT((SQRT(D1795)*Notes!$B$22)^2+(F1795*Notes!$E$4*1000)^2)</f>
        <v>2.2175682294309254</v>
      </c>
      <c r="I1795">
        <f>F1795*1000*Notes!$E$5</f>
        <v>-4.3051186711860163</v>
      </c>
      <c r="J1795">
        <f t="shared" ref="J1795:J1858" si="112">I1795-3*H1795</f>
        <v>-10.957823359478791</v>
      </c>
      <c r="K1795">
        <f t="shared" ref="K1795:K1858" si="113">I1795+3*H1795</f>
        <v>2.3475860171067593</v>
      </c>
      <c r="L1795">
        <f t="shared" ref="L1795:L1858" si="114">-3*H1795</f>
        <v>-6.6527046882927756</v>
      </c>
      <c r="M1795">
        <f t="shared" ref="M1795:M1858" si="115">3*H1795</f>
        <v>6.6527046882927756</v>
      </c>
      <c r="N1795">
        <f>-Notes!$B$15*SQRT(D1795)+F1795*Notes!$E$6*1000</f>
        <v>-15.756031625339892</v>
      </c>
      <c r="O1795">
        <f>Notes!$B$15*SQRT(D1795)-F1795*Notes!$E$6*1000</f>
        <v>15.756031625339892</v>
      </c>
    </row>
    <row r="1796" spans="1:15" x14ac:dyDescent="0.25">
      <c r="A1796" t="s">
        <v>1206</v>
      </c>
      <c r="B1796">
        <v>3136.67</v>
      </c>
      <c r="C1796">
        <v>24.057600000000001</v>
      </c>
      <c r="D1796">
        <v>20.401</v>
      </c>
      <c r="E1796">
        <v>-1.36669</v>
      </c>
      <c r="F1796">
        <v>-1.2598499999999999</v>
      </c>
      <c r="G1796">
        <v>-7.0459999999999995E-2</v>
      </c>
      <c r="H1796">
        <f>SQRT((SQRT(D1796)*Notes!$B$22)^2+(F1796*Notes!$E$4*1000)^2)</f>
        <v>2.412703842479567</v>
      </c>
      <c r="I1796">
        <f>F1796*1000*Notes!$E$5</f>
        <v>-4.6290038046374518</v>
      </c>
      <c r="J1796">
        <f t="shared" si="112"/>
        <v>-11.867115332076153</v>
      </c>
      <c r="K1796">
        <f t="shared" si="113"/>
        <v>2.6091077228012489</v>
      </c>
      <c r="L1796">
        <f t="shared" si="114"/>
        <v>-7.2381115274387007</v>
      </c>
      <c r="M1796">
        <f t="shared" si="115"/>
        <v>7.2381115274387007</v>
      </c>
      <c r="N1796">
        <f>-Notes!$B$15*SQRT(D1796)+F1796*Notes!$E$6*1000</f>
        <v>-17.09114908049839</v>
      </c>
      <c r="O1796">
        <f>Notes!$B$15*SQRT(D1796)-F1796*Notes!$E$6*1000</f>
        <v>17.09114908049839</v>
      </c>
    </row>
    <row r="1797" spans="1:15" x14ac:dyDescent="0.25">
      <c r="A1797" t="s">
        <v>1207</v>
      </c>
      <c r="B1797">
        <v>3141.2469999999998</v>
      </c>
      <c r="C1797">
        <v>24.08466</v>
      </c>
      <c r="D1797">
        <v>35.856000000000002</v>
      </c>
      <c r="E1797">
        <v>-2.0101</v>
      </c>
      <c r="F1797">
        <v>-1.5823400000000001</v>
      </c>
      <c r="G1797">
        <v>-7.0459999999999995E-2</v>
      </c>
      <c r="H1797">
        <f>SQRT((SQRT(D1797)*Notes!$B$22)^2+(F1797*Notes!$E$4*1000)^2)</f>
        <v>3.1862536024576023</v>
      </c>
      <c r="I1797">
        <f>F1797*1000*Notes!$E$5</f>
        <v>-5.813912672326091</v>
      </c>
      <c r="J1797">
        <f t="shared" si="112"/>
        <v>-15.372673479698896</v>
      </c>
      <c r="K1797">
        <f t="shared" si="113"/>
        <v>3.7448481350467153</v>
      </c>
      <c r="L1797">
        <f t="shared" si="114"/>
        <v>-9.5587608073728063</v>
      </c>
      <c r="M1797">
        <f t="shared" si="115"/>
        <v>9.5587608073728063</v>
      </c>
      <c r="N1797">
        <f>-Notes!$B$15*SQRT(D1797)+F1797*Notes!$E$6*1000</f>
        <v>-22.289215616572328</v>
      </c>
      <c r="O1797">
        <f>Notes!$B$15*SQRT(D1797)-F1797*Notes!$E$6*1000</f>
        <v>22.289215616572328</v>
      </c>
    </row>
    <row r="1798" spans="1:15" x14ac:dyDescent="0.25">
      <c r="A1798" t="s">
        <v>1208</v>
      </c>
      <c r="B1798">
        <v>3142.1170000000002</v>
      </c>
      <c r="C1798">
        <v>24.088339999999999</v>
      </c>
      <c r="D1798">
        <v>39.459000000000003</v>
      </c>
      <c r="E1798">
        <v>-2.1323799999999999</v>
      </c>
      <c r="F1798">
        <v>-1.64364</v>
      </c>
      <c r="G1798">
        <v>-7.0459999999999995E-2</v>
      </c>
      <c r="H1798">
        <f>SQRT((SQRT(D1798)*Notes!$B$22)^2+(F1798*Notes!$E$4*1000)^2)</f>
        <v>3.3402870216089764</v>
      </c>
      <c r="I1798">
        <f>F1798*1000*Notes!$E$5</f>
        <v>-6.0391441945106967</v>
      </c>
      <c r="J1798">
        <f t="shared" si="112"/>
        <v>-16.060005259337625</v>
      </c>
      <c r="K1798">
        <f t="shared" si="113"/>
        <v>3.9817168703162329</v>
      </c>
      <c r="L1798">
        <f t="shared" si="114"/>
        <v>-10.02086106482693</v>
      </c>
      <c r="M1798">
        <f t="shared" si="115"/>
        <v>10.02086106482693</v>
      </c>
      <c r="N1798">
        <f>-Notes!$B$15*SQRT(D1798)+F1798*Notes!$E$6*1000</f>
        <v>-23.313841589351583</v>
      </c>
      <c r="O1798">
        <f>Notes!$B$15*SQRT(D1798)-F1798*Notes!$E$6*1000</f>
        <v>23.313841589351583</v>
      </c>
    </row>
    <row r="1799" spans="1:15" x14ac:dyDescent="0.25">
      <c r="A1799" t="s">
        <v>1209</v>
      </c>
      <c r="B1799">
        <v>3142.498</v>
      </c>
      <c r="C1799">
        <v>24.089849999999998</v>
      </c>
      <c r="D1799">
        <v>41.104999999999997</v>
      </c>
      <c r="E1799">
        <v>-2.1859500000000001</v>
      </c>
      <c r="F1799">
        <v>-1.67049</v>
      </c>
      <c r="G1799">
        <v>-7.0459999999999995E-2</v>
      </c>
      <c r="H1799">
        <f>SQRT((SQRT(D1799)*Notes!$B$22)^2+(F1799*Notes!$E$4*1000)^2)</f>
        <v>3.4082852711060387</v>
      </c>
      <c r="I1799">
        <f>F1799*1000*Notes!$E$5</f>
        <v>-6.1377978057775264</v>
      </c>
      <c r="J1799">
        <f t="shared" si="112"/>
        <v>-16.362653619095642</v>
      </c>
      <c r="K1799">
        <f t="shared" si="113"/>
        <v>4.0870580075405902</v>
      </c>
      <c r="L1799">
        <f t="shared" si="114"/>
        <v>-10.224855813318117</v>
      </c>
      <c r="M1799">
        <f t="shared" si="115"/>
        <v>10.224855813318117</v>
      </c>
      <c r="N1799">
        <f>-Notes!$B$15*SQRT(D1799)+F1799*Notes!$E$6*1000</f>
        <v>-23.765396180692214</v>
      </c>
      <c r="O1799">
        <f>Notes!$B$15*SQRT(D1799)-F1799*Notes!$E$6*1000</f>
        <v>23.765396180692214</v>
      </c>
    </row>
    <row r="1800" spans="1:15" x14ac:dyDescent="0.25">
      <c r="A1800" t="s">
        <v>9</v>
      </c>
      <c r="B1800">
        <v>3146.9940000000001</v>
      </c>
      <c r="C1800">
        <v>24.104849999999999</v>
      </c>
      <c r="D1800">
        <v>51.462000000000003</v>
      </c>
      <c r="E1800">
        <v>1.1950000000000001E-2</v>
      </c>
      <c r="F1800">
        <v>-1.8273200000000001</v>
      </c>
      <c r="G1800">
        <v>1.1E-4</v>
      </c>
      <c r="H1800">
        <f>SQRT((SQRT(D1800)*Notes!$B$22)^2+(F1800*Notes!$E$4*1000)^2)</f>
        <v>3.8079818309025999</v>
      </c>
      <c r="I1800">
        <f>F1800*1000*Notes!$E$5</f>
        <v>-6.7140304260746193</v>
      </c>
      <c r="J1800">
        <f t="shared" si="112"/>
        <v>-18.13797591878242</v>
      </c>
      <c r="K1800">
        <f t="shared" si="113"/>
        <v>4.7099150666331804</v>
      </c>
      <c r="L1800">
        <f t="shared" si="114"/>
        <v>-11.4239454927078</v>
      </c>
      <c r="M1800">
        <f t="shared" si="115"/>
        <v>11.4239454927078</v>
      </c>
      <c r="N1800">
        <f>-Notes!$B$15*SQRT(D1800)+F1800*Notes!$E$6*1000</f>
        <v>-26.415812399970932</v>
      </c>
      <c r="O1800">
        <f>Notes!$B$15*SQRT(D1800)-F1800*Notes!$E$6*1000</f>
        <v>26.415812399970932</v>
      </c>
    </row>
    <row r="1801" spans="1:15" x14ac:dyDescent="0.25">
      <c r="A1801" t="s">
        <v>1210</v>
      </c>
      <c r="B1801">
        <v>3147.8649999999998</v>
      </c>
      <c r="C1801">
        <v>24.10754</v>
      </c>
      <c r="D1801">
        <v>51.456000000000003</v>
      </c>
      <c r="E1801">
        <v>-4.9899999999999996E-3</v>
      </c>
      <c r="F1801">
        <v>-1.8272200000000001</v>
      </c>
      <c r="G1801">
        <v>1.1E-4</v>
      </c>
      <c r="H1801">
        <f>SQRT((SQRT(D1801)*Notes!$B$22)^2+(F1801*Notes!$E$4*1000)^2)</f>
        <v>3.8077606999260376</v>
      </c>
      <c r="I1801">
        <f>F1801*1000*Notes!$E$5</f>
        <v>-6.7136630010792118</v>
      </c>
      <c r="J1801">
        <f t="shared" si="112"/>
        <v>-18.136945100857325</v>
      </c>
      <c r="K1801">
        <f t="shared" si="113"/>
        <v>4.7096190986989015</v>
      </c>
      <c r="L1801">
        <f t="shared" si="114"/>
        <v>-11.423282099778113</v>
      </c>
      <c r="M1801">
        <f t="shared" si="115"/>
        <v>11.423282099778113</v>
      </c>
      <c r="N1801">
        <f>-Notes!$B$15*SQRT(D1801)+F1801*Notes!$E$6*1000</f>
        <v>-26.414299844620693</v>
      </c>
      <c r="O1801">
        <f>Notes!$B$15*SQRT(D1801)-F1801*Notes!$E$6*1000</f>
        <v>26.414299844620693</v>
      </c>
    </row>
    <row r="1802" spans="1:15" x14ac:dyDescent="0.25">
      <c r="A1802" t="s">
        <v>9</v>
      </c>
      <c r="B1802">
        <v>3148.018</v>
      </c>
      <c r="C1802">
        <v>24.10801</v>
      </c>
      <c r="D1802">
        <v>51.457999999999998</v>
      </c>
      <c r="E1802">
        <v>-7.9500000000000005E-3</v>
      </c>
      <c r="F1802">
        <v>-1.82721</v>
      </c>
      <c r="G1802">
        <v>1.1E-4</v>
      </c>
      <c r="H1802">
        <f>SQRT((SQRT(D1802)*Notes!$B$22)^2+(F1802*Notes!$E$4*1000)^2)</f>
        <v>3.8078286794338152</v>
      </c>
      <c r="I1802">
        <f>F1802*1000*Notes!$E$5</f>
        <v>-6.7136262585796711</v>
      </c>
      <c r="J1802">
        <f t="shared" si="112"/>
        <v>-18.137112296881117</v>
      </c>
      <c r="K1802">
        <f t="shared" si="113"/>
        <v>4.7098597797217749</v>
      </c>
      <c r="L1802">
        <f t="shared" si="114"/>
        <v>-11.423486038301446</v>
      </c>
      <c r="M1802">
        <f t="shared" si="115"/>
        <v>11.423486038301446</v>
      </c>
      <c r="N1802">
        <f>-Notes!$B$15*SQRT(D1802)+F1802*Notes!$E$6*1000</f>
        <v>-26.414622067692427</v>
      </c>
      <c r="O1802">
        <f>Notes!$B$15*SQRT(D1802)-F1802*Notes!$E$6*1000</f>
        <v>26.414622067692427</v>
      </c>
    </row>
    <row r="1803" spans="1:15" x14ac:dyDescent="0.25">
      <c r="A1803" t="s">
        <v>1211</v>
      </c>
      <c r="B1803">
        <v>3148.2109999999998</v>
      </c>
      <c r="C1803">
        <v>24.108609999999999</v>
      </c>
      <c r="D1803">
        <v>51.462000000000003</v>
      </c>
      <c r="E1803">
        <v>-1.172E-2</v>
      </c>
      <c r="F1803">
        <v>-1.82718</v>
      </c>
      <c r="G1803">
        <v>1.1E-4</v>
      </c>
      <c r="H1803">
        <f>SQRT((SQRT(D1803)*Notes!$B$22)^2+(F1803*Notes!$E$4*1000)^2)</f>
        <v>3.8079633121030647</v>
      </c>
      <c r="I1803">
        <f>F1803*1000*Notes!$E$5</f>
        <v>-6.7135160310810491</v>
      </c>
      <c r="J1803">
        <f t="shared" si="112"/>
        <v>-18.137405967390244</v>
      </c>
      <c r="K1803">
        <f t="shared" si="113"/>
        <v>4.7103739052281455</v>
      </c>
      <c r="L1803">
        <f t="shared" si="114"/>
        <v>-11.423889936309195</v>
      </c>
      <c r="M1803">
        <f t="shared" si="115"/>
        <v>11.423889936309195</v>
      </c>
      <c r="N1803">
        <f>-Notes!$B$15*SQRT(D1803)+F1803*Notes!$E$6*1000</f>
        <v>-26.415224499728282</v>
      </c>
      <c r="O1803">
        <f>Notes!$B$15*SQRT(D1803)-F1803*Notes!$E$6*1000</f>
        <v>26.415224499728282</v>
      </c>
    </row>
    <row r="1804" spans="1:15" x14ac:dyDescent="0.25">
      <c r="A1804" t="s">
        <v>9</v>
      </c>
      <c r="B1804">
        <v>3152.7069999999999</v>
      </c>
      <c r="C1804">
        <v>24.12368</v>
      </c>
      <c r="D1804">
        <v>40.677999999999997</v>
      </c>
      <c r="E1804">
        <v>2.1779099999999998</v>
      </c>
      <c r="F1804">
        <v>-1.66092</v>
      </c>
      <c r="G1804">
        <v>7.077E-2</v>
      </c>
      <c r="H1804">
        <f>SQRT((SQRT(D1804)*Notes!$B$22)^2+(F1804*Notes!$E$4*1000)^2)</f>
        <v>3.3904187457192423</v>
      </c>
      <c r="I1804">
        <f>F1804*1000*Notes!$E$5</f>
        <v>-6.1026352337170584</v>
      </c>
      <c r="J1804">
        <f t="shared" si="112"/>
        <v>-16.273891470874787</v>
      </c>
      <c r="K1804">
        <f t="shared" si="113"/>
        <v>4.0686210034406693</v>
      </c>
      <c r="L1804">
        <f t="shared" si="114"/>
        <v>-10.171256237157728</v>
      </c>
      <c r="M1804">
        <f t="shared" si="115"/>
        <v>10.171256237157728</v>
      </c>
      <c r="N1804">
        <f>-Notes!$B$15*SQRT(D1804)+F1804*Notes!$E$6*1000</f>
        <v>-23.637979370694019</v>
      </c>
      <c r="O1804">
        <f>Notes!$B$15*SQRT(D1804)-F1804*Notes!$E$6*1000</f>
        <v>23.637979370694019</v>
      </c>
    </row>
    <row r="1805" spans="1:15" x14ac:dyDescent="0.25">
      <c r="A1805" t="s">
        <v>1212</v>
      </c>
      <c r="B1805">
        <v>3153.9580000000001</v>
      </c>
      <c r="C1805">
        <v>24.12893</v>
      </c>
      <c r="D1805">
        <v>35.451000000000001</v>
      </c>
      <c r="E1805">
        <v>2.0013100000000001</v>
      </c>
      <c r="F1805">
        <v>-1.5724</v>
      </c>
      <c r="G1805">
        <v>7.077E-2</v>
      </c>
      <c r="H1805">
        <f>SQRT((SQRT(D1805)*Notes!$B$22)^2+(F1805*Notes!$E$4*1000)^2)</f>
        <v>3.1680739674584655</v>
      </c>
      <c r="I1805">
        <f>F1805*1000*Notes!$E$5</f>
        <v>-5.7773906277826166</v>
      </c>
      <c r="J1805">
        <f t="shared" si="112"/>
        <v>-15.281612530158014</v>
      </c>
      <c r="K1805">
        <f t="shared" si="113"/>
        <v>3.7268312745927803</v>
      </c>
      <c r="L1805">
        <f t="shared" si="114"/>
        <v>-9.5042219023753969</v>
      </c>
      <c r="M1805">
        <f t="shared" si="115"/>
        <v>9.5042219023753969</v>
      </c>
      <c r="N1805">
        <f>-Notes!$B$15*SQRT(D1805)+F1805*Notes!$E$6*1000</f>
        <v>-22.158869974428718</v>
      </c>
      <c r="O1805">
        <f>Notes!$B$15*SQRT(D1805)-F1805*Notes!$E$6*1000</f>
        <v>22.158869974428718</v>
      </c>
    </row>
    <row r="1806" spans="1:15" x14ac:dyDescent="0.25">
      <c r="A1806" t="s">
        <v>1213</v>
      </c>
      <c r="B1806">
        <v>3158.5349999999999</v>
      </c>
      <c r="C1806">
        <v>24.156359999999999</v>
      </c>
      <c r="D1806">
        <v>20.088999999999999</v>
      </c>
      <c r="E1806">
        <v>1.35511</v>
      </c>
      <c r="F1806">
        <v>-1.24851</v>
      </c>
      <c r="G1806">
        <v>7.077E-2</v>
      </c>
      <c r="H1806">
        <f>SQRT((SQRT(D1806)*Notes!$B$22)^2+(F1806*Notes!$E$4*1000)^2)</f>
        <v>2.3939434513566318</v>
      </c>
      <c r="I1806">
        <f>F1806*1000*Notes!$E$5</f>
        <v>-4.5873378101582762</v>
      </c>
      <c r="J1806">
        <f t="shared" si="112"/>
        <v>-11.769168164228171</v>
      </c>
      <c r="K1806">
        <f t="shared" si="113"/>
        <v>2.5944925439116187</v>
      </c>
      <c r="L1806">
        <f t="shared" si="114"/>
        <v>-7.1818303540698949</v>
      </c>
      <c r="M1806">
        <f t="shared" si="115"/>
        <v>7.1818303540698949</v>
      </c>
      <c r="N1806">
        <f>-Notes!$B$15*SQRT(D1806)+F1806*Notes!$E$6*1000</f>
        <v>-16.952945447725465</v>
      </c>
      <c r="O1806">
        <f>Notes!$B$15*SQRT(D1806)-F1806*Notes!$E$6*1000</f>
        <v>16.952945447725465</v>
      </c>
    </row>
    <row r="1807" spans="1:15" x14ac:dyDescent="0.25">
      <c r="A1807" t="s">
        <v>1214</v>
      </c>
      <c r="B1807">
        <v>3159.7860000000001</v>
      </c>
      <c r="C1807">
        <v>24.167169999999999</v>
      </c>
      <c r="D1807">
        <v>16.919</v>
      </c>
      <c r="E1807">
        <v>1.17848</v>
      </c>
      <c r="F1807">
        <v>-1.1599900000000001</v>
      </c>
      <c r="G1807">
        <v>7.077E-2</v>
      </c>
      <c r="H1807">
        <f>SQRT((SQRT(D1807)*Notes!$B$22)^2+(F1807*Notes!$E$4*1000)^2)</f>
        <v>2.1990146412505114</v>
      </c>
      <c r="I1807">
        <f>F1807*1000*Notes!$E$5</f>
        <v>-4.2620932042238344</v>
      </c>
      <c r="J1807">
        <f t="shared" si="112"/>
        <v>-10.859137127975369</v>
      </c>
      <c r="K1807">
        <f t="shared" si="113"/>
        <v>2.3349507195276997</v>
      </c>
      <c r="L1807">
        <f t="shared" si="114"/>
        <v>-6.5970439237515341</v>
      </c>
      <c r="M1807">
        <f t="shared" si="115"/>
        <v>6.5970439237515341</v>
      </c>
      <c r="N1807">
        <f>-Notes!$B$15*SQRT(D1807)+F1807*Notes!$E$6*1000</f>
        <v>-15.617668312013063</v>
      </c>
      <c r="O1807">
        <f>Notes!$B$15*SQRT(D1807)-F1807*Notes!$E$6*1000</f>
        <v>15.617668312013063</v>
      </c>
    </row>
    <row r="1808" spans="1:15" x14ac:dyDescent="0.25">
      <c r="A1808" t="s">
        <v>9</v>
      </c>
      <c r="B1808">
        <v>3164.2820000000002</v>
      </c>
      <c r="C1808">
        <v>24.220580000000002</v>
      </c>
      <c r="D1808">
        <v>11.845000000000001</v>
      </c>
      <c r="E1808">
        <v>3.9739999999999998E-2</v>
      </c>
      <c r="F1808">
        <v>-1.0109399999999999</v>
      </c>
      <c r="G1808">
        <v>-2.7399999999999998E-3</v>
      </c>
      <c r="H1808">
        <f>SQRT((SQRT(D1808)*Notes!$B$22)^2+(F1808*Notes!$E$4*1000)^2)</f>
        <v>1.8459398631175681</v>
      </c>
      <c r="I1808">
        <f>F1808*1000*Notes!$E$5</f>
        <v>-3.7144462485694212</v>
      </c>
      <c r="J1808">
        <f t="shared" si="112"/>
        <v>-9.2522658379221259</v>
      </c>
      <c r="K1808">
        <f t="shared" si="113"/>
        <v>1.8233733407832831</v>
      </c>
      <c r="L1808">
        <f t="shared" si="114"/>
        <v>-5.5378195893527042</v>
      </c>
      <c r="M1808">
        <f t="shared" si="115"/>
        <v>5.5378195893527042</v>
      </c>
      <c r="N1808">
        <f>-Notes!$B$15*SQRT(D1808)+F1808*Notes!$E$6*1000</f>
        <v>-13.237070751395134</v>
      </c>
      <c r="O1808">
        <f>Notes!$B$15*SQRT(D1808)-F1808*Notes!$E$6*1000</f>
        <v>13.237070751395134</v>
      </c>
    </row>
    <row r="1809" spans="1:15" x14ac:dyDescent="0.25">
      <c r="A1809" t="s">
        <v>1215</v>
      </c>
      <c r="B1809">
        <v>3165.154</v>
      </c>
      <c r="C1809">
        <v>24.232309999999998</v>
      </c>
      <c r="D1809">
        <v>11.84</v>
      </c>
      <c r="E1809">
        <v>-3.3980000000000003E-2</v>
      </c>
      <c r="F1809">
        <v>-1.01332</v>
      </c>
      <c r="G1809">
        <v>-2.7399999999999998E-3</v>
      </c>
      <c r="H1809">
        <f>SQRT((SQRT(D1809)*Notes!$B$22)^2+(F1809*Notes!$E$4*1000)^2)</f>
        <v>1.8459422017571765</v>
      </c>
      <c r="I1809">
        <f>F1809*1000*Notes!$E$5</f>
        <v>-3.7231909634601124</v>
      </c>
      <c r="J1809">
        <f t="shared" si="112"/>
        <v>-9.2610175687316421</v>
      </c>
      <c r="K1809">
        <f t="shared" si="113"/>
        <v>1.8146356418114173</v>
      </c>
      <c r="L1809">
        <f t="shared" si="114"/>
        <v>-5.5378266052715297</v>
      </c>
      <c r="M1809">
        <f t="shared" si="115"/>
        <v>5.5378266052715297</v>
      </c>
      <c r="N1809">
        <f>-Notes!$B$15*SQRT(D1809)+F1809*Notes!$E$6*1000</f>
        <v>-13.245167041124557</v>
      </c>
      <c r="O1809">
        <f>Notes!$B$15*SQRT(D1809)-F1809*Notes!$E$6*1000</f>
        <v>13.245167041124557</v>
      </c>
    </row>
    <row r="1810" spans="1:15" x14ac:dyDescent="0.25">
      <c r="A1810" t="s">
        <v>9</v>
      </c>
      <c r="B1810">
        <v>3165.306</v>
      </c>
      <c r="C1810">
        <v>24.234359999999999</v>
      </c>
      <c r="D1810">
        <v>11.852</v>
      </c>
      <c r="E1810">
        <v>-4.6870000000000002E-2</v>
      </c>
      <c r="F1810">
        <v>-1.0137400000000001</v>
      </c>
      <c r="G1810">
        <v>-2.7399999999999998E-3</v>
      </c>
      <c r="H1810">
        <f>SQRT((SQRT(D1810)*Notes!$B$22)^2+(F1810*Notes!$E$4*1000)^2)</f>
        <v>1.8468632789549968</v>
      </c>
      <c r="I1810">
        <f>F1810*1000*Notes!$E$5</f>
        <v>-3.724734148440823</v>
      </c>
      <c r="J1810">
        <f t="shared" si="112"/>
        <v>-9.2653239853058125</v>
      </c>
      <c r="K1810">
        <f t="shared" si="113"/>
        <v>1.8158556884241674</v>
      </c>
      <c r="L1810">
        <f t="shared" si="114"/>
        <v>-5.5405898368649904</v>
      </c>
      <c r="M1810">
        <f t="shared" si="115"/>
        <v>5.5405898368649904</v>
      </c>
      <c r="N1810">
        <f>-Notes!$B$15*SQRT(D1810)+F1810*Notes!$E$6*1000</f>
        <v>-13.251485303531915</v>
      </c>
      <c r="O1810">
        <f>Notes!$B$15*SQRT(D1810)-F1810*Notes!$E$6*1000</f>
        <v>13.251485303531915</v>
      </c>
    </row>
    <row r="1811" spans="1:15" x14ac:dyDescent="0.25">
      <c r="A1811" t="s">
        <v>1216</v>
      </c>
      <c r="B1811">
        <v>3165.5</v>
      </c>
      <c r="C1811">
        <v>24.23696</v>
      </c>
      <c r="D1811">
        <v>11.874000000000001</v>
      </c>
      <c r="E1811">
        <v>-6.3229999999999995E-2</v>
      </c>
      <c r="F1811">
        <v>-1.01427</v>
      </c>
      <c r="G1811">
        <v>-2.7399999999999998E-3</v>
      </c>
      <c r="H1811">
        <f>SQRT((SQRT(D1811)*Notes!$B$22)^2+(F1811*Notes!$E$4*1000)^2)</f>
        <v>1.8485144915504066</v>
      </c>
      <c r="I1811">
        <f>F1811*1000*Notes!$E$5</f>
        <v>-3.7266815009164804</v>
      </c>
      <c r="J1811">
        <f t="shared" si="112"/>
        <v>-9.2722249755677009</v>
      </c>
      <c r="K1811">
        <f t="shared" si="113"/>
        <v>1.8188619737347396</v>
      </c>
      <c r="L1811">
        <f t="shared" si="114"/>
        <v>-5.54554347465122</v>
      </c>
      <c r="M1811">
        <f t="shared" si="115"/>
        <v>5.54554347465122</v>
      </c>
      <c r="N1811">
        <f>-Notes!$B$15*SQRT(D1811)+F1811*Notes!$E$6*1000</f>
        <v>-13.262054971199635</v>
      </c>
      <c r="O1811">
        <f>Notes!$B$15*SQRT(D1811)-F1811*Notes!$E$6*1000</f>
        <v>13.262054971199635</v>
      </c>
    </row>
    <row r="1812" spans="1:15" x14ac:dyDescent="0.25">
      <c r="A1812" t="s">
        <v>9</v>
      </c>
      <c r="B1812">
        <v>3169.9949999999999</v>
      </c>
      <c r="C1812">
        <v>24.289770000000001</v>
      </c>
      <c r="D1812">
        <v>17.25</v>
      </c>
      <c r="E1812">
        <v>-1.2152400000000001</v>
      </c>
      <c r="F1812">
        <v>-1.1911499999999999</v>
      </c>
      <c r="G1812">
        <v>-7.7009999999999995E-2</v>
      </c>
      <c r="H1812">
        <f>SQRT((SQRT(D1812)*Notes!$B$22)^2+(F1812*Notes!$E$4*1000)^2)</f>
        <v>2.2233326875027508</v>
      </c>
      <c r="I1812">
        <f>F1812*1000*Notes!$E$5</f>
        <v>-4.376582832792713</v>
      </c>
      <c r="J1812">
        <f t="shared" si="112"/>
        <v>-11.046580895300966</v>
      </c>
      <c r="K1812">
        <f t="shared" si="113"/>
        <v>2.2934152297155395</v>
      </c>
      <c r="L1812">
        <f t="shared" si="114"/>
        <v>-6.6699980625082524</v>
      </c>
      <c r="M1812">
        <f t="shared" si="115"/>
        <v>6.6699980625082524</v>
      </c>
      <c r="N1812">
        <f>-Notes!$B$15*SQRT(D1812)+F1812*Notes!$E$6*1000</f>
        <v>-15.853130503572025</v>
      </c>
      <c r="O1812">
        <f>Notes!$B$15*SQRT(D1812)-F1812*Notes!$E$6*1000</f>
        <v>15.853130503572025</v>
      </c>
    </row>
    <row r="1813" spans="1:15" x14ac:dyDescent="0.25">
      <c r="A1813" t="s">
        <v>1217</v>
      </c>
      <c r="B1813">
        <v>3170.3760000000002</v>
      </c>
      <c r="C1813">
        <v>24.293189999999999</v>
      </c>
      <c r="D1813">
        <v>18.196999999999999</v>
      </c>
      <c r="E1813">
        <v>-1.26993</v>
      </c>
      <c r="F1813">
        <v>-1.2204900000000001</v>
      </c>
      <c r="G1813">
        <v>-7.7009999999999995E-2</v>
      </c>
      <c r="H1813">
        <f>SQRT((SQRT(D1813)*Notes!$B$22)^2+(F1813*Notes!$E$4*1000)^2)</f>
        <v>2.2831155114860029</v>
      </c>
      <c r="I1813">
        <f>F1813*1000*Notes!$E$5</f>
        <v>-4.4843853264451825</v>
      </c>
      <c r="J1813">
        <f t="shared" si="112"/>
        <v>-11.333731860903193</v>
      </c>
      <c r="K1813">
        <f t="shared" si="113"/>
        <v>2.3649612080128266</v>
      </c>
      <c r="L1813">
        <f t="shared" si="114"/>
        <v>-6.8493465344580091</v>
      </c>
      <c r="M1813">
        <f t="shared" si="115"/>
        <v>6.8493465344580091</v>
      </c>
      <c r="N1813">
        <f>-Notes!$B$15*SQRT(D1813)+F1813*Notes!$E$6*1000</f>
        <v>-16.27021431684102</v>
      </c>
      <c r="O1813">
        <f>Notes!$B$15*SQRT(D1813)-F1813*Notes!$E$6*1000</f>
        <v>16.27021431684102</v>
      </c>
    </row>
    <row r="1814" spans="1:15" x14ac:dyDescent="0.25">
      <c r="A1814" t="s">
        <v>1218</v>
      </c>
      <c r="B1814">
        <v>3171.2460000000001</v>
      </c>
      <c r="C1814">
        <v>24.300360000000001</v>
      </c>
      <c r="D1814">
        <v>20.515999999999998</v>
      </c>
      <c r="E1814">
        <v>-1.39486</v>
      </c>
      <c r="F1814">
        <v>-1.28749</v>
      </c>
      <c r="G1814">
        <v>-7.7009999999999995E-2</v>
      </c>
      <c r="H1814">
        <f>SQRT((SQRT(D1814)*Notes!$B$22)^2+(F1814*Notes!$E$4*1000)^2)</f>
        <v>2.4229932261330083</v>
      </c>
      <c r="I1814">
        <f>F1814*1000*Notes!$E$5</f>
        <v>-4.7305600733679984</v>
      </c>
      <c r="J1814">
        <f t="shared" si="112"/>
        <v>-11.999539751767024</v>
      </c>
      <c r="K1814">
        <f t="shared" si="113"/>
        <v>2.5384196050310264</v>
      </c>
      <c r="L1814">
        <f t="shared" si="114"/>
        <v>-7.2689796783990248</v>
      </c>
      <c r="M1814">
        <f t="shared" si="115"/>
        <v>7.2689796783990248</v>
      </c>
      <c r="N1814">
        <f>-Notes!$B$15*SQRT(D1814)+F1814*Notes!$E$6*1000</f>
        <v>-17.240430726743391</v>
      </c>
      <c r="O1814">
        <f>Notes!$B$15*SQRT(D1814)-F1814*Notes!$E$6*1000</f>
        <v>17.240430726743391</v>
      </c>
    </row>
    <row r="1815" spans="1:15" x14ac:dyDescent="0.25">
      <c r="A1815" t="s">
        <v>1219</v>
      </c>
      <c r="B1815">
        <v>3175.8229999999999</v>
      </c>
      <c r="C1815">
        <v>24.327179999999998</v>
      </c>
      <c r="D1815">
        <v>36.292000000000002</v>
      </c>
      <c r="E1815">
        <v>-2.0520200000000002</v>
      </c>
      <c r="F1815">
        <v>-1.63994</v>
      </c>
      <c r="G1815">
        <v>-7.7009999999999995E-2</v>
      </c>
      <c r="H1815">
        <f>SQRT((SQRT(D1815)*Notes!$B$22)^2+(F1815*Notes!$E$4*1000)^2)</f>
        <v>3.2122315985867775</v>
      </c>
      <c r="I1815">
        <f>F1815*1000*Notes!$E$5</f>
        <v>-6.0255494696806311</v>
      </c>
      <c r="J1815">
        <f t="shared" si="112"/>
        <v>-15.662244265440965</v>
      </c>
      <c r="K1815">
        <f t="shared" si="113"/>
        <v>3.6111453260797015</v>
      </c>
      <c r="L1815">
        <f t="shared" si="114"/>
        <v>-9.6366947957603326</v>
      </c>
      <c r="M1815">
        <f t="shared" si="115"/>
        <v>9.6366947957603326</v>
      </c>
      <c r="N1815">
        <f>-Notes!$B$15*SQRT(D1815)+F1815*Notes!$E$6*1000</f>
        <v>-22.625923866691252</v>
      </c>
      <c r="O1815">
        <f>Notes!$B$15*SQRT(D1815)-F1815*Notes!$E$6*1000</f>
        <v>22.625923866691252</v>
      </c>
    </row>
    <row r="1816" spans="1:15" x14ac:dyDescent="0.25">
      <c r="A1816" t="s">
        <v>1220</v>
      </c>
      <c r="B1816">
        <v>3176.6930000000002</v>
      </c>
      <c r="C1816">
        <v>24.330819999999999</v>
      </c>
      <c r="D1816">
        <v>39.97</v>
      </c>
      <c r="E1816">
        <v>-2.17692</v>
      </c>
      <c r="F1816">
        <v>-1.7069300000000001</v>
      </c>
      <c r="G1816">
        <v>-7.7009999999999995E-2</v>
      </c>
      <c r="H1816">
        <f>SQRT((SQRT(D1816)*Notes!$B$22)^2+(F1816*Notes!$E$4*1000)^2)</f>
        <v>3.369098006607262</v>
      </c>
      <c r="I1816">
        <f>F1816*1000*Notes!$E$5</f>
        <v>-6.2716874741039055</v>
      </c>
      <c r="J1816">
        <f t="shared" si="112"/>
        <v>-16.378981493925693</v>
      </c>
      <c r="K1816">
        <f t="shared" si="113"/>
        <v>3.835606545717881</v>
      </c>
      <c r="L1816">
        <f t="shared" si="114"/>
        <v>-10.107294019821786</v>
      </c>
      <c r="M1816">
        <f t="shared" si="115"/>
        <v>10.107294019821786</v>
      </c>
      <c r="N1816">
        <f>-Notes!$B$15*SQRT(D1816)+F1816*Notes!$E$6*1000</f>
        <v>-23.685539813062206</v>
      </c>
      <c r="O1816">
        <f>Notes!$B$15*SQRT(D1816)-F1816*Notes!$E$6*1000</f>
        <v>23.685539813062206</v>
      </c>
    </row>
    <row r="1817" spans="1:15" x14ac:dyDescent="0.25">
      <c r="A1817" t="s">
        <v>1221</v>
      </c>
      <c r="B1817">
        <v>3177.0740000000001</v>
      </c>
      <c r="C1817">
        <v>24.33231</v>
      </c>
      <c r="D1817">
        <v>41.65</v>
      </c>
      <c r="E1817">
        <v>-2.2316400000000001</v>
      </c>
      <c r="F1817">
        <v>-1.73627</v>
      </c>
      <c r="G1817">
        <v>-7.7009999999999995E-2</v>
      </c>
      <c r="H1817">
        <f>SQRT((SQRT(D1817)*Notes!$B$22)^2+(F1817*Notes!$E$4*1000)^2)</f>
        <v>3.4383140427390537</v>
      </c>
      <c r="I1817">
        <f>F1817*1000*Notes!$E$5</f>
        <v>-6.3794899677563741</v>
      </c>
      <c r="J1817">
        <f t="shared" si="112"/>
        <v>-16.694432095973536</v>
      </c>
      <c r="K1817">
        <f t="shared" si="113"/>
        <v>3.9354521604607875</v>
      </c>
      <c r="L1817">
        <f t="shared" si="114"/>
        <v>-10.314942128217162</v>
      </c>
      <c r="M1817">
        <f t="shared" si="115"/>
        <v>10.314942128217162</v>
      </c>
      <c r="N1817">
        <f>-Notes!$B$15*SQRT(D1817)+F1817*Notes!$E$6*1000</f>
        <v>-24.152304996712527</v>
      </c>
      <c r="O1817">
        <f>Notes!$B$15*SQRT(D1817)-F1817*Notes!$E$6*1000</f>
        <v>24.152304996712527</v>
      </c>
    </row>
    <row r="1818" spans="1:15" x14ac:dyDescent="0.25">
      <c r="A1818" t="s">
        <v>9</v>
      </c>
      <c r="B1818">
        <v>3181.57</v>
      </c>
      <c r="C1818">
        <v>24.347079999999998</v>
      </c>
      <c r="D1818">
        <v>52.290999999999997</v>
      </c>
      <c r="E1818">
        <v>4.3099999999999996E-3</v>
      </c>
      <c r="F1818">
        <v>-1.91371</v>
      </c>
      <c r="G1818">
        <v>-2.2200000000000002E-3</v>
      </c>
      <c r="H1818">
        <f>SQRT((SQRT(D1818)*Notes!$B$22)^2+(F1818*Notes!$E$4*1000)^2)</f>
        <v>3.8481918997975897</v>
      </c>
      <c r="I1818">
        <f>F1818*1000*Notes!$E$5</f>
        <v>-7.0314488796068879</v>
      </c>
      <c r="J1818">
        <f t="shared" si="112"/>
        <v>-18.576024578999657</v>
      </c>
      <c r="K1818">
        <f t="shared" si="113"/>
        <v>4.5131268197858816</v>
      </c>
      <c r="L1818">
        <f t="shared" si="114"/>
        <v>-11.54457569939277</v>
      </c>
      <c r="M1818">
        <f t="shared" si="115"/>
        <v>11.54457569939277</v>
      </c>
      <c r="N1818">
        <f>-Notes!$B$15*SQRT(D1818)+F1818*Notes!$E$6*1000</f>
        <v>-26.928945912781295</v>
      </c>
      <c r="O1818">
        <f>Notes!$B$15*SQRT(D1818)-F1818*Notes!$E$6*1000</f>
        <v>26.928945912781295</v>
      </c>
    </row>
    <row r="1819" spans="1:15" x14ac:dyDescent="0.25">
      <c r="A1819" t="s">
        <v>1222</v>
      </c>
      <c r="B1819">
        <v>3182.442</v>
      </c>
      <c r="C1819">
        <v>24.349730000000001</v>
      </c>
      <c r="D1819">
        <v>52.298000000000002</v>
      </c>
      <c r="E1819">
        <v>-1.2359999999999999E-2</v>
      </c>
      <c r="F1819">
        <v>-1.9156500000000001</v>
      </c>
      <c r="G1819">
        <v>-2.2200000000000002E-3</v>
      </c>
      <c r="H1819">
        <f>SQRT((SQRT(D1819)*Notes!$B$22)^2+(F1819*Notes!$E$4*1000)^2)</f>
        <v>3.8486979642117012</v>
      </c>
      <c r="I1819">
        <f>F1819*1000*Notes!$E$5</f>
        <v>-7.0385769245177876</v>
      </c>
      <c r="J1819">
        <f t="shared" si="112"/>
        <v>-18.58467081715289</v>
      </c>
      <c r="K1819">
        <f t="shared" si="113"/>
        <v>4.5075169681173151</v>
      </c>
      <c r="L1819">
        <f t="shared" si="114"/>
        <v>-11.546093892635103</v>
      </c>
      <c r="M1819">
        <f t="shared" si="115"/>
        <v>11.546093892635103</v>
      </c>
      <c r="N1819">
        <f>-Notes!$B$15*SQRT(D1819)+F1819*Notes!$E$6*1000</f>
        <v>-26.938357037391413</v>
      </c>
      <c r="O1819">
        <f>Notes!$B$15*SQRT(D1819)-F1819*Notes!$E$6*1000</f>
        <v>26.938357037391413</v>
      </c>
    </row>
    <row r="1820" spans="1:15" x14ac:dyDescent="0.25">
      <c r="A1820" t="s">
        <v>9</v>
      </c>
      <c r="B1820">
        <v>3182.5940000000001</v>
      </c>
      <c r="C1820">
        <v>24.350200000000001</v>
      </c>
      <c r="D1820">
        <v>52.302</v>
      </c>
      <c r="E1820">
        <v>-1.5270000000000001E-2</v>
      </c>
      <c r="F1820">
        <v>-1.9159900000000001</v>
      </c>
      <c r="G1820">
        <v>-2.2200000000000002E-3</v>
      </c>
      <c r="H1820">
        <f>SQRT((SQRT(D1820)*Notes!$B$22)^2+(F1820*Notes!$E$4*1000)^2)</f>
        <v>3.8488817466294623</v>
      </c>
      <c r="I1820">
        <f>F1820*1000*Notes!$E$5</f>
        <v>-7.039826169502172</v>
      </c>
      <c r="J1820">
        <f t="shared" si="112"/>
        <v>-18.586471409390558</v>
      </c>
      <c r="K1820">
        <f t="shared" si="113"/>
        <v>4.5068190703862143</v>
      </c>
      <c r="L1820">
        <f t="shared" si="114"/>
        <v>-11.546645239888386</v>
      </c>
      <c r="M1820">
        <f t="shared" si="115"/>
        <v>11.546645239888386</v>
      </c>
      <c r="N1820">
        <f>-Notes!$B$15*SQRT(D1820)+F1820*Notes!$E$6*1000</f>
        <v>-26.940507332535201</v>
      </c>
      <c r="O1820">
        <f>Notes!$B$15*SQRT(D1820)-F1820*Notes!$E$6*1000</f>
        <v>26.940507332535201</v>
      </c>
    </row>
    <row r="1821" spans="1:15" x14ac:dyDescent="0.25">
      <c r="A1821" t="s">
        <v>1223</v>
      </c>
      <c r="B1821">
        <v>3182.788</v>
      </c>
      <c r="C1821">
        <v>24.35079</v>
      </c>
      <c r="D1821">
        <v>52.308999999999997</v>
      </c>
      <c r="E1821">
        <v>-1.898E-2</v>
      </c>
      <c r="F1821">
        <v>-1.91642</v>
      </c>
      <c r="G1821">
        <v>-2.2200000000000002E-3</v>
      </c>
      <c r="H1821">
        <f>SQRT((SQRT(D1821)*Notes!$B$22)^2+(F1821*Notes!$E$4*1000)^2)</f>
        <v>3.8491807179950159</v>
      </c>
      <c r="I1821">
        <f>F1821*1000*Notes!$E$5</f>
        <v>-7.0414060969824233</v>
      </c>
      <c r="J1821">
        <f t="shared" si="112"/>
        <v>-18.588948250967473</v>
      </c>
      <c r="K1821">
        <f t="shared" si="113"/>
        <v>4.5061360570026254</v>
      </c>
      <c r="L1821">
        <f t="shared" si="114"/>
        <v>-11.547542153985049</v>
      </c>
      <c r="M1821">
        <f t="shared" si="115"/>
        <v>11.547542153985049</v>
      </c>
      <c r="N1821">
        <f>-Notes!$B$15*SQRT(D1821)+F1821*Notes!$E$6*1000</f>
        <v>-26.943577400127833</v>
      </c>
      <c r="O1821">
        <f>Notes!$B$15*SQRT(D1821)-F1821*Notes!$E$6*1000</f>
        <v>26.943577400127833</v>
      </c>
    </row>
    <row r="1822" spans="1:15" x14ac:dyDescent="0.25">
      <c r="A1822" t="s">
        <v>9</v>
      </c>
      <c r="B1822">
        <v>3187.2840000000001</v>
      </c>
      <c r="C1822">
        <v>24.36561</v>
      </c>
      <c r="D1822">
        <v>41.363</v>
      </c>
      <c r="E1822">
        <v>2.2127400000000002</v>
      </c>
      <c r="F1822">
        <v>-1.7493399999999999</v>
      </c>
      <c r="G1822">
        <v>7.3179999999999995E-2</v>
      </c>
      <c r="H1822">
        <f>SQRT((SQRT(D1822)*Notes!$B$22)^2+(F1822*Notes!$E$4*1000)^2)</f>
        <v>3.4291144245858431</v>
      </c>
      <c r="I1822">
        <f>F1822*1000*Notes!$E$5</f>
        <v>-6.4275124146560936</v>
      </c>
      <c r="J1822">
        <f t="shared" si="112"/>
        <v>-16.714855688413621</v>
      </c>
      <c r="K1822">
        <f t="shared" si="113"/>
        <v>3.859830859101435</v>
      </c>
      <c r="L1822">
        <f t="shared" si="114"/>
        <v>-10.287343273757529</v>
      </c>
      <c r="M1822">
        <f t="shared" si="115"/>
        <v>10.287343273757529</v>
      </c>
      <c r="N1822">
        <f>-Notes!$B$15*SQRT(D1822)+F1822*Notes!$E$6*1000</f>
        <v>-24.148996022502679</v>
      </c>
      <c r="O1822">
        <f>Notes!$B$15*SQRT(D1822)-F1822*Notes!$E$6*1000</f>
        <v>24.148996022502679</v>
      </c>
    </row>
    <row r="1823" spans="1:15" x14ac:dyDescent="0.25">
      <c r="A1823" t="s">
        <v>1224</v>
      </c>
      <c r="B1823">
        <v>3188.5340000000001</v>
      </c>
      <c r="C1823">
        <v>24.37077</v>
      </c>
      <c r="D1823">
        <v>36.051000000000002</v>
      </c>
      <c r="E1823">
        <v>2.03444</v>
      </c>
      <c r="F1823">
        <v>-1.65781</v>
      </c>
      <c r="G1823">
        <v>7.3179999999999995E-2</v>
      </c>
      <c r="H1823">
        <f>SQRT((SQRT(D1823)*Notes!$B$22)^2+(F1823*Notes!$E$4*1000)^2)</f>
        <v>3.2048525264457566</v>
      </c>
      <c r="I1823">
        <f>F1823*1000*Notes!$E$5</f>
        <v>-6.0912083163598947</v>
      </c>
      <c r="J1823">
        <f t="shared" si="112"/>
        <v>-15.705765895697164</v>
      </c>
      <c r="K1823">
        <f t="shared" si="113"/>
        <v>3.5233492629773746</v>
      </c>
      <c r="L1823">
        <f t="shared" si="114"/>
        <v>-9.6145575793372693</v>
      </c>
      <c r="M1823">
        <f t="shared" si="115"/>
        <v>9.6145575793372693</v>
      </c>
      <c r="N1823">
        <f>-Notes!$B$15*SQRT(D1823)+F1823*Notes!$E$6*1000</f>
        <v>-22.648618883066451</v>
      </c>
      <c r="O1823">
        <f>Notes!$B$15*SQRT(D1823)-F1823*Notes!$E$6*1000</f>
        <v>22.648618883066451</v>
      </c>
    </row>
    <row r="1824" spans="1:15" x14ac:dyDescent="0.25">
      <c r="A1824" t="s">
        <v>1225</v>
      </c>
      <c r="B1824">
        <v>3193.1109999999999</v>
      </c>
      <c r="C1824">
        <v>24.397749999999998</v>
      </c>
      <c r="D1824">
        <v>20.414000000000001</v>
      </c>
      <c r="E1824">
        <v>1.38202</v>
      </c>
      <c r="F1824">
        <v>-1.32287</v>
      </c>
      <c r="G1824">
        <v>7.3179999999999995E-2</v>
      </c>
      <c r="H1824">
        <f>SQRT((SQRT(D1824)*Notes!$B$22)^2+(F1824*Notes!$E$4*1000)^2)</f>
        <v>2.4226923767005921</v>
      </c>
      <c r="I1824">
        <f>F1824*1000*Notes!$E$5</f>
        <v>-4.8605550367430608</v>
      </c>
      <c r="J1824">
        <f t="shared" si="112"/>
        <v>-12.128632166844838</v>
      </c>
      <c r="K1824">
        <f t="shared" si="113"/>
        <v>2.4075220933587156</v>
      </c>
      <c r="L1824">
        <f t="shared" si="114"/>
        <v>-7.2680771301017764</v>
      </c>
      <c r="M1824">
        <f t="shared" si="115"/>
        <v>7.2680771301017764</v>
      </c>
      <c r="N1824">
        <f>-Notes!$B$15*SQRT(D1824)+F1824*Notes!$E$6*1000</f>
        <v>-17.359547411926876</v>
      </c>
      <c r="O1824">
        <f>Notes!$B$15*SQRT(D1824)-F1824*Notes!$E$6*1000</f>
        <v>17.359547411926876</v>
      </c>
    </row>
    <row r="1825" spans="1:15" x14ac:dyDescent="0.25">
      <c r="A1825" t="s">
        <v>1226</v>
      </c>
      <c r="B1825">
        <v>3194.3620000000001</v>
      </c>
      <c r="C1825">
        <v>24.408390000000001</v>
      </c>
      <c r="D1825">
        <v>17.178999999999998</v>
      </c>
      <c r="E1825">
        <v>1.2036899999999999</v>
      </c>
      <c r="F1825">
        <v>-1.23133</v>
      </c>
      <c r="G1825">
        <v>7.3179999999999995E-2</v>
      </c>
      <c r="H1825">
        <f>SQRT((SQRT(D1825)*Notes!$B$22)^2+(F1825*Notes!$E$4*1000)^2)</f>
        <v>2.2251525746336895</v>
      </c>
      <c r="I1825">
        <f>F1825*1000*Notes!$E$5</f>
        <v>-4.5242141959473212</v>
      </c>
      <c r="J1825">
        <f t="shared" si="112"/>
        <v>-11.19967191984839</v>
      </c>
      <c r="K1825">
        <f t="shared" si="113"/>
        <v>2.1512435279537474</v>
      </c>
      <c r="L1825">
        <f t="shared" si="114"/>
        <v>-6.6754577239010686</v>
      </c>
      <c r="M1825">
        <f t="shared" si="115"/>
        <v>6.6754577239010686</v>
      </c>
      <c r="N1825">
        <f>-Notes!$B$15*SQRT(D1825)+F1825*Notes!$E$6*1000</f>
        <v>-15.9995034965134</v>
      </c>
      <c r="O1825">
        <f>Notes!$B$15*SQRT(D1825)-F1825*Notes!$E$6*1000</f>
        <v>15.9995034965134</v>
      </c>
    </row>
    <row r="1826" spans="1:15" x14ac:dyDescent="0.25">
      <c r="A1826" t="s">
        <v>9</v>
      </c>
      <c r="B1826">
        <v>3198.8580000000002</v>
      </c>
      <c r="C1826">
        <v>24.461179999999999</v>
      </c>
      <c r="D1826">
        <v>11.933</v>
      </c>
      <c r="E1826">
        <v>5.509E-2</v>
      </c>
      <c r="F1826">
        <v>-1.0790999999999999</v>
      </c>
      <c r="G1826">
        <v>-3.7299999999999998E-3</v>
      </c>
      <c r="H1826">
        <f>SQRT((SQRT(D1826)*Notes!$B$22)^2+(F1826*Notes!$E$4*1000)^2)</f>
        <v>1.8627899944031399</v>
      </c>
      <c r="I1826">
        <f>F1826*1000*Notes!$E$5</f>
        <v>-3.96488312543896</v>
      </c>
      <c r="J1826">
        <f t="shared" si="112"/>
        <v>-9.5532531086483807</v>
      </c>
      <c r="K1826">
        <f t="shared" si="113"/>
        <v>1.6234868577704598</v>
      </c>
      <c r="L1826">
        <f t="shared" si="114"/>
        <v>-5.5883699832094198</v>
      </c>
      <c r="M1826">
        <f t="shared" si="115"/>
        <v>5.5883699832094198</v>
      </c>
      <c r="N1826">
        <f>-Notes!$B$15*SQRT(D1826)+F1826*Notes!$E$6*1000</f>
        <v>-13.556633903512843</v>
      </c>
      <c r="O1826">
        <f>Notes!$B$15*SQRT(D1826)-F1826*Notes!$E$6*1000</f>
        <v>13.556633903512843</v>
      </c>
    </row>
    <row r="1827" spans="1:15" x14ac:dyDescent="0.25">
      <c r="A1827" t="s">
        <v>1227</v>
      </c>
      <c r="B1827">
        <v>3199.73</v>
      </c>
      <c r="C1827">
        <v>24.472829999999998</v>
      </c>
      <c r="D1827">
        <v>11.901</v>
      </c>
      <c r="E1827">
        <v>-1.8169999999999999E-2</v>
      </c>
      <c r="F1827">
        <v>-1.0823499999999999</v>
      </c>
      <c r="G1827">
        <v>-3.7299999999999998E-3</v>
      </c>
      <c r="H1827">
        <f>SQRT((SQRT(D1827)*Notes!$B$22)^2+(F1827*Notes!$E$4*1000)^2)</f>
        <v>1.8610423365761883</v>
      </c>
      <c r="I1827">
        <f>F1827*1000*Notes!$E$5</f>
        <v>-3.9768244377896935</v>
      </c>
      <c r="J1827">
        <f t="shared" si="112"/>
        <v>-9.5599514475182588</v>
      </c>
      <c r="K1827">
        <f t="shared" si="113"/>
        <v>1.6063025719388713</v>
      </c>
      <c r="L1827">
        <f t="shared" si="114"/>
        <v>-5.5831270097285648</v>
      </c>
      <c r="M1827">
        <f t="shared" si="115"/>
        <v>5.5831270097285648</v>
      </c>
      <c r="N1827">
        <f>-Notes!$B$15*SQRT(D1827)+F1827*Notes!$E$6*1000</f>
        <v>-13.558172322297114</v>
      </c>
      <c r="O1827">
        <f>Notes!$B$15*SQRT(D1827)-F1827*Notes!$E$6*1000</f>
        <v>13.558172322297114</v>
      </c>
    </row>
    <row r="1828" spans="1:15" x14ac:dyDescent="0.25">
      <c r="A1828" t="s">
        <v>9</v>
      </c>
      <c r="B1828">
        <v>3199.8820000000001</v>
      </c>
      <c r="C1828">
        <v>24.47486</v>
      </c>
      <c r="D1828">
        <v>11.907999999999999</v>
      </c>
      <c r="E1828">
        <v>-3.0980000000000001E-2</v>
      </c>
      <c r="F1828">
        <v>-1.0829200000000001</v>
      </c>
      <c r="G1828">
        <v>-3.7299999999999998E-3</v>
      </c>
      <c r="H1828">
        <f>SQRT((SQRT(D1828)*Notes!$B$22)^2+(F1828*Notes!$E$4*1000)^2)</f>
        <v>1.8616299383859642</v>
      </c>
      <c r="I1828">
        <f>F1828*1000*Notes!$E$5</f>
        <v>-3.978918760263515</v>
      </c>
      <c r="J1828">
        <f t="shared" si="112"/>
        <v>-9.5638085754214082</v>
      </c>
      <c r="K1828">
        <f t="shared" si="113"/>
        <v>1.6059710548943777</v>
      </c>
      <c r="L1828">
        <f t="shared" si="114"/>
        <v>-5.5848898151578927</v>
      </c>
      <c r="M1828">
        <f t="shared" si="115"/>
        <v>5.5848898151578927</v>
      </c>
      <c r="N1828">
        <f>-Notes!$B$15*SQRT(D1828)+F1828*Notes!$E$6*1000</f>
        <v>-13.563216207723467</v>
      </c>
      <c r="O1828">
        <f>Notes!$B$15*SQRT(D1828)-F1828*Notes!$E$6*1000</f>
        <v>13.563216207723467</v>
      </c>
    </row>
    <row r="1829" spans="1:15" x14ac:dyDescent="0.25">
      <c r="A1829" t="s">
        <v>1228</v>
      </c>
      <c r="B1829">
        <v>3200.076</v>
      </c>
      <c r="C1829">
        <v>24.477450000000001</v>
      </c>
      <c r="D1829">
        <v>11.923</v>
      </c>
      <c r="E1829">
        <v>-4.727E-2</v>
      </c>
      <c r="F1829">
        <v>-1.0836399999999999</v>
      </c>
      <c r="G1829">
        <v>-3.7299999999999998E-3</v>
      </c>
      <c r="H1829">
        <f>SQRT((SQRT(D1829)*Notes!$B$22)^2+(F1829*Notes!$E$4*1000)^2)</f>
        <v>1.8628081966702392</v>
      </c>
      <c r="I1829">
        <f>F1829*1000*Notes!$E$5</f>
        <v>-3.981564220230446</v>
      </c>
      <c r="J1829">
        <f t="shared" si="112"/>
        <v>-9.5699888102411634</v>
      </c>
      <c r="K1829">
        <f t="shared" si="113"/>
        <v>1.6068603697802715</v>
      </c>
      <c r="L1829">
        <f t="shared" si="114"/>
        <v>-5.5884245900107175</v>
      </c>
      <c r="M1829">
        <f t="shared" si="115"/>
        <v>5.5884245900107175</v>
      </c>
      <c r="N1829">
        <f>-Notes!$B$15*SQRT(D1829)+F1829*Notes!$E$6*1000</f>
        <v>-13.571916269121624</v>
      </c>
      <c r="O1829">
        <f>Notes!$B$15*SQRT(D1829)-F1829*Notes!$E$6*1000</f>
        <v>13.571916269121624</v>
      </c>
    </row>
    <row r="1830" spans="1:15" x14ac:dyDescent="0.25">
      <c r="A1830" t="s">
        <v>9</v>
      </c>
      <c r="B1830">
        <v>3204.5720000000001</v>
      </c>
      <c r="C1830">
        <v>24.530339999999999</v>
      </c>
      <c r="D1830">
        <v>17.134</v>
      </c>
      <c r="E1830">
        <v>-1.1916100000000001</v>
      </c>
      <c r="F1830">
        <v>-1.2730699999999999</v>
      </c>
      <c r="G1830">
        <v>-8.1670000000000006E-2</v>
      </c>
      <c r="H1830">
        <f>SQRT((SQRT(D1830)*Notes!$B$22)^2+(F1830*Notes!$E$4*1000)^2)</f>
        <v>2.2289560740958527</v>
      </c>
      <c r="I1830">
        <f>F1830*1000*Notes!$E$5</f>
        <v>-4.6775773890302821</v>
      </c>
      <c r="J1830">
        <f t="shared" si="112"/>
        <v>-11.364445611317841</v>
      </c>
      <c r="K1830">
        <f t="shared" si="113"/>
        <v>2.0092908332572756</v>
      </c>
      <c r="L1830">
        <f t="shared" si="114"/>
        <v>-6.6868682222875577</v>
      </c>
      <c r="M1830">
        <f t="shared" si="115"/>
        <v>6.6868682222875577</v>
      </c>
      <c r="N1830">
        <f>-Notes!$B$15*SQRT(D1830)+F1830*Notes!$E$6*1000</f>
        <v>-16.160589563424494</v>
      </c>
      <c r="O1830">
        <f>Notes!$B$15*SQRT(D1830)-F1830*Notes!$E$6*1000</f>
        <v>16.160589563424494</v>
      </c>
    </row>
    <row r="1831" spans="1:15" x14ac:dyDescent="0.25">
      <c r="A1831" t="s">
        <v>1229</v>
      </c>
      <c r="B1831">
        <v>3204.953</v>
      </c>
      <c r="C1831">
        <v>24.53378</v>
      </c>
      <c r="D1831">
        <v>18.062999999999999</v>
      </c>
      <c r="E1831">
        <v>-1.2454099999999999</v>
      </c>
      <c r="F1831">
        <v>-1.3041799999999999</v>
      </c>
      <c r="G1831">
        <v>-8.1670000000000006E-2</v>
      </c>
      <c r="H1831">
        <f>SQRT((SQRT(D1831)*Notes!$B$22)^2+(F1831*Notes!$E$4*1000)^2)</f>
        <v>2.2881215740159115</v>
      </c>
      <c r="I1831">
        <f>F1831*1000*Notes!$E$5</f>
        <v>-4.7918833051014573</v>
      </c>
      <c r="J1831">
        <f t="shared" si="112"/>
        <v>-11.656248027149193</v>
      </c>
      <c r="K1831">
        <f t="shared" si="113"/>
        <v>2.0724814169462773</v>
      </c>
      <c r="L1831">
        <f t="shared" si="114"/>
        <v>-6.8643647220477346</v>
      </c>
      <c r="M1831">
        <f t="shared" si="115"/>
        <v>6.8643647220477346</v>
      </c>
      <c r="N1831">
        <f>-Notes!$B$15*SQRT(D1831)+F1831*Notes!$E$6*1000</f>
        <v>-16.580541703311077</v>
      </c>
      <c r="O1831">
        <f>Notes!$B$15*SQRT(D1831)-F1831*Notes!$E$6*1000</f>
        <v>16.580541703311077</v>
      </c>
    </row>
    <row r="1832" spans="1:15" x14ac:dyDescent="0.25">
      <c r="A1832" t="s">
        <v>1230</v>
      </c>
      <c r="B1832">
        <v>3205.8229999999999</v>
      </c>
      <c r="C1832">
        <v>24.54101</v>
      </c>
      <c r="D1832">
        <v>20.337</v>
      </c>
      <c r="E1832">
        <v>-1.3683000000000001</v>
      </c>
      <c r="F1832">
        <v>-1.37524</v>
      </c>
      <c r="G1832">
        <v>-8.1670000000000006E-2</v>
      </c>
      <c r="H1832">
        <f>SQRT((SQRT(D1832)*Notes!$B$22)^2+(F1832*Notes!$E$4*1000)^2)</f>
        <v>2.4265346239144345</v>
      </c>
      <c r="I1832">
        <f>F1832*1000*Notes!$E$5</f>
        <v>-5.0529755068378055</v>
      </c>
      <c r="J1832">
        <f t="shared" si="112"/>
        <v>-12.332579378581109</v>
      </c>
      <c r="K1832">
        <f t="shared" si="113"/>
        <v>2.2266283649054976</v>
      </c>
      <c r="L1832">
        <f t="shared" si="114"/>
        <v>-7.2796038717433031</v>
      </c>
      <c r="M1832">
        <f t="shared" si="115"/>
        <v>7.2796038717433031</v>
      </c>
      <c r="N1832">
        <f>-Notes!$B$15*SQRT(D1832)+F1832*Notes!$E$6*1000</f>
        <v>-17.557180361146877</v>
      </c>
      <c r="O1832">
        <f>Notes!$B$15*SQRT(D1832)-F1832*Notes!$E$6*1000</f>
        <v>17.557180361146877</v>
      </c>
    </row>
    <row r="1833" spans="1:15" x14ac:dyDescent="0.25">
      <c r="A1833" t="s">
        <v>1231</v>
      </c>
      <c r="B1833">
        <v>3210.3989999999999</v>
      </c>
      <c r="C1833">
        <v>24.56813</v>
      </c>
      <c r="D1833">
        <v>35.82</v>
      </c>
      <c r="E1833">
        <v>-2.0146700000000002</v>
      </c>
      <c r="F1833">
        <v>-1.74902</v>
      </c>
      <c r="G1833">
        <v>-8.1670000000000006E-2</v>
      </c>
      <c r="H1833">
        <f>SQRT((SQRT(D1833)*Notes!$B$22)^2+(F1833*Notes!$E$4*1000)^2)</f>
        <v>3.208703861227395</v>
      </c>
      <c r="I1833">
        <f>F1833*1000*Notes!$E$5</f>
        <v>-6.4263366546707905</v>
      </c>
      <c r="J1833">
        <f t="shared" si="112"/>
        <v>-16.052448238352977</v>
      </c>
      <c r="K1833">
        <f t="shared" si="113"/>
        <v>3.1997749290113946</v>
      </c>
      <c r="L1833">
        <f t="shared" si="114"/>
        <v>-9.6261115836821851</v>
      </c>
      <c r="M1833">
        <f t="shared" si="115"/>
        <v>9.6261115836821851</v>
      </c>
      <c r="N1833">
        <f>-Notes!$B$15*SQRT(D1833)+F1833*Notes!$E$6*1000</f>
        <v>-22.981297203782173</v>
      </c>
      <c r="O1833">
        <f>Notes!$B$15*SQRT(D1833)-F1833*Notes!$E$6*1000</f>
        <v>22.981297203782173</v>
      </c>
    </row>
    <row r="1834" spans="1:15" x14ac:dyDescent="0.25">
      <c r="A1834" t="s">
        <v>1232</v>
      </c>
      <c r="B1834">
        <v>3211.27</v>
      </c>
      <c r="C1834">
        <v>24.571819999999999</v>
      </c>
      <c r="D1834">
        <v>39.432000000000002</v>
      </c>
      <c r="E1834">
        <v>-2.1375600000000001</v>
      </c>
      <c r="F1834">
        <v>-1.82009</v>
      </c>
      <c r="G1834">
        <v>-8.1670000000000006E-2</v>
      </c>
      <c r="H1834">
        <f>SQRT((SQRT(D1834)*Notes!$B$22)^2+(F1834*Notes!$E$4*1000)^2)</f>
        <v>3.3643530728426252</v>
      </c>
      <c r="I1834">
        <f>F1834*1000*Notes!$E$5</f>
        <v>-6.6874655989066785</v>
      </c>
      <c r="J1834">
        <f t="shared" si="112"/>
        <v>-16.780524817434554</v>
      </c>
      <c r="K1834">
        <f t="shared" si="113"/>
        <v>3.4055936196211967</v>
      </c>
      <c r="L1834">
        <f t="shared" si="114"/>
        <v>-10.093059218527875</v>
      </c>
      <c r="M1834">
        <f t="shared" si="115"/>
        <v>10.093059218527875</v>
      </c>
      <c r="N1834">
        <f>-Notes!$B$15*SQRT(D1834)+F1834*Notes!$E$6*1000</f>
        <v>-24.049190000017475</v>
      </c>
      <c r="O1834">
        <f>Notes!$B$15*SQRT(D1834)-F1834*Notes!$E$6*1000</f>
        <v>24.049190000017475</v>
      </c>
    </row>
    <row r="1835" spans="1:15" x14ac:dyDescent="0.25">
      <c r="A1835" t="s">
        <v>1233</v>
      </c>
      <c r="B1835">
        <v>3211.65</v>
      </c>
      <c r="C1835">
        <v>24.573319999999999</v>
      </c>
      <c r="D1835">
        <v>41.081000000000003</v>
      </c>
      <c r="E1835">
        <v>-2.1913499999999999</v>
      </c>
      <c r="F1835">
        <v>-1.8511899999999999</v>
      </c>
      <c r="G1835">
        <v>-8.1670000000000006E-2</v>
      </c>
      <c r="H1835">
        <f>SQRT((SQRT(D1835)*Notes!$B$22)^2+(F1835*Notes!$E$4*1000)^2)</f>
        <v>3.4330014593806388</v>
      </c>
      <c r="I1835">
        <f>F1835*1000*Notes!$E$5</f>
        <v>-6.8017347724783139</v>
      </c>
      <c r="J1835">
        <f t="shared" si="112"/>
        <v>-17.100739150620228</v>
      </c>
      <c r="K1835">
        <f t="shared" si="113"/>
        <v>3.4972696056636021</v>
      </c>
      <c r="L1835">
        <f t="shared" si="114"/>
        <v>-10.299004378141916</v>
      </c>
      <c r="M1835">
        <f t="shared" si="115"/>
        <v>10.299004378141916</v>
      </c>
      <c r="N1835">
        <f>-Notes!$B$15*SQRT(D1835)+F1835*Notes!$E$6*1000</f>
        <v>-24.519316638102353</v>
      </c>
      <c r="O1835">
        <f>Notes!$B$15*SQRT(D1835)-F1835*Notes!$E$6*1000</f>
        <v>24.519316638102353</v>
      </c>
    </row>
    <row r="1836" spans="1:15" x14ac:dyDescent="0.25">
      <c r="A1836" t="s">
        <v>9</v>
      </c>
      <c r="B1836">
        <v>3216.1460000000002</v>
      </c>
      <c r="C1836">
        <v>24.58831</v>
      </c>
      <c r="D1836">
        <v>51.494</v>
      </c>
      <c r="E1836">
        <v>1.1390000000000001E-2</v>
      </c>
      <c r="F1836">
        <v>-2.0354700000000001</v>
      </c>
      <c r="G1836">
        <v>-6.6E-4</v>
      </c>
      <c r="H1836">
        <f>SQRT((SQRT(D1836)*Notes!$B$22)^2+(F1836*Notes!$E$4*1000)^2)</f>
        <v>3.8380744103944178</v>
      </c>
      <c r="I1836">
        <f>F1836*1000*Notes!$E$5</f>
        <v>-7.4788255540146791</v>
      </c>
      <c r="J1836">
        <f t="shared" si="112"/>
        <v>-18.993048785197931</v>
      </c>
      <c r="K1836">
        <f t="shared" si="113"/>
        <v>4.0353976771685742</v>
      </c>
      <c r="L1836">
        <f t="shared" si="114"/>
        <v>-11.514223231183253</v>
      </c>
      <c r="M1836">
        <f t="shared" si="115"/>
        <v>11.514223231183253</v>
      </c>
      <c r="N1836">
        <f>-Notes!$B$15*SQRT(D1836)+F1836*Notes!$E$6*1000</f>
        <v>-27.295720348628542</v>
      </c>
      <c r="O1836">
        <f>Notes!$B$15*SQRT(D1836)-F1836*Notes!$E$6*1000</f>
        <v>27.295720348628542</v>
      </c>
    </row>
    <row r="1837" spans="1:15" x14ac:dyDescent="0.25">
      <c r="A1837" t="s">
        <v>1234</v>
      </c>
      <c r="B1837">
        <v>3217.018</v>
      </c>
      <c r="C1837">
        <v>24.591010000000001</v>
      </c>
      <c r="D1837">
        <v>51.488999999999997</v>
      </c>
      <c r="E1837">
        <v>-5.5500000000000002E-3</v>
      </c>
      <c r="F1837">
        <v>-2.0360399999999998</v>
      </c>
      <c r="G1837">
        <v>-6.6E-4</v>
      </c>
      <c r="H1837">
        <f>SQRT((SQRT(D1837)*Notes!$B$22)^2+(F1837*Notes!$E$4*1000)^2)</f>
        <v>3.8379858631595374</v>
      </c>
      <c r="I1837">
        <f>F1837*1000*Notes!$E$5</f>
        <v>-7.4809198764885005</v>
      </c>
      <c r="J1837">
        <f t="shared" si="112"/>
        <v>-18.994877465967111</v>
      </c>
      <c r="K1837">
        <f t="shared" si="113"/>
        <v>4.0330377129901107</v>
      </c>
      <c r="L1837">
        <f t="shared" si="114"/>
        <v>-11.513957589478611</v>
      </c>
      <c r="M1837">
        <f t="shared" si="115"/>
        <v>11.513957589478611</v>
      </c>
      <c r="N1837">
        <f>-Notes!$B$15*SQRT(D1837)+F1837*Notes!$E$6*1000</f>
        <v>-27.297203707695964</v>
      </c>
      <c r="O1837">
        <f>Notes!$B$15*SQRT(D1837)-F1837*Notes!$E$6*1000</f>
        <v>27.297203707695964</v>
      </c>
    </row>
    <row r="1838" spans="1:15" x14ac:dyDescent="0.25">
      <c r="A1838" t="s">
        <v>9</v>
      </c>
      <c r="B1838">
        <v>3217.17</v>
      </c>
      <c r="C1838">
        <v>24.591480000000001</v>
      </c>
      <c r="D1838">
        <v>51.491</v>
      </c>
      <c r="E1838">
        <v>-8.5100000000000002E-3</v>
      </c>
      <c r="F1838">
        <v>-2.0361400000000001</v>
      </c>
      <c r="G1838">
        <v>-6.6E-4</v>
      </c>
      <c r="H1838">
        <f>SQRT((SQRT(D1838)*Notes!$B$22)^2+(F1838*Notes!$E$4*1000)^2)</f>
        <v>3.8380692436802843</v>
      </c>
      <c r="I1838">
        <f>F1838*1000*Notes!$E$5</f>
        <v>-7.4812873014839081</v>
      </c>
      <c r="J1838">
        <f t="shared" si="112"/>
        <v>-18.995495032524762</v>
      </c>
      <c r="K1838">
        <f t="shared" si="113"/>
        <v>4.0329204295569454</v>
      </c>
      <c r="L1838">
        <f t="shared" si="114"/>
        <v>-11.514207731040853</v>
      </c>
      <c r="M1838">
        <f t="shared" si="115"/>
        <v>11.514207731040853</v>
      </c>
      <c r="N1838">
        <f>-Notes!$B$15*SQRT(D1838)+F1838*Notes!$E$6*1000</f>
        <v>-27.29798773565502</v>
      </c>
      <c r="O1838">
        <f>Notes!$B$15*SQRT(D1838)-F1838*Notes!$E$6*1000</f>
        <v>27.29798773565502</v>
      </c>
    </row>
    <row r="1839" spans="1:15" x14ac:dyDescent="0.25">
      <c r="A1839" t="s">
        <v>1235</v>
      </c>
      <c r="B1839">
        <v>3217.364</v>
      </c>
      <c r="C1839">
        <v>24.592079999999999</v>
      </c>
      <c r="D1839">
        <v>51.494999999999997</v>
      </c>
      <c r="E1839">
        <v>-1.226E-2</v>
      </c>
      <c r="F1839">
        <v>-2.03626</v>
      </c>
      <c r="G1839">
        <v>-6.6E-4</v>
      </c>
      <c r="H1839">
        <f>SQRT((SQRT(D1839)*Notes!$B$22)^2+(F1839*Notes!$E$4*1000)^2)</f>
        <v>3.8382243015633786</v>
      </c>
      <c r="I1839">
        <f>F1839*1000*Notes!$E$5</f>
        <v>-7.4817282114783961</v>
      </c>
      <c r="J1839">
        <f t="shared" si="112"/>
        <v>-18.996401116168531</v>
      </c>
      <c r="K1839">
        <f t="shared" si="113"/>
        <v>4.0329446932117392</v>
      </c>
      <c r="L1839">
        <f t="shared" si="114"/>
        <v>-11.514672904690135</v>
      </c>
      <c r="M1839">
        <f t="shared" si="115"/>
        <v>11.514672904690135</v>
      </c>
      <c r="N1839">
        <f>-Notes!$B$15*SQRT(D1839)+F1839*Notes!$E$6*1000</f>
        <v>-27.299219827364571</v>
      </c>
      <c r="O1839">
        <f>Notes!$B$15*SQRT(D1839)-F1839*Notes!$E$6*1000</f>
        <v>27.299219827364571</v>
      </c>
    </row>
    <row r="1840" spans="1:15" x14ac:dyDescent="0.25">
      <c r="A1840" t="s">
        <v>9</v>
      </c>
      <c r="B1840">
        <v>3221.86</v>
      </c>
      <c r="C1840">
        <v>24.607140000000001</v>
      </c>
      <c r="D1840">
        <v>40.700000000000003</v>
      </c>
      <c r="E1840">
        <v>2.1762600000000001</v>
      </c>
      <c r="F1840">
        <v>-1.8488899999999999</v>
      </c>
      <c r="G1840">
        <v>8.0350000000000005E-2</v>
      </c>
      <c r="H1840">
        <f>SQRT((SQRT(D1840)*Notes!$B$22)^2+(F1840*Notes!$E$4*1000)^2)</f>
        <v>3.4179835225801147</v>
      </c>
      <c r="I1840">
        <f>F1840*1000*Notes!$E$5</f>
        <v>-6.7932839975839485</v>
      </c>
      <c r="J1840">
        <f t="shared" si="112"/>
        <v>-17.047234565324292</v>
      </c>
      <c r="K1840">
        <f t="shared" si="113"/>
        <v>3.4606665701563948</v>
      </c>
      <c r="L1840">
        <f t="shared" si="114"/>
        <v>-10.253950567740343</v>
      </c>
      <c r="M1840">
        <f t="shared" si="115"/>
        <v>10.253950567740343</v>
      </c>
      <c r="N1840">
        <f>-Notes!$B$15*SQRT(D1840)+F1840*Notes!$E$6*1000</f>
        <v>-24.43182485309395</v>
      </c>
      <c r="O1840">
        <f>Notes!$B$15*SQRT(D1840)-F1840*Notes!$E$6*1000</f>
        <v>24.43182485309395</v>
      </c>
    </row>
    <row r="1841" spans="1:15" x14ac:dyDescent="0.25">
      <c r="A1841" t="s">
        <v>1236</v>
      </c>
      <c r="B1841">
        <v>3223.1109999999999</v>
      </c>
      <c r="C1841">
        <v>24.612380000000002</v>
      </c>
      <c r="D1841">
        <v>35.475000000000001</v>
      </c>
      <c r="E1841">
        <v>1.9999499999999999</v>
      </c>
      <c r="F1841">
        <v>-1.74837</v>
      </c>
      <c r="G1841">
        <v>8.0350000000000005E-2</v>
      </c>
      <c r="H1841">
        <f>SQRT((SQRT(D1841)*Notes!$B$22)^2+(F1841*Notes!$E$4*1000)^2)</f>
        <v>3.1943875937220723</v>
      </c>
      <c r="I1841">
        <f>F1841*1000*Notes!$E$5</f>
        <v>-6.4239483922006437</v>
      </c>
      <c r="J1841">
        <f t="shared" si="112"/>
        <v>-16.007111173366859</v>
      </c>
      <c r="K1841">
        <f t="shared" si="113"/>
        <v>3.1592143889655722</v>
      </c>
      <c r="L1841">
        <f t="shared" si="114"/>
        <v>-9.5831627811662159</v>
      </c>
      <c r="M1841">
        <f t="shared" si="115"/>
        <v>9.5831627811662159</v>
      </c>
      <c r="N1841">
        <f>-Notes!$B$15*SQRT(D1841)+F1841*Notes!$E$6*1000</f>
        <v>-22.903083299600901</v>
      </c>
      <c r="O1841">
        <f>Notes!$B$15*SQRT(D1841)-F1841*Notes!$E$6*1000</f>
        <v>22.903083299600901</v>
      </c>
    </row>
    <row r="1842" spans="1:15" x14ac:dyDescent="0.25">
      <c r="A1842" t="s">
        <v>1237</v>
      </c>
      <c r="B1842">
        <v>3227.6880000000001</v>
      </c>
      <c r="C1842">
        <v>24.639779999999998</v>
      </c>
      <c r="D1842">
        <v>20.120999999999999</v>
      </c>
      <c r="E1842">
        <v>1.3548899999999999</v>
      </c>
      <c r="F1842">
        <v>-1.38062</v>
      </c>
      <c r="G1842">
        <v>8.0350000000000005E-2</v>
      </c>
      <c r="H1842">
        <f>SQRT((SQRT(D1842)*Notes!$B$22)^2+(F1842*Notes!$E$4*1000)^2)</f>
        <v>2.4156070467898236</v>
      </c>
      <c r="I1842">
        <f>F1842*1000*Notes!$E$5</f>
        <v>-5.0727429715907117</v>
      </c>
      <c r="J1842">
        <f t="shared" si="112"/>
        <v>-12.319564111960183</v>
      </c>
      <c r="K1842">
        <f t="shared" si="113"/>
        <v>2.1740781687787596</v>
      </c>
      <c r="L1842">
        <f t="shared" si="114"/>
        <v>-7.2468211403694713</v>
      </c>
      <c r="M1842">
        <f t="shared" si="115"/>
        <v>7.2468211403694713</v>
      </c>
      <c r="N1842">
        <f>-Notes!$B$15*SQRT(D1842)+F1842*Notes!$E$6*1000</f>
        <v>-17.517036172489682</v>
      </c>
      <c r="O1842">
        <f>Notes!$B$15*SQRT(D1842)-F1842*Notes!$E$6*1000</f>
        <v>17.517036172489682</v>
      </c>
    </row>
    <row r="1843" spans="1:15" x14ac:dyDescent="0.25">
      <c r="A1843" t="s">
        <v>1238</v>
      </c>
      <c r="B1843">
        <v>3228.9389999999999</v>
      </c>
      <c r="C1843">
        <v>24.650569999999998</v>
      </c>
      <c r="D1843">
        <v>16.951000000000001</v>
      </c>
      <c r="E1843">
        <v>1.17858</v>
      </c>
      <c r="F1843">
        <v>-1.2801100000000001</v>
      </c>
      <c r="G1843">
        <v>8.0350000000000005E-2</v>
      </c>
      <c r="H1843">
        <f>SQRT((SQRT(D1843)*Notes!$B$22)^2+(F1843*Notes!$E$4*1000)^2)</f>
        <v>2.2192134627605404</v>
      </c>
      <c r="I1843">
        <f>F1843*1000*Notes!$E$5</f>
        <v>-4.7034441087069485</v>
      </c>
      <c r="J1843">
        <f t="shared" si="112"/>
        <v>-11.361084496988569</v>
      </c>
      <c r="K1843">
        <f t="shared" si="113"/>
        <v>1.9541962795746723</v>
      </c>
      <c r="L1843">
        <f t="shared" si="114"/>
        <v>-6.6576403882816209</v>
      </c>
      <c r="M1843">
        <f t="shared" si="115"/>
        <v>6.6576403882816209</v>
      </c>
      <c r="N1843">
        <f>-Notes!$B$15*SQRT(D1843)+F1843*Notes!$E$6*1000</f>
        <v>-16.132244729792586</v>
      </c>
      <c r="O1843">
        <f>Notes!$B$15*SQRT(D1843)-F1843*Notes!$E$6*1000</f>
        <v>16.132244729792586</v>
      </c>
    </row>
    <row r="1844" spans="1:15" x14ac:dyDescent="0.25">
      <c r="A1844" t="s">
        <v>9</v>
      </c>
      <c r="B1844">
        <v>3233.4349999999999</v>
      </c>
      <c r="C1844">
        <v>24.703859999999999</v>
      </c>
      <c r="D1844">
        <v>11.878</v>
      </c>
      <c r="E1844">
        <v>3.9910000000000001E-2</v>
      </c>
      <c r="F1844">
        <v>-1.1001399999999999</v>
      </c>
      <c r="G1844">
        <v>1.7799999999999999E-3</v>
      </c>
      <c r="H1844">
        <f>SQRT((SQRT(D1844)*Notes!$B$22)^2+(F1844*Notes!$E$4*1000)^2)</f>
        <v>1.8622868236701764</v>
      </c>
      <c r="I1844">
        <f>F1844*1000*Notes!$E$5</f>
        <v>-4.0421893444726322</v>
      </c>
      <c r="J1844">
        <f t="shared" si="112"/>
        <v>-9.6290498154831603</v>
      </c>
      <c r="K1844">
        <f t="shared" si="113"/>
        <v>1.5446711265378967</v>
      </c>
      <c r="L1844">
        <f t="shared" si="114"/>
        <v>-5.586860471010529</v>
      </c>
      <c r="M1844">
        <f t="shared" si="115"/>
        <v>5.586860471010529</v>
      </c>
      <c r="N1844">
        <f>-Notes!$B$15*SQRT(D1844)+F1844*Notes!$E$6*1000</f>
        <v>-13.624164052739228</v>
      </c>
      <c r="O1844">
        <f>Notes!$B$15*SQRT(D1844)-F1844*Notes!$E$6*1000</f>
        <v>13.624164052739228</v>
      </c>
    </row>
    <row r="1845" spans="1:15" x14ac:dyDescent="0.25">
      <c r="A1845" t="s">
        <v>1239</v>
      </c>
      <c r="B1845">
        <v>3234.652</v>
      </c>
      <c r="C1845">
        <v>24.720189999999999</v>
      </c>
      <c r="D1845">
        <v>11.904999999999999</v>
      </c>
      <c r="E1845">
        <v>-6.2789999999999999E-2</v>
      </c>
      <c r="F1845">
        <v>-1.0979699999999999</v>
      </c>
      <c r="G1845">
        <v>1.7799999999999999E-3</v>
      </c>
      <c r="H1845">
        <f>SQRT((SQRT(D1845)*Notes!$B$22)^2+(F1845*Notes!$E$4*1000)^2)</f>
        <v>1.8638461109255871</v>
      </c>
      <c r="I1845">
        <f>F1845*1000*Notes!$E$5</f>
        <v>-4.0342162220722955</v>
      </c>
      <c r="J1845">
        <f t="shared" si="112"/>
        <v>-9.6257545548490562</v>
      </c>
      <c r="K1845">
        <f t="shared" si="113"/>
        <v>1.5573221107044652</v>
      </c>
      <c r="L1845">
        <f t="shared" si="114"/>
        <v>-5.5915383327767607</v>
      </c>
      <c r="M1845">
        <f t="shared" si="115"/>
        <v>5.5915383327767607</v>
      </c>
      <c r="N1845">
        <f>-Notes!$B$15*SQRT(D1845)+F1845*Notes!$E$6*1000</f>
        <v>-13.625279739969955</v>
      </c>
      <c r="O1845">
        <f>Notes!$B$15*SQRT(D1845)-F1845*Notes!$E$6*1000</f>
        <v>13.625279739969955</v>
      </c>
    </row>
    <row r="1846" spans="1:15" x14ac:dyDescent="0.25">
      <c r="A1846" t="s">
        <v>9</v>
      </c>
      <c r="B1846">
        <v>3239.1480000000001</v>
      </c>
      <c r="C1846">
        <v>24.772870000000001</v>
      </c>
      <c r="D1846">
        <v>17.29</v>
      </c>
      <c r="E1846">
        <v>-1.21492</v>
      </c>
      <c r="F1846">
        <v>-1.2637499999999999</v>
      </c>
      <c r="G1846">
        <v>-7.6259999999999994E-2</v>
      </c>
      <c r="H1846">
        <f>SQRT((SQRT(D1846)*Notes!$B$22)^2+(F1846*Notes!$E$4*1000)^2)</f>
        <v>2.2367150657032444</v>
      </c>
      <c r="I1846">
        <f>F1846*1000*Notes!$E$5</f>
        <v>-4.6433333794583316</v>
      </c>
      <c r="J1846">
        <f t="shared" si="112"/>
        <v>-11.353478576568065</v>
      </c>
      <c r="K1846">
        <f t="shared" si="113"/>
        <v>2.0668118176514021</v>
      </c>
      <c r="L1846">
        <f t="shared" si="114"/>
        <v>-6.7101451971097337</v>
      </c>
      <c r="M1846">
        <f t="shared" si="115"/>
        <v>6.7101451971097337</v>
      </c>
      <c r="N1846">
        <f>-Notes!$B$15*SQRT(D1846)+F1846*Notes!$E$6*1000</f>
        <v>-16.170572529967799</v>
      </c>
      <c r="O1846">
        <f>Notes!$B$15*SQRT(D1846)-F1846*Notes!$E$6*1000</f>
        <v>16.170572529967799</v>
      </c>
    </row>
    <row r="1847" spans="1:15" x14ac:dyDescent="0.25">
      <c r="A1847" t="s">
        <v>1240</v>
      </c>
      <c r="B1847">
        <v>3239.529</v>
      </c>
      <c r="C1847">
        <v>24.776289999999999</v>
      </c>
      <c r="D1847">
        <v>18.236000000000001</v>
      </c>
      <c r="E1847">
        <v>-1.2694700000000001</v>
      </c>
      <c r="F1847">
        <v>-1.2927999999999999</v>
      </c>
      <c r="G1847">
        <v>-7.6259999999999994E-2</v>
      </c>
      <c r="H1847">
        <f>SQRT((SQRT(D1847)*Notes!$B$22)^2+(F1847*Notes!$E$4*1000)^2)</f>
        <v>2.2963027346598679</v>
      </c>
      <c r="I1847">
        <f>F1847*1000*Notes!$E$5</f>
        <v>-4.75007034062412</v>
      </c>
      <c r="J1847">
        <f t="shared" si="112"/>
        <v>-11.638978544603724</v>
      </c>
      <c r="K1847">
        <f t="shared" si="113"/>
        <v>2.1388378633554836</v>
      </c>
      <c r="L1847">
        <f t="shared" si="114"/>
        <v>-6.8889082039796037</v>
      </c>
      <c r="M1847">
        <f t="shared" si="115"/>
        <v>6.8889082039796037</v>
      </c>
      <c r="N1847">
        <f>-Notes!$B$15*SQRT(D1847)+F1847*Notes!$E$6*1000</f>
        <v>-16.585801467793548</v>
      </c>
      <c r="O1847">
        <f>Notes!$B$15*SQRT(D1847)-F1847*Notes!$E$6*1000</f>
        <v>16.585801467793548</v>
      </c>
    </row>
    <row r="1848" spans="1:15" x14ac:dyDescent="0.25">
      <c r="A1848" t="s">
        <v>1241</v>
      </c>
      <c r="B1848">
        <v>3240.3989999999999</v>
      </c>
      <c r="C1848">
        <v>24.783439999999999</v>
      </c>
      <c r="D1848">
        <v>20.553000000000001</v>
      </c>
      <c r="E1848">
        <v>-1.3940399999999999</v>
      </c>
      <c r="F1848">
        <v>-1.35914</v>
      </c>
      <c r="G1848">
        <v>-7.6259999999999994E-2</v>
      </c>
      <c r="H1848">
        <f>SQRT((SQRT(D1848)*Notes!$B$22)^2+(F1848*Notes!$E$4*1000)^2)</f>
        <v>2.4357616031622644</v>
      </c>
      <c r="I1848">
        <f>F1848*1000*Notes!$E$5</f>
        <v>-4.9938200825772485</v>
      </c>
      <c r="J1848">
        <f t="shared" si="112"/>
        <v>-12.301104892064043</v>
      </c>
      <c r="K1848">
        <f t="shared" si="113"/>
        <v>2.3134647269095447</v>
      </c>
      <c r="L1848">
        <f t="shared" si="114"/>
        <v>-7.3072848094867933</v>
      </c>
      <c r="M1848">
        <f t="shared" si="115"/>
        <v>7.3072848094867933</v>
      </c>
      <c r="N1848">
        <f>-Notes!$B$15*SQRT(D1848)+F1848*Notes!$E$6*1000</f>
        <v>-17.551975901117892</v>
      </c>
      <c r="O1848">
        <f>Notes!$B$15*SQRT(D1848)-F1848*Notes!$E$6*1000</f>
        <v>17.551975901117892</v>
      </c>
    </row>
    <row r="1849" spans="1:15" x14ac:dyDescent="0.25">
      <c r="A1849" t="s">
        <v>1242</v>
      </c>
      <c r="B1849">
        <v>3244.9760000000001</v>
      </c>
      <c r="C1849">
        <v>24.810230000000001</v>
      </c>
      <c r="D1849">
        <v>36.314</v>
      </c>
      <c r="E1849">
        <v>-2.04949</v>
      </c>
      <c r="F1849">
        <v>-1.70817</v>
      </c>
      <c r="G1849">
        <v>-7.6259999999999994E-2</v>
      </c>
      <c r="H1849">
        <f>SQRT((SQRT(D1849)*Notes!$B$22)^2+(F1849*Notes!$E$4*1000)^2)</f>
        <v>3.2229195762976999</v>
      </c>
      <c r="I1849">
        <f>F1849*1000*Notes!$E$5</f>
        <v>-6.2762435440469551</v>
      </c>
      <c r="J1849">
        <f t="shared" si="112"/>
        <v>-15.945002272940055</v>
      </c>
      <c r="K1849">
        <f t="shared" si="113"/>
        <v>3.3925151848461441</v>
      </c>
      <c r="L1849">
        <f t="shared" si="114"/>
        <v>-9.6687587288930992</v>
      </c>
      <c r="M1849">
        <f t="shared" si="115"/>
        <v>9.6687587288930992</v>
      </c>
      <c r="N1849">
        <f>-Notes!$B$15*SQRT(D1849)+F1849*Notes!$E$6*1000</f>
        <v>-22.917211076150821</v>
      </c>
      <c r="O1849">
        <f>Notes!$B$15*SQRT(D1849)-F1849*Notes!$E$6*1000</f>
        <v>22.917211076150821</v>
      </c>
    </row>
    <row r="1850" spans="1:15" x14ac:dyDescent="0.25">
      <c r="A1850" t="s">
        <v>1243</v>
      </c>
      <c r="B1850">
        <v>3245.846</v>
      </c>
      <c r="C1850">
        <v>24.813859999999998</v>
      </c>
      <c r="D1850">
        <v>39.988</v>
      </c>
      <c r="E1850">
        <v>-2.1740699999999999</v>
      </c>
      <c r="F1850">
        <v>-1.77451</v>
      </c>
      <c r="G1850">
        <v>-7.6259999999999994E-2</v>
      </c>
      <c r="H1850">
        <f>SQRT((SQRT(D1850)*Notes!$B$22)^2+(F1850*Notes!$E$4*1000)^2)</f>
        <v>3.3794124506528527</v>
      </c>
      <c r="I1850">
        <f>F1850*1000*Notes!$E$5</f>
        <v>-6.5199932860000827</v>
      </c>
      <c r="J1850">
        <f t="shared" si="112"/>
        <v>-16.658230637958642</v>
      </c>
      <c r="K1850">
        <f t="shared" si="113"/>
        <v>3.6182440659584758</v>
      </c>
      <c r="L1850">
        <f t="shared" si="114"/>
        <v>-10.138237351958558</v>
      </c>
      <c r="M1850">
        <f t="shared" si="115"/>
        <v>10.138237351958558</v>
      </c>
      <c r="N1850">
        <f>-Notes!$B$15*SQRT(D1850)+F1850*Notes!$E$6*1000</f>
        <v>-23.973046500844092</v>
      </c>
      <c r="O1850">
        <f>Notes!$B$15*SQRT(D1850)-F1850*Notes!$E$6*1000</f>
        <v>23.973046500844092</v>
      </c>
    </row>
    <row r="1851" spans="1:15" x14ac:dyDescent="0.25">
      <c r="A1851" t="s">
        <v>1244</v>
      </c>
      <c r="B1851">
        <v>3246.2269999999999</v>
      </c>
      <c r="C1851">
        <v>24.815349999999999</v>
      </c>
      <c r="D1851">
        <v>41.664999999999999</v>
      </c>
      <c r="E1851">
        <v>-2.22864</v>
      </c>
      <c r="F1851">
        <v>-1.8035699999999999</v>
      </c>
      <c r="G1851">
        <v>-7.6259999999999994E-2</v>
      </c>
      <c r="H1851">
        <f>SQRT((SQRT(D1851)*Notes!$B$22)^2+(F1851*Notes!$E$4*1000)^2)</f>
        <v>3.4484248076050652</v>
      </c>
      <c r="I1851">
        <f>F1851*1000*Notes!$E$5</f>
        <v>-6.6267669896654109</v>
      </c>
      <c r="J1851">
        <f t="shared" si="112"/>
        <v>-16.972041412480607</v>
      </c>
      <c r="K1851">
        <f t="shared" si="113"/>
        <v>3.7185074331497852</v>
      </c>
      <c r="L1851">
        <f t="shared" si="114"/>
        <v>-10.345274422815196</v>
      </c>
      <c r="M1851">
        <f t="shared" si="115"/>
        <v>10.345274422815196</v>
      </c>
      <c r="N1851">
        <f>-Notes!$B$15*SQRT(D1851)+F1851*Notes!$E$6*1000</f>
        <v>-24.437953000574094</v>
      </c>
      <c r="O1851">
        <f>Notes!$B$15*SQRT(D1851)-F1851*Notes!$E$6*1000</f>
        <v>24.437953000574094</v>
      </c>
    </row>
    <row r="1852" spans="1:15" x14ac:dyDescent="0.25">
      <c r="A1852" t="s">
        <v>9</v>
      </c>
      <c r="B1852">
        <v>3250.723</v>
      </c>
      <c r="C1852">
        <v>24.83013</v>
      </c>
      <c r="D1852">
        <v>52.238</v>
      </c>
      <c r="E1852">
        <v>7.7200000000000003E-3</v>
      </c>
      <c r="F1852">
        <v>-1.9693099999999999</v>
      </c>
      <c r="G1852">
        <v>1.7700000000000001E-3</v>
      </c>
      <c r="H1852">
        <f>SQRT((SQRT(D1852)*Notes!$B$22)^2+(F1852*Notes!$E$4*1000)^2)</f>
        <v>3.8541029555124955</v>
      </c>
      <c r="I1852">
        <f>F1852*1000*Notes!$E$5</f>
        <v>-7.2357371770532843</v>
      </c>
      <c r="J1852">
        <f t="shared" si="112"/>
        <v>-18.798046043590773</v>
      </c>
      <c r="K1852">
        <f t="shared" si="113"/>
        <v>4.3265716894842026</v>
      </c>
      <c r="L1852">
        <f t="shared" si="114"/>
        <v>-11.562308866537487</v>
      </c>
      <c r="M1852">
        <f t="shared" si="115"/>
        <v>11.562308866537487</v>
      </c>
      <c r="N1852">
        <f>-Notes!$B$15*SQRT(D1852)+F1852*Notes!$E$6*1000</f>
        <v>-27.152849423024243</v>
      </c>
      <c r="O1852">
        <f>Notes!$B$15*SQRT(D1852)-F1852*Notes!$E$6*1000</f>
        <v>27.152849423024243</v>
      </c>
    </row>
    <row r="1853" spans="1:15" x14ac:dyDescent="0.25">
      <c r="A1853" t="s">
        <v>1245</v>
      </c>
      <c r="B1853">
        <v>3251.6489999999999</v>
      </c>
      <c r="C1853">
        <v>24.83295</v>
      </c>
      <c r="D1853">
        <v>52.24</v>
      </c>
      <c r="E1853">
        <v>-1.001E-2</v>
      </c>
      <c r="F1853">
        <v>-1.96767</v>
      </c>
      <c r="G1853">
        <v>1.7700000000000001E-3</v>
      </c>
      <c r="H1853">
        <f>SQRT((SQRT(D1853)*Notes!$B$22)^2+(F1853*Notes!$E$4*1000)^2)</f>
        <v>3.8539405161586826</v>
      </c>
      <c r="I1853">
        <f>F1853*1000*Notes!$E$5</f>
        <v>-7.2297114071286064</v>
      </c>
      <c r="J1853">
        <f t="shared" si="112"/>
        <v>-18.791532955604652</v>
      </c>
      <c r="K1853">
        <f t="shared" si="113"/>
        <v>4.3321101413474405</v>
      </c>
      <c r="L1853">
        <f t="shared" si="114"/>
        <v>-11.561821548476047</v>
      </c>
      <c r="M1853">
        <f t="shared" si="115"/>
        <v>11.561821548476047</v>
      </c>
      <c r="N1853">
        <f>-Notes!$B$15*SQRT(D1853)+F1853*Notes!$E$6*1000</f>
        <v>-27.146324071183088</v>
      </c>
      <c r="O1853">
        <f>Notes!$B$15*SQRT(D1853)-F1853*Notes!$E$6*1000</f>
        <v>27.146324071183088</v>
      </c>
    </row>
    <row r="1854" spans="1:15" x14ac:dyDescent="0.25">
      <c r="A1854" t="s">
        <v>9</v>
      </c>
      <c r="B1854">
        <v>3254.748</v>
      </c>
      <c r="C1854">
        <v>24.843109999999999</v>
      </c>
      <c r="D1854">
        <v>41.953000000000003</v>
      </c>
      <c r="E1854">
        <v>3.0869300000000002</v>
      </c>
      <c r="F1854">
        <v>-1.7744599999999999</v>
      </c>
      <c r="G1854">
        <v>0.12068</v>
      </c>
      <c r="H1854">
        <f>SQRT((SQRT(D1854)*Notes!$B$22)^2+(F1854*Notes!$E$4*1000)^2)</f>
        <v>3.4552744405665732</v>
      </c>
      <c r="I1854">
        <f>F1854*1000*Notes!$E$5</f>
        <v>-6.5198095735023793</v>
      </c>
      <c r="J1854">
        <f t="shared" si="112"/>
        <v>-16.8856328952021</v>
      </c>
      <c r="K1854">
        <f t="shared" si="113"/>
        <v>3.8460137481973407</v>
      </c>
      <c r="L1854">
        <f t="shared" si="114"/>
        <v>-10.36582332169972</v>
      </c>
      <c r="M1854">
        <f t="shared" si="115"/>
        <v>10.36582332169972</v>
      </c>
      <c r="N1854">
        <f>-Notes!$B$15*SQRT(D1854)+F1854*Notes!$E$6*1000</f>
        <v>-24.373896527951889</v>
      </c>
      <c r="O1854">
        <f>Notes!$B$15*SQRT(D1854)-F1854*Notes!$E$6*1000</f>
        <v>24.373896527951889</v>
      </c>
    </row>
    <row r="1855" spans="1:15" x14ac:dyDescent="0.25">
      <c r="A1855" t="s">
        <v>1246</v>
      </c>
      <c r="B1855">
        <v>3255.9989999999998</v>
      </c>
      <c r="C1855">
        <v>24.84834</v>
      </c>
      <c r="D1855">
        <v>34.622</v>
      </c>
      <c r="E1855">
        <v>2.7729400000000002</v>
      </c>
      <c r="F1855">
        <v>-1.62348</v>
      </c>
      <c r="G1855">
        <v>0.12068</v>
      </c>
      <c r="H1855">
        <f>SQRT((SQRT(D1855)*Notes!$B$22)^2+(F1855*Notes!$E$4*1000)^2)</f>
        <v>3.1405301579153688</v>
      </c>
      <c r="I1855">
        <f>F1855*1000*Notes!$E$5</f>
        <v>-5.9650713154366075</v>
      </c>
      <c r="J1855">
        <f t="shared" si="112"/>
        <v>-15.386661789182714</v>
      </c>
      <c r="K1855">
        <f t="shared" si="113"/>
        <v>3.4565191583094999</v>
      </c>
      <c r="L1855">
        <f t="shared" si="114"/>
        <v>-9.4215904737461074</v>
      </c>
      <c r="M1855">
        <f t="shared" si="115"/>
        <v>9.4215904737461074</v>
      </c>
      <c r="N1855">
        <f>-Notes!$B$15*SQRT(D1855)+F1855*Notes!$E$6*1000</f>
        <v>-22.190410920429912</v>
      </c>
      <c r="O1855">
        <f>Notes!$B$15*SQRT(D1855)-F1855*Notes!$E$6*1000</f>
        <v>22.190410920429912</v>
      </c>
    </row>
    <row r="1856" spans="1:15" x14ac:dyDescent="0.25">
      <c r="A1856" t="s">
        <v>1247</v>
      </c>
      <c r="B1856">
        <v>3259.1260000000002</v>
      </c>
      <c r="C1856">
        <v>24.867429999999999</v>
      </c>
      <c r="D1856">
        <v>19.73</v>
      </c>
      <c r="E1856">
        <v>1.9879100000000001</v>
      </c>
      <c r="F1856">
        <v>-1.2460100000000001</v>
      </c>
      <c r="G1856">
        <v>0.12068</v>
      </c>
      <c r="H1856">
        <f>SQRT((SQRT(D1856)*Notes!$B$22)^2+(F1856*Notes!$E$4*1000)^2)</f>
        <v>2.373712277294699</v>
      </c>
      <c r="I1856">
        <f>F1856*1000*Notes!$E$5</f>
        <v>-4.5781521852730966</v>
      </c>
      <c r="J1856">
        <f t="shared" si="112"/>
        <v>-11.699289017157195</v>
      </c>
      <c r="K1856">
        <f t="shared" si="113"/>
        <v>2.5429846466110009</v>
      </c>
      <c r="L1856">
        <f t="shared" si="114"/>
        <v>-7.1211368318840975</v>
      </c>
      <c r="M1856">
        <f t="shared" si="115"/>
        <v>7.1211368318840975</v>
      </c>
      <c r="N1856">
        <f>-Notes!$B$15*SQRT(D1856)+F1856*Notes!$E$6*1000</f>
        <v>-16.837343076122707</v>
      </c>
      <c r="O1856">
        <f>Notes!$B$15*SQRT(D1856)-F1856*Notes!$E$6*1000</f>
        <v>16.837343076122707</v>
      </c>
    </row>
    <row r="1857" spans="1:15" x14ac:dyDescent="0.25">
      <c r="A1857" t="s">
        <v>1248</v>
      </c>
      <c r="B1857">
        <v>3260.377</v>
      </c>
      <c r="C1857">
        <v>24.878959999999999</v>
      </c>
      <c r="D1857">
        <v>15.148999999999999</v>
      </c>
      <c r="E1857">
        <v>1.67395</v>
      </c>
      <c r="F1857">
        <v>-1.09504</v>
      </c>
      <c r="G1857">
        <v>0.12068</v>
      </c>
      <c r="H1857">
        <f>SQRT((SQRT(D1857)*Notes!$B$22)^2+(F1857*Notes!$E$4*1000)^2)</f>
        <v>2.080434310475435</v>
      </c>
      <c r="I1857">
        <f>F1857*1000*Notes!$E$5</f>
        <v>-4.0234506697068655</v>
      </c>
      <c r="J1857">
        <f t="shared" si="112"/>
        <v>-10.264753601133171</v>
      </c>
      <c r="K1857">
        <f t="shared" si="113"/>
        <v>2.2178522617194396</v>
      </c>
      <c r="L1857">
        <f t="shared" si="114"/>
        <v>-6.2413029314263051</v>
      </c>
      <c r="M1857">
        <f t="shared" si="115"/>
        <v>6.2413029314263051</v>
      </c>
      <c r="N1857">
        <f>-Notes!$B$15*SQRT(D1857)+F1857*Notes!$E$6*1000</f>
        <v>-14.767268852028007</v>
      </c>
      <c r="O1857">
        <f>Notes!$B$15*SQRT(D1857)-F1857*Notes!$E$6*1000</f>
        <v>14.767268852028007</v>
      </c>
    </row>
    <row r="1858" spans="1:15" x14ac:dyDescent="0.25">
      <c r="A1858" t="s">
        <v>9</v>
      </c>
      <c r="B1858">
        <v>3263.4760000000001</v>
      </c>
      <c r="C1858">
        <v>24.922429999999999</v>
      </c>
      <c r="D1858">
        <v>9.3729999999999993</v>
      </c>
      <c r="E1858">
        <v>0.32541999999999999</v>
      </c>
      <c r="F1858">
        <v>-0.85240000000000005</v>
      </c>
      <c r="G1858">
        <v>3.8809999999999997E-2</v>
      </c>
      <c r="H1858">
        <f>SQRT((SQRT(D1858)*Notes!$B$22)^2+(F1858*Notes!$E$4*1000)^2)</f>
        <v>1.6351529908162761</v>
      </c>
      <c r="I1858">
        <f>F1858*1000*Notes!$E$5</f>
        <v>-3.1319306608508666</v>
      </c>
      <c r="J1858">
        <f t="shared" si="112"/>
        <v>-8.0373896332996946</v>
      </c>
      <c r="K1858">
        <f t="shared" si="113"/>
        <v>1.7735283115979619</v>
      </c>
      <c r="L1858">
        <f t="shared" si="114"/>
        <v>-4.9054589724488284</v>
      </c>
      <c r="M1858">
        <f t="shared" si="115"/>
        <v>4.9054589724488284</v>
      </c>
      <c r="N1858">
        <f>-Notes!$B$15*SQRT(D1858)+F1858*Notes!$E$6*1000</f>
        <v>-11.578192654380821</v>
      </c>
      <c r="O1858">
        <f>Notes!$B$15*SQRT(D1858)-F1858*Notes!$E$6*1000</f>
        <v>11.578192654380821</v>
      </c>
    </row>
    <row r="1859" spans="1:15" x14ac:dyDescent="0.25">
      <c r="A1859" t="s">
        <v>1249</v>
      </c>
      <c r="B1859">
        <v>3265.12</v>
      </c>
      <c r="C1859">
        <v>24.951689999999999</v>
      </c>
      <c r="D1859">
        <v>8.6219999999999999</v>
      </c>
      <c r="E1859">
        <v>0.13150000000000001</v>
      </c>
      <c r="F1859">
        <v>-0.78861000000000003</v>
      </c>
      <c r="G1859">
        <v>3.8809999999999997E-2</v>
      </c>
      <c r="H1859">
        <f>SQRT((SQRT(D1859)*Notes!$B$22)^2+(F1859*Notes!$E$4*1000)^2)</f>
        <v>1.564189284715922</v>
      </c>
      <c r="I1859">
        <f>F1859*1000*Notes!$E$5</f>
        <v>-2.8975502562806215</v>
      </c>
      <c r="J1859">
        <f t="shared" ref="J1859:J1888" si="116">I1859-3*H1859</f>
        <v>-7.5901181104283877</v>
      </c>
      <c r="K1859">
        <f t="shared" ref="K1859:K1888" si="117">I1859+3*H1859</f>
        <v>1.7950175978671448</v>
      </c>
      <c r="L1859">
        <f t="shared" ref="L1859:L1888" si="118">-3*H1859</f>
        <v>-4.6925678541477662</v>
      </c>
      <c r="M1859">
        <f t="shared" ref="M1859:M1888" si="119">3*H1859</f>
        <v>4.6925678541477662</v>
      </c>
      <c r="N1859">
        <f>-Notes!$B$15*SQRT(D1859)+F1859*Notes!$E$6*1000</f>
        <v>-10.983186762587454</v>
      </c>
      <c r="O1859">
        <f>Notes!$B$15*SQRT(D1859)-F1859*Notes!$E$6*1000</f>
        <v>10.983186762587454</v>
      </c>
    </row>
    <row r="1860" spans="1:15" x14ac:dyDescent="0.25">
      <c r="A1860" t="s">
        <v>9</v>
      </c>
      <c r="B1860">
        <v>3268.2190000000001</v>
      </c>
      <c r="C1860">
        <v>25.00534</v>
      </c>
      <c r="D1860">
        <v>10.95</v>
      </c>
      <c r="E1860">
        <v>-0.93720000000000003</v>
      </c>
      <c r="F1860">
        <v>-0.77454999999999996</v>
      </c>
      <c r="G1860">
        <v>-2.9559999999999999E-2</v>
      </c>
      <c r="H1860">
        <f>SQRT((SQRT(D1860)*Notes!$B$22)^2+(F1860*Notes!$E$4*1000)^2)</f>
        <v>1.747845280951688</v>
      </c>
      <c r="I1860">
        <f>F1860*1000*Notes!$E$5</f>
        <v>-2.8458903019263704</v>
      </c>
      <c r="J1860">
        <f t="shared" si="116"/>
        <v>-8.0894261447814344</v>
      </c>
      <c r="K1860">
        <f t="shared" si="117"/>
        <v>2.3976455409286932</v>
      </c>
      <c r="L1860">
        <f t="shared" si="118"/>
        <v>-5.2435358428550636</v>
      </c>
      <c r="M1860">
        <f t="shared" si="119"/>
        <v>5.2435358428550636</v>
      </c>
      <c r="N1860">
        <f>-Notes!$B$15*SQRT(D1860)+F1860*Notes!$E$6*1000</f>
        <v>-11.898020908520976</v>
      </c>
      <c r="O1860">
        <f>Notes!$B$15*SQRT(D1860)-F1860*Notes!$E$6*1000</f>
        <v>11.898020908520976</v>
      </c>
    </row>
    <row r="1861" spans="1:15" x14ac:dyDescent="0.25">
      <c r="A1861" t="s">
        <v>1250</v>
      </c>
      <c r="B1861">
        <v>3268.6</v>
      </c>
      <c r="C1861">
        <v>25.0107</v>
      </c>
      <c r="D1861">
        <v>11.689</v>
      </c>
      <c r="E1861">
        <v>-1.00254</v>
      </c>
      <c r="F1861">
        <v>-0.78581000000000001</v>
      </c>
      <c r="G1861">
        <v>-2.9559999999999999E-2</v>
      </c>
      <c r="H1861">
        <f>SQRT((SQRT(D1861)*Notes!$B$22)^2+(F1861*Notes!$E$4*1000)^2)</f>
        <v>1.8041120854363819</v>
      </c>
      <c r="I1861">
        <f>F1861*1000*Notes!$E$5</f>
        <v>-2.8872623564092201</v>
      </c>
      <c r="J1861">
        <f t="shared" si="116"/>
        <v>-8.2995986127183663</v>
      </c>
      <c r="K1861">
        <f t="shared" si="117"/>
        <v>2.525073899899926</v>
      </c>
      <c r="L1861">
        <f t="shared" si="118"/>
        <v>-5.4123362563091462</v>
      </c>
      <c r="M1861">
        <f t="shared" si="119"/>
        <v>5.4123362563091462</v>
      </c>
      <c r="N1861">
        <f>-Notes!$B$15*SQRT(D1861)+F1861*Notes!$E$6*1000</f>
        <v>-12.232277118117636</v>
      </c>
      <c r="O1861">
        <f>Notes!$B$15*SQRT(D1861)-F1861*Notes!$E$6*1000</f>
        <v>12.232277118117636</v>
      </c>
    </row>
    <row r="1862" spans="1:15" x14ac:dyDescent="0.25">
      <c r="A1862" t="s">
        <v>1251</v>
      </c>
      <c r="B1862">
        <v>3269.4690000000001</v>
      </c>
      <c r="C1862">
        <v>25.021709999999999</v>
      </c>
      <c r="D1862">
        <v>13.563000000000001</v>
      </c>
      <c r="E1862">
        <v>-1.1517599999999999</v>
      </c>
      <c r="F1862">
        <v>-0.81152999999999997</v>
      </c>
      <c r="G1862">
        <v>-2.9559999999999999E-2</v>
      </c>
      <c r="H1862">
        <f>SQRT((SQRT(D1862)*Notes!$B$22)^2+(F1862*Notes!$E$4*1000)^2)</f>
        <v>1.9392456429020499</v>
      </c>
      <c r="I1862">
        <f>F1862*1000*Notes!$E$5</f>
        <v>-2.9817640652279485</v>
      </c>
      <c r="J1862">
        <f t="shared" si="116"/>
        <v>-8.7995009939340996</v>
      </c>
      <c r="K1862">
        <f t="shared" si="117"/>
        <v>2.8359728634782018</v>
      </c>
      <c r="L1862">
        <f t="shared" si="118"/>
        <v>-5.8177369287061502</v>
      </c>
      <c r="M1862">
        <f t="shared" si="119"/>
        <v>5.8177369287061502</v>
      </c>
      <c r="N1862">
        <f>-Notes!$B$15*SQRT(D1862)+F1862*Notes!$E$6*1000</f>
        <v>-13.029708517519754</v>
      </c>
      <c r="O1862">
        <f>Notes!$B$15*SQRT(D1862)-F1862*Notes!$E$6*1000</f>
        <v>13.029708517519754</v>
      </c>
    </row>
    <row r="1863" spans="1:15" x14ac:dyDescent="0.25">
      <c r="A1863" t="s">
        <v>1252</v>
      </c>
      <c r="B1863">
        <v>3272.5479999999998</v>
      </c>
      <c r="C1863">
        <v>25.050049999999999</v>
      </c>
      <c r="D1863">
        <v>22.280999999999999</v>
      </c>
      <c r="E1863">
        <v>-1.6798900000000001</v>
      </c>
      <c r="F1863">
        <v>-0.90254000000000001</v>
      </c>
      <c r="G1863">
        <v>-2.9559999999999999E-2</v>
      </c>
      <c r="H1863">
        <f>SQRT((SQRT(D1863)*Notes!$B$22)^2+(F1863*Notes!$E$4*1000)^2)</f>
        <v>2.4706802360516531</v>
      </c>
      <c r="I1863">
        <f>F1863*1000*Notes!$E$5</f>
        <v>-3.3161575535480301</v>
      </c>
      <c r="J1863">
        <f t="shared" si="116"/>
        <v>-10.728198261702989</v>
      </c>
      <c r="K1863">
        <f t="shared" si="117"/>
        <v>4.0958831546069296</v>
      </c>
      <c r="L1863">
        <f t="shared" si="118"/>
        <v>-7.4120407081549597</v>
      </c>
      <c r="M1863">
        <f t="shared" si="119"/>
        <v>7.4120407081549597</v>
      </c>
      <c r="N1863">
        <f>-Notes!$B$15*SQRT(D1863)+F1863*Notes!$E$6*1000</f>
        <v>-16.122451142456121</v>
      </c>
      <c r="O1863">
        <f>Notes!$B$15*SQRT(D1863)-F1863*Notes!$E$6*1000</f>
        <v>16.122451142456121</v>
      </c>
    </row>
    <row r="1864" spans="1:15" x14ac:dyDescent="0.25">
      <c r="A1864" t="s">
        <v>1253</v>
      </c>
      <c r="B1864">
        <v>3273.4180000000001</v>
      </c>
      <c r="C1864">
        <v>25.055869999999999</v>
      </c>
      <c r="D1864">
        <v>25.334</v>
      </c>
      <c r="E1864">
        <v>-1.82911</v>
      </c>
      <c r="F1864">
        <v>-0.92825999999999997</v>
      </c>
      <c r="G1864">
        <v>-2.9559999999999999E-2</v>
      </c>
      <c r="H1864">
        <f>SQRT((SQRT(D1864)*Notes!$B$22)^2+(F1864*Notes!$E$4*1000)^2)</f>
        <v>2.631139381693977</v>
      </c>
      <c r="I1864">
        <f>F1864*1000*Notes!$E$5</f>
        <v>-3.4106592623667584</v>
      </c>
      <c r="J1864">
        <f t="shared" si="116"/>
        <v>-11.304077407448689</v>
      </c>
      <c r="K1864">
        <f t="shared" si="117"/>
        <v>4.4827588827151725</v>
      </c>
      <c r="L1864">
        <f t="shared" si="118"/>
        <v>-7.893418145081931</v>
      </c>
      <c r="M1864">
        <f t="shared" si="119"/>
        <v>7.893418145081931</v>
      </c>
      <c r="N1864">
        <f>-Notes!$B$15*SQRT(D1864)+F1864*Notes!$E$6*1000</f>
        <v>-17.048252147619781</v>
      </c>
      <c r="O1864">
        <f>Notes!$B$15*SQRT(D1864)-F1864*Notes!$E$6*1000</f>
        <v>17.048252147619781</v>
      </c>
    </row>
    <row r="1865" spans="1:15" x14ac:dyDescent="0.25">
      <c r="A1865" t="s">
        <v>1254</v>
      </c>
      <c r="B1865">
        <v>3273.799</v>
      </c>
      <c r="C1865">
        <v>25.058199999999999</v>
      </c>
      <c r="D1865">
        <v>26.753</v>
      </c>
      <c r="E1865">
        <v>-1.8944799999999999</v>
      </c>
      <c r="F1865">
        <v>-0.93952000000000002</v>
      </c>
      <c r="G1865">
        <v>-2.9559999999999999E-2</v>
      </c>
      <c r="H1865">
        <f>SQRT((SQRT(D1865)*Notes!$B$22)^2+(F1865*Notes!$E$4*1000)^2)</f>
        <v>2.7024341759171593</v>
      </c>
      <c r="I1865">
        <f>F1865*1000*Notes!$E$5</f>
        <v>-3.4520313168496077</v>
      </c>
      <c r="J1865">
        <f t="shared" si="116"/>
        <v>-11.559333844601086</v>
      </c>
      <c r="K1865">
        <f t="shared" si="117"/>
        <v>4.655271210901871</v>
      </c>
      <c r="L1865">
        <f t="shared" si="118"/>
        <v>-8.1073025277514787</v>
      </c>
      <c r="M1865">
        <f t="shared" si="119"/>
        <v>8.1073025277514787</v>
      </c>
      <c r="N1865">
        <f>-Notes!$B$15*SQRT(D1865)+F1865*Notes!$E$6*1000</f>
        <v>-17.458801674841194</v>
      </c>
      <c r="O1865">
        <f>Notes!$B$15*SQRT(D1865)-F1865*Notes!$E$6*1000</f>
        <v>17.458801674841194</v>
      </c>
    </row>
    <row r="1866" spans="1:15" x14ac:dyDescent="0.25">
      <c r="A1866" t="s">
        <v>9</v>
      </c>
      <c r="B1866">
        <v>3276.8980000000001</v>
      </c>
      <c r="C1866">
        <v>25.07423</v>
      </c>
      <c r="D1866">
        <v>33.018999999999998</v>
      </c>
      <c r="E1866">
        <v>2.0230000000000001E-2</v>
      </c>
      <c r="F1866">
        <v>-0.94916999999999996</v>
      </c>
      <c r="G1866">
        <v>2.3449999999999999E-2</v>
      </c>
      <c r="H1866">
        <f>SQRT((SQRT(D1866)*Notes!$B$22)^2+(F1866*Notes!$E$4*1000)^2)</f>
        <v>2.9936103792475413</v>
      </c>
      <c r="I1866">
        <f>F1866*1000*Notes!$E$5</f>
        <v>-3.4874878289064015</v>
      </c>
      <c r="J1866">
        <f t="shared" si="116"/>
        <v>-12.468318966649024</v>
      </c>
      <c r="K1866">
        <f t="shared" si="117"/>
        <v>5.4933433088362218</v>
      </c>
      <c r="L1866">
        <f t="shared" si="118"/>
        <v>-8.9808311377426229</v>
      </c>
      <c r="M1866">
        <f t="shared" si="119"/>
        <v>8.9808311377426229</v>
      </c>
      <c r="N1866">
        <f>-Notes!$B$15*SQRT(D1866)+F1866*Notes!$E$6*1000</f>
        <v>-18.998687680090768</v>
      </c>
      <c r="O1866">
        <f>Notes!$B$15*SQRT(D1866)-F1866*Notes!$E$6*1000</f>
        <v>18.998687680090768</v>
      </c>
    </row>
    <row r="1867" spans="1:15" x14ac:dyDescent="0.25">
      <c r="A1867" t="s">
        <v>1255</v>
      </c>
      <c r="B1867">
        <v>3277.6309999999999</v>
      </c>
      <c r="C1867">
        <v>25.077760000000001</v>
      </c>
      <c r="D1867">
        <v>33.006</v>
      </c>
      <c r="E1867">
        <v>-1.97E-3</v>
      </c>
      <c r="F1867">
        <v>-0.93198999999999999</v>
      </c>
      <c r="G1867">
        <v>2.3449999999999999E-2</v>
      </c>
      <c r="H1867">
        <f>SQRT((SQRT(D1867)*Notes!$B$22)^2+(F1867*Notes!$E$4*1000)^2)</f>
        <v>2.9915486849027828</v>
      </c>
      <c r="I1867">
        <f>F1867*1000*Notes!$E$5</f>
        <v>-3.4243642146954469</v>
      </c>
      <c r="J1867">
        <f t="shared" si="116"/>
        <v>-12.399010269403796</v>
      </c>
      <c r="K1867">
        <f t="shared" si="117"/>
        <v>5.550281840012901</v>
      </c>
      <c r="L1867">
        <f t="shared" si="118"/>
        <v>-8.974646054708348</v>
      </c>
      <c r="M1867">
        <f t="shared" si="119"/>
        <v>8.974646054708348</v>
      </c>
      <c r="N1867">
        <f>-Notes!$B$15*SQRT(D1867)+F1867*Notes!$E$6*1000</f>
        <v>-18.92358825585481</v>
      </c>
      <c r="O1867">
        <f>Notes!$B$15*SQRT(D1867)-F1867*Notes!$E$6*1000</f>
        <v>18.92358825585481</v>
      </c>
    </row>
    <row r="1868" spans="1:15" x14ac:dyDescent="0.25">
      <c r="A1868" t="s">
        <v>9</v>
      </c>
      <c r="B1868">
        <v>3280.7289999999998</v>
      </c>
      <c r="C1868">
        <v>25.093830000000001</v>
      </c>
      <c r="D1868">
        <v>26.648</v>
      </c>
      <c r="E1868">
        <v>1.9036599999999999</v>
      </c>
      <c r="F1868">
        <v>-0.78408</v>
      </c>
      <c r="G1868">
        <v>7.0290000000000005E-2</v>
      </c>
      <c r="H1868">
        <f>SQRT((SQRT(D1868)*Notes!$B$22)^2+(F1868*Notes!$E$4*1000)^2)</f>
        <v>2.6835773009542105</v>
      </c>
      <c r="I1868">
        <f>F1868*1000*Notes!$E$5</f>
        <v>-2.8809059039886757</v>
      </c>
      <c r="J1868">
        <f t="shared" si="116"/>
        <v>-10.931637806851308</v>
      </c>
      <c r="K1868">
        <f t="shared" si="117"/>
        <v>5.1698259988739554</v>
      </c>
      <c r="L1868">
        <f t="shared" si="118"/>
        <v>-8.0507319028626316</v>
      </c>
      <c r="M1868">
        <f t="shared" si="119"/>
        <v>8.0507319028626316</v>
      </c>
      <c r="N1868">
        <f>-Notes!$B$15*SQRT(D1868)+F1868*Notes!$E$6*1000</f>
        <v>-16.779519539485147</v>
      </c>
      <c r="O1868">
        <f>Notes!$B$15*SQRT(D1868)-F1868*Notes!$E$6*1000</f>
        <v>16.779519539485147</v>
      </c>
    </row>
    <row r="1869" spans="1:15" x14ac:dyDescent="0.25">
      <c r="A1869" t="s">
        <v>1256</v>
      </c>
      <c r="B1869">
        <v>3281.98</v>
      </c>
      <c r="C1869">
        <v>25.10202</v>
      </c>
      <c r="D1869">
        <v>22.155999999999999</v>
      </c>
      <c r="E1869">
        <v>1.68658</v>
      </c>
      <c r="F1869">
        <v>-0.69613999999999998</v>
      </c>
      <c r="G1869">
        <v>7.0290000000000005E-2</v>
      </c>
      <c r="H1869">
        <f>SQRT((SQRT(D1869)*Notes!$B$22)^2+(F1869*Notes!$E$4*1000)^2)</f>
        <v>2.4454681367694966</v>
      </c>
      <c r="I1869">
        <f>F1869*1000*Notes!$E$5</f>
        <v>-2.5577923630275952</v>
      </c>
      <c r="J1869">
        <f t="shared" si="116"/>
        <v>-9.894196773336084</v>
      </c>
      <c r="K1869">
        <f t="shared" si="117"/>
        <v>4.7786120472808946</v>
      </c>
      <c r="L1869">
        <f t="shared" si="118"/>
        <v>-7.3364044103084893</v>
      </c>
      <c r="M1869">
        <f t="shared" si="119"/>
        <v>7.3364044103084893</v>
      </c>
      <c r="N1869">
        <f>-Notes!$B$15*SQRT(D1869)+F1869*Notes!$E$6*1000</f>
        <v>-15.221076108852479</v>
      </c>
      <c r="O1869">
        <f>Notes!$B$15*SQRT(D1869)-F1869*Notes!$E$6*1000</f>
        <v>15.221076108852479</v>
      </c>
    </row>
    <row r="1870" spans="1:15" x14ac:dyDescent="0.25">
      <c r="A1870" t="s">
        <v>1257</v>
      </c>
      <c r="B1870">
        <v>3285.0430000000001</v>
      </c>
      <c r="C1870">
        <v>25.130410000000001</v>
      </c>
      <c r="D1870">
        <v>13.452999999999999</v>
      </c>
      <c r="E1870">
        <v>1.15517</v>
      </c>
      <c r="F1870">
        <v>-0.48087999999999997</v>
      </c>
      <c r="G1870">
        <v>7.0290000000000005E-2</v>
      </c>
      <c r="H1870">
        <f>SQRT((SQRT(D1870)*Notes!$B$22)^2+(F1870*Notes!$E$4*1000)^2)</f>
        <v>1.9010115045153011</v>
      </c>
      <c r="I1870">
        <f>F1870*1000*Notes!$E$5</f>
        <v>-1.7668733179140832</v>
      </c>
      <c r="J1870">
        <f t="shared" si="116"/>
        <v>-7.4699078314599863</v>
      </c>
      <c r="K1870">
        <f t="shared" si="117"/>
        <v>3.9361611956318203</v>
      </c>
      <c r="L1870">
        <f t="shared" si="118"/>
        <v>-5.7030345135459033</v>
      </c>
      <c r="M1870">
        <f t="shared" si="119"/>
        <v>5.7030345135459033</v>
      </c>
      <c r="N1870">
        <f>-Notes!$B$15*SQRT(D1870)+F1870*Notes!$E$6*1000</f>
        <v>-11.602116599338295</v>
      </c>
      <c r="O1870">
        <f>Notes!$B$15*SQRT(D1870)-F1870*Notes!$E$6*1000</f>
        <v>11.602116599338295</v>
      </c>
    </row>
    <row r="1871" spans="1:15" x14ac:dyDescent="0.25">
      <c r="A1871" t="s">
        <v>1258</v>
      </c>
      <c r="B1871">
        <v>3286.2939999999999</v>
      </c>
      <c r="C1871">
        <v>25.146930000000001</v>
      </c>
      <c r="D1871">
        <v>10.835000000000001</v>
      </c>
      <c r="E1871">
        <v>0.93810000000000004</v>
      </c>
      <c r="F1871">
        <v>-0.39295000000000002</v>
      </c>
      <c r="G1871">
        <v>7.0290000000000005E-2</v>
      </c>
      <c r="H1871">
        <f>SQRT((SQRT(D1871)*Notes!$B$22)^2+(F1871*Notes!$E$4*1000)^2)</f>
        <v>1.7034677730391539</v>
      </c>
      <c r="I1871">
        <f>F1871*1000*Notes!$E$5</f>
        <v>-1.4437965194525435</v>
      </c>
      <c r="J1871">
        <f t="shared" si="116"/>
        <v>-6.5541998385700051</v>
      </c>
      <c r="K1871">
        <f t="shared" si="117"/>
        <v>3.6666067996649176</v>
      </c>
      <c r="L1871">
        <f t="shared" si="118"/>
        <v>-5.1104033191174612</v>
      </c>
      <c r="M1871">
        <f t="shared" si="119"/>
        <v>5.1104033191174612</v>
      </c>
      <c r="N1871">
        <f>-Notes!$B$15*SQRT(D1871)+F1871*Notes!$E$6*1000</f>
        <v>-10.250054442354076</v>
      </c>
      <c r="O1871">
        <f>Notes!$B$15*SQRT(D1871)-F1871*Notes!$E$6*1000</f>
        <v>10.250054442354076</v>
      </c>
    </row>
    <row r="1872" spans="1:15" x14ac:dyDescent="0.25">
      <c r="A1872" t="s">
        <v>9</v>
      </c>
      <c r="B1872">
        <v>3289.393</v>
      </c>
      <c r="C1872">
        <v>25.2013</v>
      </c>
      <c r="D1872">
        <v>8.4939999999999998</v>
      </c>
      <c r="E1872">
        <v>-0.12789</v>
      </c>
      <c r="F1872">
        <v>-0.23318</v>
      </c>
      <c r="G1872">
        <v>3.4720000000000001E-2</v>
      </c>
      <c r="H1872">
        <f>SQRT((SQRT(D1872)*Notes!$B$22)^2+(F1872*Notes!$E$4*1000)^2)</f>
        <v>1.5021523727143451</v>
      </c>
      <c r="I1872">
        <f>F1872*1000*Notes!$E$5</f>
        <v>-0.85676160429047987</v>
      </c>
      <c r="J1872">
        <f t="shared" si="116"/>
        <v>-5.3632187224335146</v>
      </c>
      <c r="K1872">
        <f t="shared" si="117"/>
        <v>3.6496955138525551</v>
      </c>
      <c r="L1872">
        <f t="shared" si="118"/>
        <v>-4.5064571181430351</v>
      </c>
      <c r="M1872">
        <f t="shared" si="119"/>
        <v>4.5064571181430351</v>
      </c>
      <c r="N1872">
        <f>-Notes!$B$15*SQRT(D1872)+F1872*Notes!$E$6*1000</f>
        <v>-8.593618399718487</v>
      </c>
      <c r="O1872">
        <f>Notes!$B$15*SQRT(D1872)-F1872*Notes!$E$6*1000</f>
        <v>8.593618399718487</v>
      </c>
    </row>
    <row r="1873" spans="1:15" x14ac:dyDescent="0.25">
      <c r="A1873" t="s">
        <v>1259</v>
      </c>
      <c r="B1873">
        <v>3290.567</v>
      </c>
      <c r="C1873">
        <v>25.222799999999999</v>
      </c>
      <c r="D1873">
        <v>8.9600000000000009</v>
      </c>
      <c r="E1873">
        <v>-0.26844000000000001</v>
      </c>
      <c r="F1873">
        <v>-0.19239999999999999</v>
      </c>
      <c r="G1873">
        <v>3.4720000000000001E-2</v>
      </c>
      <c r="H1873">
        <f>SQRT((SQRT(D1873)*Notes!$B$22)^2+(F1873*Notes!$E$4*1000)^2)</f>
        <v>1.5409898840623519</v>
      </c>
      <c r="I1873">
        <f>F1873*1000*Notes!$E$5</f>
        <v>-0.70692569116342863</v>
      </c>
      <c r="J1873">
        <f t="shared" si="116"/>
        <v>-5.3298953433504845</v>
      </c>
      <c r="K1873">
        <f t="shared" si="117"/>
        <v>3.9160439610236271</v>
      </c>
      <c r="L1873">
        <f t="shared" si="118"/>
        <v>-4.6229696521870558</v>
      </c>
      <c r="M1873">
        <f t="shared" si="119"/>
        <v>4.6229696521870558</v>
      </c>
      <c r="N1873">
        <f>-Notes!$B$15*SQRT(D1873)+F1873*Notes!$E$6*1000</f>
        <v>-8.6284550081017564</v>
      </c>
      <c r="O1873">
        <f>Notes!$B$15*SQRT(D1873)-F1873*Notes!$E$6*1000</f>
        <v>8.6284550081017564</v>
      </c>
    </row>
    <row r="1874" spans="1:15" x14ac:dyDescent="0.25">
      <c r="A1874" t="s">
        <v>1260</v>
      </c>
      <c r="B1874">
        <v>3291.069</v>
      </c>
      <c r="C1874">
        <v>25.231560000000002</v>
      </c>
      <c r="D1874">
        <v>9.2590000000000003</v>
      </c>
      <c r="E1874">
        <v>-0.32844000000000001</v>
      </c>
      <c r="F1874">
        <v>-0.17499000000000001</v>
      </c>
      <c r="G1874">
        <v>3.4720000000000001E-2</v>
      </c>
      <c r="H1874">
        <f>SQRT((SQRT(D1874)*Notes!$B$22)^2+(F1874*Notes!$E$4*1000)^2)</f>
        <v>1.5658190858685117</v>
      </c>
      <c r="I1874">
        <f>F1874*1000*Notes!$E$5</f>
        <v>-0.64295699946303742</v>
      </c>
      <c r="J1874">
        <f t="shared" si="116"/>
        <v>-5.3404142570685726</v>
      </c>
      <c r="K1874">
        <f t="shared" si="117"/>
        <v>4.0545002581424976</v>
      </c>
      <c r="L1874">
        <f t="shared" si="118"/>
        <v>-4.6974572576055351</v>
      </c>
      <c r="M1874">
        <f t="shared" si="119"/>
        <v>4.6974572576055351</v>
      </c>
      <c r="N1874">
        <f>-Notes!$B$15*SQRT(D1874)+F1874*Notes!$E$6*1000</f>
        <v>-8.6847619382772763</v>
      </c>
      <c r="O1874">
        <f>Notes!$B$15*SQRT(D1874)-F1874*Notes!$E$6*1000</f>
        <v>8.6847619382772763</v>
      </c>
    </row>
    <row r="1875" spans="1:15" x14ac:dyDescent="0.25">
      <c r="A1875" t="s">
        <v>9</v>
      </c>
      <c r="B1875">
        <v>3294.1680000000001</v>
      </c>
      <c r="C1875">
        <v>25.275459999999999</v>
      </c>
      <c r="D1875">
        <v>15.045999999999999</v>
      </c>
      <c r="E1875">
        <v>-1.6748099999999999</v>
      </c>
      <c r="F1875">
        <v>-0.10505</v>
      </c>
      <c r="G1875">
        <v>1.1259999999999999E-2</v>
      </c>
      <c r="H1875">
        <f>SQRT((SQRT(D1875)*Notes!$B$22)^2+(F1875*Notes!$E$4*1000)^2)</f>
        <v>1.9933679614746778</v>
      </c>
      <c r="I1875">
        <f>F1875*1000*Notes!$E$5</f>
        <v>-0.38597995767525051</v>
      </c>
      <c r="J1875">
        <f t="shared" si="116"/>
        <v>-6.3660838420992842</v>
      </c>
      <c r="K1875">
        <f t="shared" si="117"/>
        <v>5.5941239267487823</v>
      </c>
      <c r="L1875">
        <f t="shared" si="118"/>
        <v>-5.9801038844240333</v>
      </c>
      <c r="M1875">
        <f t="shared" si="119"/>
        <v>5.9801038844240333</v>
      </c>
      <c r="N1875">
        <f>-Notes!$B$15*SQRT(D1875)+F1875*Notes!$E$6*1000</f>
        <v>-10.575387544656154</v>
      </c>
      <c r="O1875">
        <f>Notes!$B$15*SQRT(D1875)-F1875*Notes!$E$6*1000</f>
        <v>10.575387544656154</v>
      </c>
    </row>
    <row r="1876" spans="1:15" x14ac:dyDescent="0.25">
      <c r="A1876" t="s">
        <v>1261</v>
      </c>
      <c r="B1876">
        <v>3295.4189999999999</v>
      </c>
      <c r="C1876">
        <v>25.287050000000001</v>
      </c>
      <c r="D1876">
        <v>19.632000000000001</v>
      </c>
      <c r="E1876">
        <v>-1.99119</v>
      </c>
      <c r="F1876">
        <v>-9.0959999999999999E-2</v>
      </c>
      <c r="G1876">
        <v>1.1259999999999999E-2</v>
      </c>
      <c r="H1876">
        <f>SQRT((SQRT(D1876)*Notes!$B$22)^2+(F1876*Notes!$E$4*1000)^2)</f>
        <v>2.2766091914904067</v>
      </c>
      <c r="I1876">
        <f>F1876*1000*Notes!$E$5</f>
        <v>-0.33420977582237771</v>
      </c>
      <c r="J1876">
        <f t="shared" si="116"/>
        <v>-7.1640373502935981</v>
      </c>
      <c r="K1876">
        <f t="shared" si="117"/>
        <v>6.4956177986488433</v>
      </c>
      <c r="L1876">
        <f t="shared" si="118"/>
        <v>-6.8298275744712207</v>
      </c>
      <c r="M1876">
        <f t="shared" si="119"/>
        <v>6.8298275744712207</v>
      </c>
      <c r="N1876">
        <f>-Notes!$B$15*SQRT(D1876)+F1876*Notes!$E$6*1000</f>
        <v>-11.95809892090114</v>
      </c>
      <c r="O1876">
        <f>Notes!$B$15*SQRT(D1876)-F1876*Notes!$E$6*1000</f>
        <v>11.95809892090114</v>
      </c>
    </row>
    <row r="1877" spans="1:15" x14ac:dyDescent="0.25">
      <c r="A1877" t="s">
        <v>1262</v>
      </c>
      <c r="B1877">
        <v>3298.5590000000002</v>
      </c>
      <c r="C1877">
        <v>25.306270000000001</v>
      </c>
      <c r="D1877">
        <v>34.634</v>
      </c>
      <c r="E1877">
        <v>-2.7854199999999998</v>
      </c>
      <c r="F1877">
        <v>-5.5599999999999997E-2</v>
      </c>
      <c r="G1877">
        <v>1.1259999999999999E-2</v>
      </c>
      <c r="H1877">
        <f>SQRT((SQRT(D1877)*Notes!$B$22)^2+(F1877*Notes!$E$4*1000)^2)</f>
        <v>3.0233067058760845</v>
      </c>
      <c r="I1877">
        <f>F1877*1000*Notes!$E$5</f>
        <v>-0.20428829744639623</v>
      </c>
      <c r="J1877">
        <f t="shared" si="116"/>
        <v>-9.27420841507465</v>
      </c>
      <c r="K1877">
        <f t="shared" si="117"/>
        <v>8.8656318201818571</v>
      </c>
      <c r="L1877">
        <f t="shared" si="118"/>
        <v>-9.0699201176282536</v>
      </c>
      <c r="M1877">
        <f t="shared" si="119"/>
        <v>9.0699201176282536</v>
      </c>
      <c r="N1877">
        <f>-Notes!$B$15*SQRT(D1877)+F1877*Notes!$E$6*1000</f>
        <v>-15.609096022243458</v>
      </c>
      <c r="O1877">
        <f>Notes!$B$15*SQRT(D1877)-F1877*Notes!$E$6*1000</f>
        <v>15.609096022243458</v>
      </c>
    </row>
    <row r="1878" spans="1:15" x14ac:dyDescent="0.25">
      <c r="A1878" t="s">
        <v>1263</v>
      </c>
      <c r="B1878">
        <v>3299.4290000000001</v>
      </c>
      <c r="C1878">
        <v>25.310009999999998</v>
      </c>
      <c r="D1878">
        <v>39.673000000000002</v>
      </c>
      <c r="E1878">
        <v>-3.0054599999999998</v>
      </c>
      <c r="F1878">
        <v>-4.5809999999999997E-2</v>
      </c>
      <c r="G1878">
        <v>1.1259999999999999E-2</v>
      </c>
      <c r="H1878">
        <f>SQRT((SQRT(D1878)*Notes!$B$22)^2+(F1878*Notes!$E$4*1000)^2)</f>
        <v>3.2357141985784694</v>
      </c>
      <c r="I1878">
        <f>F1878*1000*Notes!$E$5</f>
        <v>-0.16831739039603258</v>
      </c>
      <c r="J1878">
        <f t="shared" si="116"/>
        <v>-9.8754599861314407</v>
      </c>
      <c r="K1878">
        <f t="shared" si="117"/>
        <v>9.5388252053393767</v>
      </c>
      <c r="L1878">
        <f t="shared" si="118"/>
        <v>-9.7071425957354087</v>
      </c>
      <c r="M1878">
        <f t="shared" si="119"/>
        <v>9.7071425957354087</v>
      </c>
      <c r="N1878">
        <f>-Notes!$B$15*SQRT(D1878)+F1878*Notes!$E$6*1000</f>
        <v>-16.648537221444951</v>
      </c>
      <c r="O1878">
        <f>Notes!$B$15*SQRT(D1878)-F1878*Notes!$E$6*1000</f>
        <v>16.648537221444951</v>
      </c>
    </row>
    <row r="1879" spans="1:15" x14ac:dyDescent="0.25">
      <c r="A1879" t="s">
        <v>1264</v>
      </c>
      <c r="B1879">
        <v>3299.81</v>
      </c>
      <c r="C1879">
        <v>25.311489999999999</v>
      </c>
      <c r="D1879">
        <v>41.999000000000002</v>
      </c>
      <c r="E1879">
        <v>-3.1017700000000001</v>
      </c>
      <c r="F1879">
        <v>-4.1520000000000001E-2</v>
      </c>
      <c r="G1879">
        <v>1.1259999999999999E-2</v>
      </c>
      <c r="H1879">
        <f>SQRT((SQRT(D1879)*Notes!$B$22)^2+(F1879*Notes!$E$4*1000)^2)</f>
        <v>3.3291964327492902</v>
      </c>
      <c r="I1879">
        <f>F1879*1000*Notes!$E$5</f>
        <v>-0.15255485809306427</v>
      </c>
      <c r="J1879">
        <f t="shared" si="116"/>
        <v>-10.140144156340934</v>
      </c>
      <c r="K1879">
        <f t="shared" si="117"/>
        <v>9.8350344401548071</v>
      </c>
      <c r="L1879">
        <f t="shared" si="118"/>
        <v>-9.9875892982478707</v>
      </c>
      <c r="M1879">
        <f t="shared" si="119"/>
        <v>9.9875892982478707</v>
      </c>
      <c r="N1879">
        <f>-Notes!$B$15*SQRT(D1879)+F1879*Notes!$E$6*1000</f>
        <v>-17.106058223258021</v>
      </c>
      <c r="O1879">
        <f>Notes!$B$15*SQRT(D1879)-F1879*Notes!$E$6*1000</f>
        <v>17.106058223258021</v>
      </c>
    </row>
    <row r="1880" spans="1:15" x14ac:dyDescent="0.25">
      <c r="A1880" t="s">
        <v>9</v>
      </c>
      <c r="B1880">
        <v>3302.9090000000001</v>
      </c>
      <c r="C1880">
        <v>25.321639999999999</v>
      </c>
      <c r="D1880">
        <v>52.37</v>
      </c>
      <c r="E1880">
        <v>-2.5000000000000001E-4</v>
      </c>
      <c r="F1880">
        <v>-2.462E-2</v>
      </c>
      <c r="G1880">
        <v>-5.5000000000000003E-4</v>
      </c>
      <c r="H1880">
        <f>SQRT((SQRT(D1880)*Notes!$B$22)^2+(F1880*Notes!$E$4*1000)^2)</f>
        <v>3.7175305605967566</v>
      </c>
      <c r="I1880">
        <f>F1880*1000*Notes!$E$5</f>
        <v>-9.046003386924957E-2</v>
      </c>
      <c r="J1880">
        <f t="shared" si="116"/>
        <v>-11.243051715659519</v>
      </c>
      <c r="K1880">
        <f t="shared" si="117"/>
        <v>11.062131647921021</v>
      </c>
      <c r="L1880">
        <f t="shared" si="118"/>
        <v>-11.15259168179027</v>
      </c>
      <c r="M1880">
        <f t="shared" si="119"/>
        <v>11.15259168179027</v>
      </c>
      <c r="N1880">
        <f>-Notes!$B$15*SQRT(D1880)+F1880*Notes!$E$6*1000</f>
        <v>-19.010379944299206</v>
      </c>
      <c r="O1880">
        <f>Notes!$B$15*SQRT(D1880)-F1880*Notes!$E$6*1000</f>
        <v>19.010379944299206</v>
      </c>
    </row>
    <row r="1881" spans="1:15" x14ac:dyDescent="0.25">
      <c r="A1881" t="s">
        <v>1265</v>
      </c>
      <c r="B1881">
        <v>3305.047</v>
      </c>
      <c r="C1881">
        <v>25.328130000000002</v>
      </c>
      <c r="D1881">
        <v>52.459000000000003</v>
      </c>
      <c r="E1881">
        <v>-4.1079999999999998E-2</v>
      </c>
      <c r="F1881">
        <v>-2.579E-2</v>
      </c>
      <c r="G1881">
        <v>-5.5000000000000003E-4</v>
      </c>
      <c r="H1881">
        <f>SQRT((SQRT(D1881)*Notes!$B$22)^2+(F1881*Notes!$E$4*1000)^2)</f>
        <v>3.7206902380649889</v>
      </c>
      <c r="I1881">
        <f>F1881*1000*Notes!$E$5</f>
        <v>-9.4758906315513647E-2</v>
      </c>
      <c r="J1881">
        <f t="shared" si="116"/>
        <v>-11.25682962051048</v>
      </c>
      <c r="K1881">
        <f t="shared" si="117"/>
        <v>11.067311807879452</v>
      </c>
      <c r="L1881">
        <f t="shared" si="118"/>
        <v>-11.162070714194966</v>
      </c>
      <c r="M1881">
        <f t="shared" si="119"/>
        <v>11.162070714194966</v>
      </c>
      <c r="N1881">
        <f>-Notes!$B$15*SQRT(D1881)+F1881*Notes!$E$6*1000</f>
        <v>-19.031352000274246</v>
      </c>
      <c r="O1881">
        <f>Notes!$B$15*SQRT(D1881)-F1881*Notes!$E$6*1000</f>
        <v>19.031352000274246</v>
      </c>
    </row>
    <row r="1882" spans="1:15" x14ac:dyDescent="0.25">
      <c r="A1882" t="s">
        <v>9</v>
      </c>
      <c r="B1882">
        <v>3305.5549999999998</v>
      </c>
      <c r="C1882">
        <v>25.32968</v>
      </c>
      <c r="D1882">
        <v>51.314999999999998</v>
      </c>
      <c r="E1882">
        <v>2.2753999999999999</v>
      </c>
      <c r="F1882">
        <v>-2.5770000000000001E-2</v>
      </c>
      <c r="G1882">
        <v>6.2E-4</v>
      </c>
      <c r="H1882">
        <f>SQRT((SQRT(D1882)*Notes!$B$22)^2+(F1882*Notes!$E$4*1000)^2)</f>
        <v>3.6798976289370784</v>
      </c>
      <c r="I1882">
        <f>F1882*1000*Notes!$E$5</f>
        <v>-9.4685421316432219E-2</v>
      </c>
      <c r="J1882">
        <f t="shared" si="116"/>
        <v>-11.134378308127667</v>
      </c>
      <c r="K1882">
        <f t="shared" si="117"/>
        <v>10.945007465494802</v>
      </c>
      <c r="L1882">
        <f t="shared" si="118"/>
        <v>-11.039692886811235</v>
      </c>
      <c r="M1882">
        <f t="shared" si="119"/>
        <v>11.039692886811235</v>
      </c>
      <c r="N1882">
        <f>-Notes!$B$15*SQRT(D1882)+F1882*Notes!$E$6*1000</f>
        <v>-18.823798384064343</v>
      </c>
      <c r="O1882">
        <f>Notes!$B$15*SQRT(D1882)-F1882*Notes!$E$6*1000</f>
        <v>18.823798384064343</v>
      </c>
    </row>
    <row r="1883" spans="1:15" x14ac:dyDescent="0.25">
      <c r="A1883" t="s">
        <v>1266</v>
      </c>
      <c r="B1883">
        <v>3306.7809999999999</v>
      </c>
      <c r="C1883">
        <v>25.3337</v>
      </c>
      <c r="D1883">
        <v>45.918999999999997</v>
      </c>
      <c r="E1883">
        <v>2.1278800000000002</v>
      </c>
      <c r="F1883">
        <v>-2.5020000000000001E-2</v>
      </c>
      <c r="G1883">
        <v>6.2E-4</v>
      </c>
      <c r="H1883">
        <f>SQRT((SQRT(D1883)*Notes!$B$22)^2+(F1883*Notes!$E$4*1000)^2)</f>
        <v>3.4810474101534927</v>
      </c>
      <c r="I1883">
        <f>F1883*1000*Notes!$E$5</f>
        <v>-9.1929733850878312E-2</v>
      </c>
      <c r="J1883">
        <f t="shared" si="116"/>
        <v>-10.535071964311356</v>
      </c>
      <c r="K1883">
        <f t="shared" si="117"/>
        <v>10.351212496609598</v>
      </c>
      <c r="L1883">
        <f t="shared" si="118"/>
        <v>-10.443142230460477</v>
      </c>
      <c r="M1883">
        <f t="shared" si="119"/>
        <v>10.443142230460477</v>
      </c>
      <c r="N1883">
        <f>-Notes!$B$15*SQRT(D1883)+F1883*Notes!$E$6*1000</f>
        <v>-17.809310664078737</v>
      </c>
      <c r="O1883">
        <f>Notes!$B$15*SQRT(D1883)-F1883*Notes!$E$6*1000</f>
        <v>17.809310664078737</v>
      </c>
    </row>
    <row r="1884" spans="1:15" x14ac:dyDescent="0.25">
      <c r="A1884" t="s">
        <v>1267</v>
      </c>
      <c r="B1884">
        <v>3316.902</v>
      </c>
      <c r="C1884">
        <v>25.396329999999999</v>
      </c>
      <c r="D1884">
        <v>15.177</v>
      </c>
      <c r="E1884">
        <v>0.90942000000000001</v>
      </c>
      <c r="F1884">
        <v>-1.8790000000000001E-2</v>
      </c>
      <c r="G1884">
        <v>6.2E-4</v>
      </c>
      <c r="H1884">
        <f>SQRT((SQRT(D1884)*Notes!$B$22)^2+(F1884*Notes!$E$4*1000)^2)</f>
        <v>2.0012847173260724</v>
      </c>
      <c r="I1884">
        <f>F1884*1000*Notes!$E$5</f>
        <v>-6.9039156637010546E-2</v>
      </c>
      <c r="J1884">
        <f t="shared" si="116"/>
        <v>-6.0728933086152281</v>
      </c>
      <c r="K1884">
        <f t="shared" si="117"/>
        <v>5.9348149953412062</v>
      </c>
      <c r="L1884">
        <f t="shared" si="118"/>
        <v>-6.0038541519782171</v>
      </c>
      <c r="M1884">
        <f t="shared" si="119"/>
        <v>6.0038541519782171</v>
      </c>
      <c r="N1884">
        <f>-Notes!$B$15*SQRT(D1884)+F1884*Notes!$E$6*1000</f>
        <v>-10.25717900440268</v>
      </c>
      <c r="O1884">
        <f>Notes!$B$15*SQRT(D1884)-F1884*Notes!$E$6*1000</f>
        <v>10.25717900440268</v>
      </c>
    </row>
    <row r="1885" spans="1:15" x14ac:dyDescent="0.25">
      <c r="A1885" t="s">
        <v>1268</v>
      </c>
      <c r="B1885">
        <v>3317.7719999999999</v>
      </c>
      <c r="C1885">
        <v>25.405940000000001</v>
      </c>
      <c r="D1885">
        <v>13.686</v>
      </c>
      <c r="E1885">
        <v>0.80469999999999997</v>
      </c>
      <c r="F1885">
        <v>-1.8249999999999999E-2</v>
      </c>
      <c r="G1885">
        <v>6.2E-4</v>
      </c>
      <c r="H1885">
        <f>SQRT((SQRT(D1885)*Notes!$B$22)^2+(F1885*Notes!$E$4*1000)^2)</f>
        <v>1.900441139007268</v>
      </c>
      <c r="I1885">
        <f>F1885*1000*Notes!$E$5</f>
        <v>-6.7055061661811716E-2</v>
      </c>
      <c r="J1885">
        <f t="shared" si="116"/>
        <v>-5.7683784786836156</v>
      </c>
      <c r="K1885">
        <f t="shared" si="117"/>
        <v>5.6342683553599926</v>
      </c>
      <c r="L1885">
        <f t="shared" si="118"/>
        <v>-5.7013234170218041</v>
      </c>
      <c r="M1885">
        <f t="shared" si="119"/>
        <v>5.7013234170218041</v>
      </c>
      <c r="N1885">
        <f>-Notes!$B$15*SQRT(D1885)+F1885*Notes!$E$6*1000</f>
        <v>-9.7420286187041345</v>
      </c>
      <c r="O1885">
        <f>Notes!$B$15*SQRT(D1885)-F1885*Notes!$E$6*1000</f>
        <v>9.7420286187041345</v>
      </c>
    </row>
    <row r="1886" spans="1:15" x14ac:dyDescent="0.25">
      <c r="A1886" t="s">
        <v>1269</v>
      </c>
      <c r="B1886">
        <v>3318.1280000000002</v>
      </c>
      <c r="C1886">
        <v>25.410160000000001</v>
      </c>
      <c r="D1886">
        <v>13.129</v>
      </c>
      <c r="E1886">
        <v>0.76188</v>
      </c>
      <c r="F1886">
        <v>-1.804E-2</v>
      </c>
      <c r="G1886">
        <v>6.2E-4</v>
      </c>
      <c r="H1886">
        <f>SQRT((SQRT(D1886)*Notes!$B$22)^2+(F1886*Notes!$E$4*1000)^2)</f>
        <v>1.8613673078968029</v>
      </c>
      <c r="I1886">
        <f>F1886*1000*Notes!$E$5</f>
        <v>-6.6283469171456624E-2</v>
      </c>
      <c r="J1886">
        <f t="shared" si="116"/>
        <v>-5.6503853928618657</v>
      </c>
      <c r="K1886">
        <f t="shared" si="117"/>
        <v>5.5178184545189524</v>
      </c>
      <c r="L1886">
        <f t="shared" si="118"/>
        <v>-5.584101923690409</v>
      </c>
      <c r="M1886">
        <f t="shared" si="119"/>
        <v>5.584101923690409</v>
      </c>
      <c r="N1886">
        <f>-Notes!$B$15*SQRT(D1886)+F1886*Notes!$E$6*1000</f>
        <v>-9.5424202098865933</v>
      </c>
      <c r="O1886">
        <f>Notes!$B$15*SQRT(D1886)-F1886*Notes!$E$6*1000</f>
        <v>9.5424202098865933</v>
      </c>
    </row>
    <row r="1887" spans="1:15" x14ac:dyDescent="0.25">
      <c r="A1887" t="s">
        <v>9</v>
      </c>
      <c r="B1887">
        <v>3318.636</v>
      </c>
      <c r="C1887">
        <v>25.416460000000001</v>
      </c>
      <c r="D1887">
        <v>12.666</v>
      </c>
      <c r="E1887">
        <v>0.15559000000000001</v>
      </c>
      <c r="F1887">
        <v>-1.7919999999999998E-2</v>
      </c>
      <c r="G1887">
        <v>-1.6000000000000001E-4</v>
      </c>
      <c r="H1887">
        <f>SQRT((SQRT(D1887)*Notes!$B$22)^2+(F1887*Notes!$E$4*1000)^2)</f>
        <v>1.828252297483326</v>
      </c>
      <c r="I1887">
        <f>F1887*1000*Notes!$E$5</f>
        <v>-6.5842559176967991E-2</v>
      </c>
      <c r="J1887">
        <f t="shared" si="116"/>
        <v>-5.5505994516269457</v>
      </c>
      <c r="K1887">
        <f t="shared" si="117"/>
        <v>5.4189143332730101</v>
      </c>
      <c r="L1887">
        <f t="shared" si="118"/>
        <v>-5.4847568924499779</v>
      </c>
      <c r="M1887">
        <f t="shared" si="119"/>
        <v>5.4847568924499779</v>
      </c>
      <c r="N1887">
        <f>-Notes!$B$15*SQRT(D1887)+F1887*Notes!$E$6*1000</f>
        <v>-9.3734950374971664</v>
      </c>
      <c r="O1887">
        <f>Notes!$B$15*SQRT(D1887)-F1887*Notes!$E$6*1000</f>
        <v>9.3734950374971664</v>
      </c>
    </row>
    <row r="1888" spans="1:15" x14ac:dyDescent="0.25">
      <c r="A1888" t="s">
        <v>1270</v>
      </c>
      <c r="B1888">
        <v>3319.3980000000001</v>
      </c>
      <c r="C1888">
        <v>25.426110000000001</v>
      </c>
      <c r="D1888">
        <v>12.476000000000001</v>
      </c>
      <c r="E1888">
        <v>9.3990000000000004E-2</v>
      </c>
      <c r="F1888">
        <v>-1.805E-2</v>
      </c>
      <c r="G1888">
        <v>-1.6000000000000001E-4</v>
      </c>
      <c r="H1888">
        <f>SQRT((SQRT(D1888)*Notes!$B$22)^2+(F1888*Notes!$E$4*1000)^2)</f>
        <v>1.8144885902906989</v>
      </c>
      <c r="I1888">
        <f>F1888*1000*Notes!$E$5</f>
        <v>-6.6320211670997345E-2</v>
      </c>
      <c r="J1888">
        <f t="shared" si="116"/>
        <v>-5.5097859825430939</v>
      </c>
      <c r="K1888">
        <f t="shared" si="117"/>
        <v>5.3771455592010993</v>
      </c>
      <c r="L1888">
        <f t="shared" si="118"/>
        <v>-5.4434657708720966</v>
      </c>
      <c r="M1888">
        <f t="shared" si="119"/>
        <v>5.4434657708720966</v>
      </c>
      <c r="N1888">
        <f>-Notes!$B$15*SQRT(D1888)+F1888*Notes!$E$6*1000</f>
        <v>-9.3040369248826966</v>
      </c>
      <c r="O1888">
        <f>Notes!$B$15*SQRT(D1888)-F1888*Notes!$E$6*1000</f>
        <v>9.3040369248826966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8"/>
  <sheetViews>
    <sheetView workbookViewId="0">
      <pane xSplit="7275" ySplit="600" topLeftCell="J1680" activePane="bottomRight"/>
      <selection pane="topRight" activeCell="H1" sqref="H1"/>
      <selection pane="bottomLeft" activeCell="A2" sqref="A2"/>
      <selection pane="bottomRight" activeCell="M1693" sqref="M1693"/>
    </sheetView>
    <sheetView topLeftCell="A1682" workbookViewId="1"/>
  </sheetViews>
  <sheetFormatPr defaultRowHeight="15" x14ac:dyDescent="0.25"/>
  <cols>
    <col min="1" max="1" width="10.71093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1306</v>
      </c>
      <c r="J1" t="s">
        <v>1305</v>
      </c>
      <c r="K1" t="s">
        <v>1303</v>
      </c>
      <c r="L1" t="s">
        <v>1304</v>
      </c>
    </row>
    <row r="2" spans="1:12" x14ac:dyDescent="0.25">
      <c r="A2" t="s">
        <v>7</v>
      </c>
      <c r="B2">
        <v>0</v>
      </c>
      <c r="C2">
        <v>0</v>
      </c>
      <c r="D2">
        <v>51.393999999999998</v>
      </c>
      <c r="E2">
        <v>1.065E-2</v>
      </c>
      <c r="F2">
        <v>0</v>
      </c>
      <c r="G2">
        <v>0</v>
      </c>
      <c r="I2">
        <f>-3*SQRT(D2)*Notes!$B$22</f>
        <v>-11.048112802910801</v>
      </c>
      <c r="J2">
        <f>3*SQRT(D2)*Notes!$B$22</f>
        <v>11.048112802910801</v>
      </c>
      <c r="K2">
        <f>-SQRT(D2)*Notes!$B$15</f>
        <v>-18.729983627580129</v>
      </c>
      <c r="L2">
        <f>SQRT(D2)*Notes!$B$15</f>
        <v>18.729983627580129</v>
      </c>
    </row>
    <row r="3" spans="1:12" x14ac:dyDescent="0.25">
      <c r="A3" t="s">
        <v>8</v>
      </c>
      <c r="B3">
        <v>2.9380000000000002</v>
      </c>
      <c r="C3">
        <v>9.0900000000000009E-3</v>
      </c>
      <c r="D3">
        <v>51.499000000000002</v>
      </c>
      <c r="E3">
        <v>-4.6519999999999999E-2</v>
      </c>
      <c r="F3">
        <v>0</v>
      </c>
      <c r="G3">
        <v>0</v>
      </c>
      <c r="I3">
        <f>-3*SQRT(D3)*Notes!$B$22</f>
        <v>-11.059392912852624</v>
      </c>
      <c r="J3">
        <f>3*SQRT(D3)*Notes!$B$22</f>
        <v>11.059392912852624</v>
      </c>
      <c r="K3">
        <f>-SQRT(D3)*Notes!$B$15</f>
        <v>-18.749106918435015</v>
      </c>
      <c r="L3">
        <f>SQRT(D3)*Notes!$B$15</f>
        <v>18.749106918435015</v>
      </c>
    </row>
    <row r="4" spans="1:12" x14ac:dyDescent="0.25">
      <c r="A4" t="s">
        <v>9</v>
      </c>
      <c r="B4">
        <v>3.4460000000000002</v>
      </c>
      <c r="C4">
        <v>1.068E-2</v>
      </c>
      <c r="D4">
        <v>50.424999999999997</v>
      </c>
      <c r="E4">
        <v>2.1461899999999998</v>
      </c>
      <c r="F4">
        <v>0</v>
      </c>
      <c r="G4">
        <v>0</v>
      </c>
      <c r="I4">
        <f>-3*SQRT(D4)*Notes!$B$22</f>
        <v>-10.94346474518032</v>
      </c>
      <c r="J4">
        <f>3*SQRT(D4)*Notes!$B$22</f>
        <v>10.94346474518032</v>
      </c>
      <c r="K4">
        <f>-SQRT(D4)*Notes!$B$15</f>
        <v>-18.552572657678233</v>
      </c>
      <c r="L4">
        <f>SQRT(D4)*Notes!$B$15</f>
        <v>18.552572657678233</v>
      </c>
    </row>
    <row r="5" spans="1:12" x14ac:dyDescent="0.25">
      <c r="A5" t="s">
        <v>10</v>
      </c>
      <c r="B5">
        <v>4.6719999999999997</v>
      </c>
      <c r="C5">
        <v>1.4760000000000001E-2</v>
      </c>
      <c r="D5">
        <v>45.331000000000003</v>
      </c>
      <c r="E5">
        <v>2.0099200000000002</v>
      </c>
      <c r="F5">
        <v>0</v>
      </c>
      <c r="G5">
        <v>0</v>
      </c>
      <c r="I5">
        <f>-3*SQRT(D5)*Notes!$B$22</f>
        <v>-10.375989881428293</v>
      </c>
      <c r="J5">
        <f>3*SQRT(D5)*Notes!$B$22</f>
        <v>10.375989881428293</v>
      </c>
      <c r="K5">
        <f>-SQRT(D5)*Notes!$B$15</f>
        <v>-17.590526460581263</v>
      </c>
      <c r="L5">
        <f>SQRT(D5)*Notes!$B$15</f>
        <v>17.590526460581263</v>
      </c>
    </row>
    <row r="6" spans="1:12" x14ac:dyDescent="0.25">
      <c r="A6" t="s">
        <v>11</v>
      </c>
      <c r="B6">
        <v>12.951000000000001</v>
      </c>
      <c r="C6">
        <v>5.9470000000000002E-2</v>
      </c>
      <c r="D6">
        <v>19.670999999999999</v>
      </c>
      <c r="E6">
        <v>1.0894999999999999</v>
      </c>
      <c r="F6">
        <v>0</v>
      </c>
      <c r="G6">
        <v>0</v>
      </c>
      <c r="I6">
        <f>-3*SQRT(D6)*Notes!$B$22</f>
        <v>-6.8351037153844603</v>
      </c>
      <c r="J6">
        <f>3*SQRT(D6)*Notes!$B$22</f>
        <v>6.8351037153844603</v>
      </c>
      <c r="K6">
        <f>-SQRT(D6)*Notes!$B$15</f>
        <v>-11.587624326955984</v>
      </c>
      <c r="L6">
        <f>SQRT(D6)*Notes!$B$15</f>
        <v>11.587624326955984</v>
      </c>
    </row>
    <row r="7" spans="1:12" x14ac:dyDescent="0.25">
      <c r="A7" t="s">
        <v>12</v>
      </c>
      <c r="B7">
        <v>13.173999999999999</v>
      </c>
      <c r="C7">
        <v>6.13E-2</v>
      </c>
      <c r="D7">
        <v>19.190000000000001</v>
      </c>
      <c r="E7">
        <v>1.0646599999999999</v>
      </c>
      <c r="F7">
        <v>0</v>
      </c>
      <c r="G7">
        <v>0</v>
      </c>
      <c r="I7">
        <f>-3*SQRT(D7)*Notes!$B$22</f>
        <v>-6.751019727775283</v>
      </c>
      <c r="J7">
        <f>3*SQRT(D7)*Notes!$B$22</f>
        <v>6.751019727775283</v>
      </c>
      <c r="K7">
        <f>-SQRT(D7)*Notes!$B$15</f>
        <v>-11.445075844753068</v>
      </c>
      <c r="L7">
        <f>SQRT(D7)*Notes!$B$15</f>
        <v>11.445075844753068</v>
      </c>
    </row>
    <row r="8" spans="1:12" x14ac:dyDescent="0.25">
      <c r="A8" t="s">
        <v>13</v>
      </c>
      <c r="B8">
        <v>13.173999999999999</v>
      </c>
      <c r="C8">
        <v>6.13E-2</v>
      </c>
      <c r="D8">
        <v>19.190000000000001</v>
      </c>
      <c r="E8">
        <v>1.0646599999999999</v>
      </c>
      <c r="F8">
        <v>0</v>
      </c>
      <c r="G8">
        <v>0</v>
      </c>
      <c r="I8">
        <f>-3*SQRT(D8)*Notes!$B$22</f>
        <v>-6.751019727775283</v>
      </c>
      <c r="J8">
        <f>3*SQRT(D8)*Notes!$B$22</f>
        <v>6.751019727775283</v>
      </c>
      <c r="K8">
        <f>-SQRT(D8)*Notes!$B$15</f>
        <v>-11.445075844753068</v>
      </c>
      <c r="L8">
        <f>SQRT(D8)*Notes!$B$15</f>
        <v>11.445075844753068</v>
      </c>
    </row>
    <row r="9" spans="1:12" x14ac:dyDescent="0.25">
      <c r="A9" t="s">
        <v>9</v>
      </c>
      <c r="B9">
        <v>15.46</v>
      </c>
      <c r="C9">
        <v>8.2879999999999995E-2</v>
      </c>
      <c r="D9">
        <v>14.903</v>
      </c>
      <c r="E9">
        <v>0.81050999999999995</v>
      </c>
      <c r="F9">
        <v>0</v>
      </c>
      <c r="G9">
        <v>0</v>
      </c>
      <c r="I9">
        <f>-3*SQRT(D9)*Notes!$B$22</f>
        <v>-5.9493393318547483</v>
      </c>
      <c r="J9">
        <f>3*SQRT(D9)*Notes!$B$22</f>
        <v>5.9493393318547483</v>
      </c>
      <c r="K9">
        <f>-SQRT(D9)*Notes!$B$15</f>
        <v>-10.085978507677769</v>
      </c>
      <c r="L9">
        <f>SQRT(D9)*Notes!$B$15</f>
        <v>10.085978507677769</v>
      </c>
    </row>
    <row r="10" spans="1:12" x14ac:dyDescent="0.25">
      <c r="A10" t="s">
        <v>14</v>
      </c>
      <c r="B10">
        <v>15.46</v>
      </c>
      <c r="C10">
        <v>8.2879999999999995E-2</v>
      </c>
      <c r="D10">
        <v>14.903</v>
      </c>
      <c r="E10">
        <v>0.81050999999999995</v>
      </c>
      <c r="F10">
        <v>0</v>
      </c>
      <c r="G10">
        <v>0</v>
      </c>
      <c r="I10">
        <f>-3*SQRT(D10)*Notes!$B$22</f>
        <v>-5.9493393318547483</v>
      </c>
      <c r="J10">
        <f>3*SQRT(D10)*Notes!$B$22</f>
        <v>5.9493393318547483</v>
      </c>
      <c r="K10">
        <f>-SQRT(D10)*Notes!$B$15</f>
        <v>-10.085978507677769</v>
      </c>
      <c r="L10">
        <f>SQRT(D10)*Notes!$B$15</f>
        <v>10.085978507677769</v>
      </c>
    </row>
    <row r="11" spans="1:12" x14ac:dyDescent="0.25">
      <c r="A11" t="s">
        <v>15</v>
      </c>
      <c r="B11">
        <v>15.46</v>
      </c>
      <c r="C11">
        <v>8.2879999999999995E-2</v>
      </c>
      <c r="D11">
        <v>14.903</v>
      </c>
      <c r="E11">
        <v>0.81050999999999995</v>
      </c>
      <c r="F11">
        <v>0</v>
      </c>
      <c r="G11">
        <v>0</v>
      </c>
      <c r="I11">
        <f>-3*SQRT(D11)*Notes!$B$22</f>
        <v>-5.9493393318547483</v>
      </c>
      <c r="J11">
        <f>3*SQRT(D11)*Notes!$B$22</f>
        <v>5.9493393318547483</v>
      </c>
      <c r="K11">
        <f>-SQRT(D11)*Notes!$B$15</f>
        <v>-10.085978507677769</v>
      </c>
      <c r="L11">
        <f>SQRT(D11)*Notes!$B$15</f>
        <v>10.085978507677769</v>
      </c>
    </row>
    <row r="12" spans="1:12" x14ac:dyDescent="0.25">
      <c r="A12" t="s">
        <v>16</v>
      </c>
      <c r="B12">
        <v>15.683</v>
      </c>
      <c r="C12">
        <v>8.5290000000000005E-2</v>
      </c>
      <c r="D12">
        <v>14.547000000000001</v>
      </c>
      <c r="E12">
        <v>0.78569</v>
      </c>
      <c r="F12">
        <v>0</v>
      </c>
      <c r="G12">
        <v>0</v>
      </c>
      <c r="I12">
        <f>-3*SQRT(D12)*Notes!$B$22</f>
        <v>-5.8778514921196816</v>
      </c>
      <c r="J12">
        <f>3*SQRT(D12)*Notes!$B$22</f>
        <v>5.8778514921196816</v>
      </c>
      <c r="K12">
        <f>-SQRT(D12)*Notes!$B$15</f>
        <v>-9.964784409491509</v>
      </c>
      <c r="L12">
        <f>SQRT(D12)*Notes!$B$15</f>
        <v>9.964784409491509</v>
      </c>
    </row>
    <row r="13" spans="1:12" x14ac:dyDescent="0.25">
      <c r="A13" t="s">
        <v>17</v>
      </c>
      <c r="B13">
        <v>16.018999999999998</v>
      </c>
      <c r="C13">
        <v>8.9029999999999998E-2</v>
      </c>
      <c r="D13">
        <v>14.032</v>
      </c>
      <c r="E13">
        <v>0.74839999999999995</v>
      </c>
      <c r="F13">
        <v>0</v>
      </c>
      <c r="G13">
        <v>0</v>
      </c>
      <c r="I13">
        <f>-3*SQRT(D13)*Notes!$B$22</f>
        <v>-5.772868671414237</v>
      </c>
      <c r="J13">
        <f>3*SQRT(D13)*Notes!$B$22</f>
        <v>5.772868671414237</v>
      </c>
      <c r="K13">
        <f>-SQRT(D13)*Notes!$B$15</f>
        <v>-9.786805912342917</v>
      </c>
      <c r="L13">
        <f>SQRT(D13)*Notes!$B$15</f>
        <v>9.786805912342917</v>
      </c>
    </row>
    <row r="14" spans="1:12" x14ac:dyDescent="0.25">
      <c r="A14" t="s">
        <v>9</v>
      </c>
      <c r="B14">
        <v>16.527000000000001</v>
      </c>
      <c r="C14">
        <v>9.4899999999999998E-2</v>
      </c>
      <c r="D14">
        <v>13.612</v>
      </c>
      <c r="E14">
        <v>8.4419999999999995E-2</v>
      </c>
      <c r="F14">
        <v>0</v>
      </c>
      <c r="G14">
        <v>0</v>
      </c>
      <c r="I14">
        <f>-3*SQRT(D14)*Notes!$B$22</f>
        <v>-5.685816767830528</v>
      </c>
      <c r="J14">
        <f>3*SQRT(D14)*Notes!$B$22</f>
        <v>5.685816767830528</v>
      </c>
      <c r="K14">
        <f>-SQRT(D14)*Notes!$B$15</f>
        <v>-9.6392258904913142</v>
      </c>
      <c r="L14">
        <f>SQRT(D14)*Notes!$B$15</f>
        <v>9.6392258904913142</v>
      </c>
    </row>
    <row r="15" spans="1:12" x14ac:dyDescent="0.25">
      <c r="A15" t="s">
        <v>18</v>
      </c>
      <c r="B15">
        <v>17.702000000000002</v>
      </c>
      <c r="C15">
        <v>0.10871</v>
      </c>
      <c r="D15">
        <v>13.516</v>
      </c>
      <c r="E15">
        <v>-2.5500000000000002E-3</v>
      </c>
      <c r="F15">
        <v>0</v>
      </c>
      <c r="G15">
        <v>0</v>
      </c>
      <c r="I15">
        <f>-3*SQRT(D15)*Notes!$B$22</f>
        <v>-5.6657313941338137</v>
      </c>
      <c r="J15">
        <f>3*SQRT(D15)*Notes!$B$22</f>
        <v>5.6657313941338137</v>
      </c>
      <c r="K15">
        <f>-SQRT(D15)*Notes!$B$15</f>
        <v>-9.6051749419533738</v>
      </c>
      <c r="L15">
        <f>SQRT(D15)*Notes!$B$15</f>
        <v>9.6051749419533738</v>
      </c>
    </row>
    <row r="16" spans="1:12" x14ac:dyDescent="0.25">
      <c r="A16" t="s">
        <v>19</v>
      </c>
      <c r="B16">
        <v>18.254000000000001</v>
      </c>
      <c r="C16">
        <v>0.1152</v>
      </c>
      <c r="D16">
        <v>13.542</v>
      </c>
      <c r="E16">
        <v>-4.3380000000000002E-2</v>
      </c>
      <c r="F16">
        <v>0</v>
      </c>
      <c r="G16">
        <v>0</v>
      </c>
      <c r="I16">
        <f>-3*SQRT(D16)*Notes!$B$22</f>
        <v>-5.6711782068632433</v>
      </c>
      <c r="J16">
        <f>3*SQRT(D16)*Notes!$B$22</f>
        <v>5.6711782068632433</v>
      </c>
      <c r="K16">
        <f>-SQRT(D16)*Notes!$B$15</f>
        <v>-9.614408981745024</v>
      </c>
      <c r="L16">
        <f>SQRT(D16)*Notes!$B$15</f>
        <v>9.614408981745024</v>
      </c>
    </row>
    <row r="17" spans="1:12" x14ac:dyDescent="0.25">
      <c r="A17" t="s">
        <v>20</v>
      </c>
      <c r="B17">
        <v>19.427</v>
      </c>
      <c r="C17">
        <v>0.12889999999999999</v>
      </c>
      <c r="D17">
        <v>13.744999999999999</v>
      </c>
      <c r="E17">
        <v>-0.13016</v>
      </c>
      <c r="F17">
        <v>0</v>
      </c>
      <c r="G17">
        <v>0</v>
      </c>
      <c r="I17">
        <f>-3*SQRT(D17)*Notes!$B$22</f>
        <v>-5.7135267075330063</v>
      </c>
      <c r="J17">
        <f>3*SQRT(D17)*Notes!$B$22</f>
        <v>5.7135267075330063</v>
      </c>
      <c r="K17">
        <f>-SQRT(D17)*Notes!$B$15</f>
        <v>-9.6862028472084774</v>
      </c>
      <c r="L17">
        <f>SQRT(D17)*Notes!$B$15</f>
        <v>9.6862028472084774</v>
      </c>
    </row>
    <row r="18" spans="1:12" x14ac:dyDescent="0.25">
      <c r="A18" t="s">
        <v>21</v>
      </c>
      <c r="B18">
        <v>20.227</v>
      </c>
      <c r="C18">
        <v>0.13808000000000001</v>
      </c>
      <c r="D18">
        <v>14.000999999999999</v>
      </c>
      <c r="E18">
        <v>-0.18933</v>
      </c>
      <c r="F18">
        <v>0</v>
      </c>
      <c r="G18">
        <v>0</v>
      </c>
      <c r="I18">
        <f>-3*SQRT(D18)*Notes!$B$22</f>
        <v>-5.766488330807964</v>
      </c>
      <c r="J18">
        <f>3*SQRT(D18)*Notes!$B$22</f>
        <v>5.766488330807964</v>
      </c>
      <c r="K18">
        <f>-SQRT(D18)*Notes!$B$15</f>
        <v>-9.7759892527716676</v>
      </c>
      <c r="L18">
        <f>SQRT(D18)*Notes!$B$15</f>
        <v>9.7759892527716676</v>
      </c>
    </row>
    <row r="19" spans="1:12" x14ac:dyDescent="0.25">
      <c r="A19" t="s">
        <v>9</v>
      </c>
      <c r="B19">
        <v>20.734999999999999</v>
      </c>
      <c r="C19">
        <v>0.14377000000000001</v>
      </c>
      <c r="D19">
        <v>14.538</v>
      </c>
      <c r="E19">
        <v>-0.87600999999999996</v>
      </c>
      <c r="F19">
        <v>0</v>
      </c>
      <c r="G19">
        <v>0</v>
      </c>
      <c r="I19">
        <f>-3*SQRT(D19)*Notes!$B$22</f>
        <v>-5.8760329436848444</v>
      </c>
      <c r="J19">
        <f>3*SQRT(D19)*Notes!$B$22</f>
        <v>5.8760329436848444</v>
      </c>
      <c r="K19">
        <f>-SQRT(D19)*Notes!$B$15</f>
        <v>-9.9617014049080019</v>
      </c>
      <c r="L19">
        <f>SQRT(D19)*Notes!$B$15</f>
        <v>9.9617014049080019</v>
      </c>
    </row>
    <row r="20" spans="1:12" x14ac:dyDescent="0.25">
      <c r="A20" t="s">
        <v>22</v>
      </c>
      <c r="B20">
        <v>21.96</v>
      </c>
      <c r="C20">
        <v>0.15623999999999999</v>
      </c>
      <c r="D20">
        <v>16.867000000000001</v>
      </c>
      <c r="E20">
        <v>-1.0249999999999999</v>
      </c>
      <c r="F20">
        <v>0</v>
      </c>
      <c r="G20">
        <v>0</v>
      </c>
      <c r="I20">
        <f>-3*SQRT(D20)*Notes!$B$22</f>
        <v>-6.3292290417360464</v>
      </c>
      <c r="J20">
        <f>3*SQRT(D20)*Notes!$B$22</f>
        <v>6.3292290417360464</v>
      </c>
      <c r="K20">
        <f>-SQRT(D20)*Notes!$B$15</f>
        <v>-10.730009590025899</v>
      </c>
      <c r="L20">
        <f>SQRT(D20)*Notes!$B$15</f>
        <v>10.730009590025899</v>
      </c>
    </row>
    <row r="21" spans="1:12" x14ac:dyDescent="0.25">
      <c r="A21" t="s">
        <v>23</v>
      </c>
      <c r="B21">
        <v>32.082000000000001</v>
      </c>
      <c r="C21">
        <v>0.21285999999999999</v>
      </c>
      <c r="D21">
        <v>50.070999999999998</v>
      </c>
      <c r="E21">
        <v>-2.2555000000000001</v>
      </c>
      <c r="F21">
        <v>0</v>
      </c>
      <c r="G21">
        <v>0</v>
      </c>
      <c r="I21">
        <f>-3*SQRT(D21)*Notes!$B$22</f>
        <v>-10.904983737203555</v>
      </c>
      <c r="J21">
        <f>3*SQRT(D21)*Notes!$B$22</f>
        <v>10.904983737203555</v>
      </c>
      <c r="K21">
        <f>-SQRT(D21)*Notes!$B$15</f>
        <v>-18.487335393881679</v>
      </c>
      <c r="L21">
        <f>SQRT(D21)*Notes!$B$15</f>
        <v>18.487335393881679</v>
      </c>
    </row>
    <row r="22" spans="1:12" x14ac:dyDescent="0.25">
      <c r="A22" t="s">
        <v>24</v>
      </c>
      <c r="B22">
        <v>33.307000000000002</v>
      </c>
      <c r="C22">
        <v>0.21654999999999999</v>
      </c>
      <c r="D22">
        <v>55.781999999999996</v>
      </c>
      <c r="E22">
        <v>-2.40449</v>
      </c>
      <c r="F22">
        <v>0</v>
      </c>
      <c r="G22">
        <v>0</v>
      </c>
      <c r="I22">
        <f>-3*SQRT(D22)*Notes!$B$22</f>
        <v>-11.510095589372506</v>
      </c>
      <c r="J22">
        <f>3*SQRT(D22)*Notes!$B$22</f>
        <v>11.510095589372506</v>
      </c>
      <c r="K22">
        <f>-SQRT(D22)*Notes!$B$15</f>
        <v>-19.513187979401362</v>
      </c>
      <c r="L22">
        <f>SQRT(D22)*Notes!$B$15</f>
        <v>19.513187979401362</v>
      </c>
    </row>
    <row r="23" spans="1:12" x14ac:dyDescent="0.25">
      <c r="A23" t="s">
        <v>9</v>
      </c>
      <c r="B23">
        <v>33.814999999999998</v>
      </c>
      <c r="C23">
        <v>0.21798000000000001</v>
      </c>
      <c r="D23">
        <v>57</v>
      </c>
      <c r="E23">
        <v>2.419E-2</v>
      </c>
      <c r="F23">
        <v>0</v>
      </c>
      <c r="G23">
        <v>0</v>
      </c>
      <c r="I23">
        <f>-3*SQRT(D23)*Notes!$B$22</f>
        <v>-11.635078494735078</v>
      </c>
      <c r="J23">
        <f>3*SQRT(D23)*Notes!$B$22</f>
        <v>11.635078494735078</v>
      </c>
      <c r="K23">
        <f>-SQRT(D23)*Notes!$B$15</f>
        <v>-19.725072833668204</v>
      </c>
      <c r="L23">
        <f>SQRT(D23)*Notes!$B$15</f>
        <v>19.725072833668204</v>
      </c>
    </row>
    <row r="24" spans="1:12" x14ac:dyDescent="0.25">
      <c r="A24" t="s">
        <v>25</v>
      </c>
      <c r="B24">
        <v>35.11</v>
      </c>
      <c r="C24">
        <v>0.22159999999999999</v>
      </c>
      <c r="D24">
        <v>56.966999999999999</v>
      </c>
      <c r="E24">
        <v>1.4499999999999999E-3</v>
      </c>
      <c r="F24">
        <v>0</v>
      </c>
      <c r="G24">
        <v>0</v>
      </c>
      <c r="I24">
        <f>-3*SQRT(D24)*Notes!$B$22</f>
        <v>-11.631709958075183</v>
      </c>
      <c r="J24">
        <f>3*SQRT(D24)*Notes!$B$22</f>
        <v>11.631709958075183</v>
      </c>
      <c r="K24">
        <f>-SQRT(D24)*Notes!$B$15</f>
        <v>-19.719362117493027</v>
      </c>
      <c r="L24">
        <f>SQRT(D24)*Notes!$B$15</f>
        <v>19.719362117493027</v>
      </c>
    </row>
    <row r="25" spans="1:12" x14ac:dyDescent="0.25">
      <c r="A25" t="s">
        <v>26</v>
      </c>
      <c r="B25">
        <v>36.664000000000001</v>
      </c>
      <c r="C25">
        <v>0.22594</v>
      </c>
      <c r="D25">
        <v>57.005000000000003</v>
      </c>
      <c r="E25">
        <v>-2.5819999999999999E-2</v>
      </c>
      <c r="F25">
        <v>0</v>
      </c>
      <c r="G25">
        <v>0</v>
      </c>
      <c r="I25">
        <f>-3*SQRT(D25)*Notes!$B$22</f>
        <v>-11.635588794004844</v>
      </c>
      <c r="J25">
        <f>3*SQRT(D25)*Notes!$B$22</f>
        <v>11.635588794004844</v>
      </c>
      <c r="K25">
        <f>-SQRT(D25)*Notes!$B$15</f>
        <v>-19.725937949470186</v>
      </c>
      <c r="L25">
        <f>SQRT(D25)*Notes!$B$15</f>
        <v>19.725937949470186</v>
      </c>
    </row>
    <row r="26" spans="1:12" x14ac:dyDescent="0.25">
      <c r="A26" t="s">
        <v>27</v>
      </c>
      <c r="B26">
        <v>37.515000000000001</v>
      </c>
      <c r="C26">
        <v>0.22831000000000001</v>
      </c>
      <c r="D26">
        <v>57.061999999999998</v>
      </c>
      <c r="E26">
        <v>-4.0759999999999998E-2</v>
      </c>
      <c r="F26">
        <v>0</v>
      </c>
      <c r="G26">
        <v>0</v>
      </c>
      <c r="I26">
        <f>-3*SQRT(D26)*Notes!$B$22</f>
        <v>-11.64140462464688</v>
      </c>
      <c r="J26">
        <f>3*SQRT(D26)*Notes!$B$22</f>
        <v>11.64140462464688</v>
      </c>
      <c r="K26">
        <f>-SQRT(D26)*Notes!$B$15</f>
        <v>-19.735797589270152</v>
      </c>
      <c r="L26">
        <f>SQRT(D26)*Notes!$B$15</f>
        <v>19.735797589270152</v>
      </c>
    </row>
    <row r="27" spans="1:12" x14ac:dyDescent="0.25">
      <c r="A27" t="s">
        <v>9</v>
      </c>
      <c r="B27">
        <v>38.023000000000003</v>
      </c>
      <c r="C27">
        <v>0.22974</v>
      </c>
      <c r="D27">
        <v>55.859000000000002</v>
      </c>
      <c r="E27">
        <v>2.39134</v>
      </c>
      <c r="F27">
        <v>0</v>
      </c>
      <c r="G27">
        <v>0</v>
      </c>
      <c r="I27">
        <f>-3*SQRT(D27)*Notes!$B$22</f>
        <v>-11.518036965827505</v>
      </c>
      <c r="J27">
        <f>3*SQRT(D27)*Notes!$B$22</f>
        <v>11.518036965827505</v>
      </c>
      <c r="K27">
        <f>-SQRT(D27)*Notes!$B$15</f>
        <v>-19.526651079718672</v>
      </c>
      <c r="L27">
        <f>SQRT(D27)*Notes!$B$15</f>
        <v>19.526651079718672</v>
      </c>
    </row>
    <row r="28" spans="1:12" x14ac:dyDescent="0.25">
      <c r="A28" t="s">
        <v>28</v>
      </c>
      <c r="B28">
        <v>38.378999999999998</v>
      </c>
      <c r="C28">
        <v>0.23077</v>
      </c>
      <c r="D28">
        <v>54.173000000000002</v>
      </c>
      <c r="E28">
        <v>2.34857</v>
      </c>
      <c r="F28">
        <v>0</v>
      </c>
      <c r="G28">
        <v>0</v>
      </c>
      <c r="I28">
        <f>-3*SQRT(D28)*Notes!$B$22</f>
        <v>-11.342879882134291</v>
      </c>
      <c r="J28">
        <f>3*SQRT(D28)*Notes!$B$22</f>
        <v>11.342879882134291</v>
      </c>
      <c r="K28">
        <f>-SQRT(D28)*Notes!$B$15</f>
        <v>-19.229705405072391</v>
      </c>
      <c r="L28">
        <f>SQRT(D28)*Notes!$B$15</f>
        <v>19.229705405072391</v>
      </c>
    </row>
    <row r="29" spans="1:12" x14ac:dyDescent="0.25">
      <c r="A29" t="s">
        <v>29</v>
      </c>
      <c r="B29">
        <v>39.249000000000002</v>
      </c>
      <c r="C29">
        <v>0.23341999999999999</v>
      </c>
      <c r="D29">
        <v>50.177999999999997</v>
      </c>
      <c r="E29">
        <v>2.2439399999999998</v>
      </c>
      <c r="F29">
        <v>0</v>
      </c>
      <c r="G29">
        <v>0</v>
      </c>
      <c r="I29">
        <f>-3*SQRT(D29)*Notes!$B$22</f>
        <v>-10.916629306040262</v>
      </c>
      <c r="J29">
        <f>3*SQRT(D29)*Notes!$B$22</f>
        <v>10.916629306040262</v>
      </c>
      <c r="K29">
        <f>-SQRT(D29)*Notes!$B$15</f>
        <v>-18.507078251104129</v>
      </c>
      <c r="L29">
        <f>SQRT(D29)*Notes!$B$15</f>
        <v>18.507078251104129</v>
      </c>
    </row>
    <row r="30" spans="1:12" x14ac:dyDescent="0.25">
      <c r="A30" t="s">
        <v>30</v>
      </c>
      <c r="B30">
        <v>42.52</v>
      </c>
      <c r="C30">
        <v>0.24554999999999999</v>
      </c>
      <c r="D30">
        <v>36.783000000000001</v>
      </c>
      <c r="E30">
        <v>1.8504400000000001</v>
      </c>
      <c r="F30">
        <v>0</v>
      </c>
      <c r="G30">
        <v>0</v>
      </c>
      <c r="I30">
        <f>-3*SQRT(D30)*Notes!$B$22</f>
        <v>-9.3466388763295623</v>
      </c>
      <c r="J30">
        <f>3*SQRT(D30)*Notes!$B$22</f>
        <v>9.3466388763295623</v>
      </c>
      <c r="K30">
        <f>-SQRT(D30)*Notes!$B$15</f>
        <v>-15.845456708265475</v>
      </c>
      <c r="L30">
        <f>SQRT(D30)*Notes!$B$15</f>
        <v>15.845456708265475</v>
      </c>
    </row>
    <row r="31" spans="1:12" x14ac:dyDescent="0.25">
      <c r="A31" t="s">
        <v>9</v>
      </c>
      <c r="B31">
        <v>43.1</v>
      </c>
      <c r="C31">
        <v>0.24814</v>
      </c>
      <c r="D31">
        <v>34.677</v>
      </c>
      <c r="E31">
        <v>1.78068</v>
      </c>
      <c r="F31">
        <v>0</v>
      </c>
      <c r="G31">
        <v>0</v>
      </c>
      <c r="I31">
        <f>-3*SQRT(D31)*Notes!$B$22</f>
        <v>-9.0751256949322663</v>
      </c>
      <c r="J31">
        <f>3*SQRT(D31)*Notes!$B$22</f>
        <v>9.0751256949322663</v>
      </c>
      <c r="K31">
        <f>-SQRT(D31)*Notes!$B$15</f>
        <v>-15.385157512107405</v>
      </c>
      <c r="L31">
        <f>SQRT(D31)*Notes!$B$15</f>
        <v>15.385157512107405</v>
      </c>
    </row>
    <row r="32" spans="1:12" x14ac:dyDescent="0.25">
      <c r="A32" t="s">
        <v>31</v>
      </c>
      <c r="B32">
        <v>43.686</v>
      </c>
      <c r="C32">
        <v>0.25091000000000002</v>
      </c>
      <c r="D32">
        <v>32.631999999999998</v>
      </c>
      <c r="E32">
        <v>1.7102200000000001</v>
      </c>
      <c r="F32">
        <v>0</v>
      </c>
      <c r="G32">
        <v>0</v>
      </c>
      <c r="I32">
        <f>-3*SQRT(D32)*Notes!$B$22</f>
        <v>-8.8034669039147744</v>
      </c>
      <c r="J32">
        <f>3*SQRT(D32)*Notes!$B$22</f>
        <v>8.8034669039147744</v>
      </c>
      <c r="K32">
        <f>-SQRT(D32)*Notes!$B$15</f>
        <v>-14.924611462405119</v>
      </c>
      <c r="L32">
        <f>SQRT(D32)*Notes!$B$15</f>
        <v>14.924611462405119</v>
      </c>
    </row>
    <row r="33" spans="1:12" x14ac:dyDescent="0.25">
      <c r="A33" t="s">
        <v>9</v>
      </c>
      <c r="B33">
        <v>44.265999999999998</v>
      </c>
      <c r="C33">
        <v>0.25383</v>
      </c>
      <c r="D33">
        <v>30.687999999999999</v>
      </c>
      <c r="E33">
        <v>1.64046</v>
      </c>
      <c r="F33">
        <v>0</v>
      </c>
      <c r="G33">
        <v>0</v>
      </c>
      <c r="I33">
        <f>-3*SQRT(D33)*Notes!$B$22</f>
        <v>-8.5372142862422908</v>
      </c>
      <c r="J33">
        <f>3*SQRT(D33)*Notes!$B$22</f>
        <v>8.5372142862422908</v>
      </c>
      <c r="K33">
        <f>-SQRT(D33)*Notes!$B$15</f>
        <v>-14.473230556112044</v>
      </c>
      <c r="L33">
        <f>SQRT(D33)*Notes!$B$15</f>
        <v>14.473230556112044</v>
      </c>
    </row>
    <row r="34" spans="1:12" x14ac:dyDescent="0.25">
      <c r="A34" t="s">
        <v>32</v>
      </c>
      <c r="B34">
        <v>44.851999999999997</v>
      </c>
      <c r="C34">
        <v>0.25696000000000002</v>
      </c>
      <c r="D34">
        <v>28.808</v>
      </c>
      <c r="E34">
        <v>1.5700099999999999</v>
      </c>
      <c r="F34">
        <v>0</v>
      </c>
      <c r="G34">
        <v>0</v>
      </c>
      <c r="I34">
        <f>-3*SQRT(D34)*Notes!$B$22</f>
        <v>-8.2715794179847553</v>
      </c>
      <c r="J34">
        <f>3*SQRT(D34)*Notes!$B$22</f>
        <v>8.2715794179847553</v>
      </c>
      <c r="K34">
        <f>-SQRT(D34)*Notes!$B$15</f>
        <v>-14.022896926999641</v>
      </c>
      <c r="L34">
        <f>SQRT(D34)*Notes!$B$15</f>
        <v>14.022896926999641</v>
      </c>
    </row>
    <row r="35" spans="1:12" x14ac:dyDescent="0.25">
      <c r="A35" t="s">
        <v>9</v>
      </c>
      <c r="B35">
        <v>45.432000000000002</v>
      </c>
      <c r="C35">
        <v>0.26027</v>
      </c>
      <c r="D35">
        <v>27.027000000000001</v>
      </c>
      <c r="E35">
        <v>1.5002500000000001</v>
      </c>
      <c r="F35">
        <v>0</v>
      </c>
      <c r="G35">
        <v>0</v>
      </c>
      <c r="I35">
        <f>-3*SQRT(D35)*Notes!$B$22</f>
        <v>-8.0118131191648825</v>
      </c>
      <c r="J35">
        <f>3*SQRT(D35)*Notes!$B$22</f>
        <v>8.0118131191648825</v>
      </c>
      <c r="K35">
        <f>-SQRT(D35)*Notes!$B$15</f>
        <v>-13.582512346330676</v>
      </c>
      <c r="L35">
        <f>SQRT(D35)*Notes!$B$15</f>
        <v>13.582512346330676</v>
      </c>
    </row>
    <row r="36" spans="1:12" x14ac:dyDescent="0.25">
      <c r="A36" t="s">
        <v>33</v>
      </c>
      <c r="B36">
        <v>46.018000000000001</v>
      </c>
      <c r="C36">
        <v>0.26384000000000002</v>
      </c>
      <c r="D36">
        <v>25.311</v>
      </c>
      <c r="E36">
        <v>1.4298</v>
      </c>
      <c r="F36">
        <v>0</v>
      </c>
      <c r="G36">
        <v>0</v>
      </c>
      <c r="I36">
        <f>-3*SQRT(D36)*Notes!$B$22</f>
        <v>-7.7532991625264795</v>
      </c>
      <c r="J36">
        <f>3*SQRT(D36)*Notes!$B$22</f>
        <v>7.7532991625264795</v>
      </c>
      <c r="K36">
        <f>-SQRT(D36)*Notes!$B$15</f>
        <v>-13.144250874736851</v>
      </c>
      <c r="L36">
        <f>SQRT(D36)*Notes!$B$15</f>
        <v>13.144250874736851</v>
      </c>
    </row>
    <row r="37" spans="1:12" x14ac:dyDescent="0.25">
      <c r="A37" t="s">
        <v>9</v>
      </c>
      <c r="B37">
        <v>46.597999999999999</v>
      </c>
      <c r="C37">
        <v>0.26761000000000001</v>
      </c>
      <c r="D37">
        <v>23.693000000000001</v>
      </c>
      <c r="E37">
        <v>1.3600300000000001</v>
      </c>
      <c r="F37">
        <v>0</v>
      </c>
      <c r="G37">
        <v>0</v>
      </c>
      <c r="I37">
        <f>-3*SQRT(D37)*Notes!$B$22</f>
        <v>-7.5013929666112107</v>
      </c>
      <c r="J37">
        <f>3*SQRT(D37)*Notes!$B$22</f>
        <v>7.5013929666112107</v>
      </c>
      <c r="K37">
        <f>-SQRT(D37)*Notes!$B$15</f>
        <v>-12.71719161046722</v>
      </c>
      <c r="L37">
        <f>SQRT(D37)*Notes!$B$15</f>
        <v>12.71719161046722</v>
      </c>
    </row>
    <row r="38" spans="1:12" x14ac:dyDescent="0.25">
      <c r="A38" t="s">
        <v>34</v>
      </c>
      <c r="B38">
        <v>47.183</v>
      </c>
      <c r="C38">
        <v>0.27167999999999998</v>
      </c>
      <c r="D38">
        <v>22.140999999999998</v>
      </c>
      <c r="E38">
        <v>1.2895799999999999</v>
      </c>
      <c r="F38">
        <v>0</v>
      </c>
      <c r="G38">
        <v>0</v>
      </c>
      <c r="I38">
        <f>-3*SQRT(D38)*Notes!$B$22</f>
        <v>-7.251544320704185</v>
      </c>
      <c r="J38">
        <f>3*SQRT(D38)*Notes!$B$22</f>
        <v>7.251544320704185</v>
      </c>
      <c r="K38">
        <f>-SQRT(D38)*Notes!$B$15</f>
        <v>-12.293620532701004</v>
      </c>
      <c r="L38">
        <f>SQRT(D38)*Notes!$B$15</f>
        <v>12.293620532701004</v>
      </c>
    </row>
    <row r="39" spans="1:12" x14ac:dyDescent="0.25">
      <c r="A39" t="s">
        <v>9</v>
      </c>
      <c r="B39">
        <v>47.762999999999998</v>
      </c>
      <c r="C39">
        <v>0.27599000000000001</v>
      </c>
      <c r="D39">
        <v>20.684999999999999</v>
      </c>
      <c r="E39">
        <v>1.2198199999999999</v>
      </c>
      <c r="F39">
        <v>0</v>
      </c>
      <c r="G39">
        <v>0</v>
      </c>
      <c r="I39">
        <f>-3*SQRT(D39)*Notes!$B$22</f>
        <v>-7.009057976477254</v>
      </c>
      <c r="J39">
        <f>3*SQRT(D39)*Notes!$B$22</f>
        <v>7.009057976477254</v>
      </c>
      <c r="K39">
        <f>-SQRT(D39)*Notes!$B$15</f>
        <v>-11.882530843601742</v>
      </c>
      <c r="L39">
        <f>SQRT(D39)*Notes!$B$15</f>
        <v>11.882530843601742</v>
      </c>
    </row>
    <row r="40" spans="1:12" x14ac:dyDescent="0.25">
      <c r="A40" t="s">
        <v>35</v>
      </c>
      <c r="B40">
        <v>48.348999999999997</v>
      </c>
      <c r="C40">
        <v>0.28066000000000002</v>
      </c>
      <c r="D40">
        <v>19.297000000000001</v>
      </c>
      <c r="E40">
        <v>1.14937</v>
      </c>
      <c r="F40">
        <v>0</v>
      </c>
      <c r="G40">
        <v>0</v>
      </c>
      <c r="I40">
        <f>-3*SQRT(D40)*Notes!$B$22</f>
        <v>-6.7698148026097522</v>
      </c>
      <c r="J40">
        <f>3*SQRT(D40)*Notes!$B$22</f>
        <v>6.7698148026097522</v>
      </c>
      <c r="K40">
        <f>-SQRT(D40)*Notes!$B$15</f>
        <v>-11.476939335849575</v>
      </c>
      <c r="L40">
        <f>SQRT(D40)*Notes!$B$15</f>
        <v>11.476939335849575</v>
      </c>
    </row>
    <row r="41" spans="1:12" x14ac:dyDescent="0.25">
      <c r="A41" t="s">
        <v>9</v>
      </c>
      <c r="B41">
        <v>48.929000000000002</v>
      </c>
      <c r="C41">
        <v>0.28560999999999998</v>
      </c>
      <c r="D41">
        <v>18.004999999999999</v>
      </c>
      <c r="E41">
        <v>1.07961</v>
      </c>
      <c r="F41">
        <v>0</v>
      </c>
      <c r="G41">
        <v>0</v>
      </c>
      <c r="I41">
        <f>-3*SQRT(D41)*Notes!$B$22</f>
        <v>-6.5392577019504374</v>
      </c>
      <c r="J41">
        <f>3*SQRT(D41)*Notes!$B$22</f>
        <v>6.5392577019504374</v>
      </c>
      <c r="K41">
        <f>-SQRT(D41)*Notes!$B$15</f>
        <v>-11.086073420773694</v>
      </c>
      <c r="L41">
        <f>SQRT(D41)*Notes!$B$15</f>
        <v>11.086073420773694</v>
      </c>
    </row>
    <row r="42" spans="1:12" x14ac:dyDescent="0.25">
      <c r="A42" t="s">
        <v>36</v>
      </c>
      <c r="B42">
        <v>49.515000000000001</v>
      </c>
      <c r="C42">
        <v>0.29098000000000002</v>
      </c>
      <c r="D42">
        <v>16.780999999999999</v>
      </c>
      <c r="E42">
        <v>1.00915</v>
      </c>
      <c r="F42">
        <v>0</v>
      </c>
      <c r="G42">
        <v>0</v>
      </c>
      <c r="I42">
        <f>-3*SQRT(D42)*Notes!$B$22</f>
        <v>-6.3130729589427821</v>
      </c>
      <c r="J42">
        <f>3*SQRT(D42)*Notes!$B$22</f>
        <v>6.3130729589427821</v>
      </c>
      <c r="K42">
        <f>-SQRT(D42)*Notes!$B$15</f>
        <v>-10.702620010321034</v>
      </c>
      <c r="L42">
        <f>SQRT(D42)*Notes!$B$15</f>
        <v>10.702620010321034</v>
      </c>
    </row>
    <row r="43" spans="1:12" x14ac:dyDescent="0.25">
      <c r="A43" t="s">
        <v>9</v>
      </c>
      <c r="B43">
        <v>50.094999999999999</v>
      </c>
      <c r="C43">
        <v>0.29666999999999999</v>
      </c>
      <c r="D43">
        <v>15.651</v>
      </c>
      <c r="E43">
        <v>0.93938999999999995</v>
      </c>
      <c r="F43">
        <v>0</v>
      </c>
      <c r="G43">
        <v>0</v>
      </c>
      <c r="I43">
        <f>-3*SQRT(D43)*Notes!$B$22</f>
        <v>-6.0968138533508238</v>
      </c>
      <c r="J43">
        <f>3*SQRT(D43)*Notes!$B$22</f>
        <v>6.0968138533508238</v>
      </c>
      <c r="K43">
        <f>-SQRT(D43)*Notes!$B$15</f>
        <v>-10.335993638984084</v>
      </c>
      <c r="L43">
        <f>SQRT(D43)*Notes!$B$15</f>
        <v>10.335993638984084</v>
      </c>
    </row>
    <row r="44" spans="1:12" x14ac:dyDescent="0.25">
      <c r="A44" t="s">
        <v>37</v>
      </c>
      <c r="B44">
        <v>50.595999999999997</v>
      </c>
      <c r="C44">
        <v>0.30192000000000002</v>
      </c>
      <c r="D44">
        <v>14.74</v>
      </c>
      <c r="E44">
        <v>0.87914000000000003</v>
      </c>
      <c r="F44">
        <v>0</v>
      </c>
      <c r="G44">
        <v>0</v>
      </c>
      <c r="I44">
        <f>-3*SQRT(D44)*Notes!$B$22</f>
        <v>-5.91671474198791</v>
      </c>
      <c r="J44">
        <f>3*SQRT(D44)*Notes!$B$22</f>
        <v>5.91671474198791</v>
      </c>
      <c r="K44">
        <f>-SQRT(D44)*Notes!$B$15</f>
        <v>-10.030669692048969</v>
      </c>
      <c r="L44">
        <f>SQRT(D44)*Notes!$B$15</f>
        <v>10.030669692048969</v>
      </c>
    </row>
    <row r="45" spans="1:12" x14ac:dyDescent="0.25">
      <c r="A45" t="s">
        <v>9</v>
      </c>
      <c r="B45">
        <v>51.103999999999999</v>
      </c>
      <c r="C45">
        <v>0.30753000000000003</v>
      </c>
      <c r="D45">
        <v>14.204000000000001</v>
      </c>
      <c r="E45">
        <v>0.18378</v>
      </c>
      <c r="F45">
        <v>0</v>
      </c>
      <c r="G45">
        <v>0</v>
      </c>
      <c r="I45">
        <f>-3*SQRT(D45)*Notes!$B$22</f>
        <v>-5.808141944980064</v>
      </c>
      <c r="J45">
        <f>3*SQRT(D45)*Notes!$B$22</f>
        <v>5.808141944980064</v>
      </c>
      <c r="K45">
        <f>-SQRT(D45)*Notes!$B$15</f>
        <v>-9.8466050697343093</v>
      </c>
      <c r="L45">
        <f>SQRT(D45)*Notes!$B$15</f>
        <v>9.8466050697343093</v>
      </c>
    </row>
    <row r="46" spans="1:12" x14ac:dyDescent="0.25">
      <c r="A46" t="s">
        <v>38</v>
      </c>
      <c r="B46">
        <v>51.332000000000001</v>
      </c>
      <c r="C46">
        <v>0.31009999999999999</v>
      </c>
      <c r="D46">
        <v>14.124000000000001</v>
      </c>
      <c r="E46">
        <v>0.16718</v>
      </c>
      <c r="F46">
        <v>0</v>
      </c>
      <c r="G46">
        <v>0</v>
      </c>
      <c r="I46">
        <f>-3*SQRT(D46)*Notes!$B$22</f>
        <v>-5.7917624934596299</v>
      </c>
      <c r="J46">
        <f>3*SQRT(D46)*Notes!$B$22</f>
        <v>5.7917624934596299</v>
      </c>
      <c r="K46">
        <f>-SQRT(D46)*Notes!$B$15</f>
        <v>-9.8188368106407165</v>
      </c>
      <c r="L46">
        <f>SQRT(D46)*Notes!$B$15</f>
        <v>9.8188368106407165</v>
      </c>
    </row>
    <row r="47" spans="1:12" x14ac:dyDescent="0.25">
      <c r="A47" t="s">
        <v>39</v>
      </c>
      <c r="B47">
        <v>51.756</v>
      </c>
      <c r="C47">
        <v>0.31490000000000001</v>
      </c>
      <c r="D47">
        <v>13.994999999999999</v>
      </c>
      <c r="E47">
        <v>0.1363</v>
      </c>
      <c r="F47">
        <v>0</v>
      </c>
      <c r="G47">
        <v>0</v>
      </c>
      <c r="I47">
        <f>-3*SQRT(D47)*Notes!$B$22</f>
        <v>-5.7652526105900241</v>
      </c>
      <c r="J47">
        <f>3*SQRT(D47)*Notes!$B$22</f>
        <v>5.7652526105900241</v>
      </c>
      <c r="K47">
        <f>-SQRT(D47)*Notes!$B$15</f>
        <v>-9.7738943230888182</v>
      </c>
      <c r="L47">
        <f>SQRT(D47)*Notes!$B$15</f>
        <v>9.7738943230888182</v>
      </c>
    </row>
    <row r="48" spans="1:12" x14ac:dyDescent="0.25">
      <c r="A48" t="s">
        <v>40</v>
      </c>
      <c r="B48">
        <v>52.651000000000003</v>
      </c>
      <c r="C48">
        <v>0.32514999999999999</v>
      </c>
      <c r="D48">
        <v>13.81</v>
      </c>
      <c r="E48">
        <v>7.1150000000000005E-2</v>
      </c>
      <c r="F48">
        <v>0</v>
      </c>
      <c r="G48">
        <v>0</v>
      </c>
      <c r="I48">
        <f>-3*SQRT(D48)*Notes!$B$22</f>
        <v>-5.7270203855504764</v>
      </c>
      <c r="J48">
        <f>3*SQRT(D48)*Notes!$B$22</f>
        <v>5.7270203855504764</v>
      </c>
      <c r="K48">
        <f>-SQRT(D48)*Notes!$B$15</f>
        <v>-9.7090788236627041</v>
      </c>
      <c r="L48">
        <f>SQRT(D48)*Notes!$B$15</f>
        <v>9.7090788236627041</v>
      </c>
    </row>
    <row r="49" spans="1:12" x14ac:dyDescent="0.25">
      <c r="A49" t="s">
        <v>41</v>
      </c>
      <c r="B49">
        <v>52.875999999999998</v>
      </c>
      <c r="C49">
        <v>0.32773999999999998</v>
      </c>
      <c r="D49">
        <v>13.781000000000001</v>
      </c>
      <c r="E49">
        <v>5.4829999999999997E-2</v>
      </c>
      <c r="F49">
        <v>0</v>
      </c>
      <c r="G49">
        <v>0</v>
      </c>
      <c r="I49">
        <f>-3*SQRT(D49)*Notes!$B$22</f>
        <v>-5.7210040613749751</v>
      </c>
      <c r="J49">
        <f>3*SQRT(D49)*Notes!$B$22</f>
        <v>5.7210040613749751</v>
      </c>
      <c r="K49">
        <f>-SQRT(D49)*Notes!$B$15</f>
        <v>-9.6988792850342005</v>
      </c>
      <c r="L49">
        <f>SQRT(D49)*Notes!$B$15</f>
        <v>9.6988792850342005</v>
      </c>
    </row>
    <row r="50" spans="1:12" x14ac:dyDescent="0.25">
      <c r="A50" t="s">
        <v>9</v>
      </c>
      <c r="B50">
        <v>53.155000000000001</v>
      </c>
      <c r="C50">
        <v>0.33096999999999999</v>
      </c>
      <c r="D50">
        <v>13.756</v>
      </c>
      <c r="E50">
        <v>3.4500000000000003E-2</v>
      </c>
      <c r="F50">
        <v>0</v>
      </c>
      <c r="G50">
        <v>0</v>
      </c>
      <c r="I50">
        <f>-3*SQRT(D50)*Notes!$B$22</f>
        <v>-5.7158124923449636</v>
      </c>
      <c r="J50">
        <f>3*SQRT(D50)*Notes!$B$22</f>
        <v>5.7158124923449636</v>
      </c>
      <c r="K50">
        <f>-SQRT(D50)*Notes!$B$15</f>
        <v>-9.6900779626121523</v>
      </c>
      <c r="L50">
        <f>SQRT(D50)*Notes!$B$15</f>
        <v>9.6900779626121523</v>
      </c>
    </row>
    <row r="51" spans="1:12" x14ac:dyDescent="0.25">
      <c r="A51" t="s">
        <v>42</v>
      </c>
      <c r="B51">
        <v>53.241999999999997</v>
      </c>
      <c r="C51">
        <v>0.33198</v>
      </c>
      <c r="D51">
        <v>13.750999999999999</v>
      </c>
      <c r="E51">
        <v>2.8170000000000001E-2</v>
      </c>
      <c r="F51">
        <v>0</v>
      </c>
      <c r="G51">
        <v>0</v>
      </c>
      <c r="I51">
        <f>-3*SQRT(D51)*Notes!$B$22</f>
        <v>-5.714773612587142</v>
      </c>
      <c r="J51">
        <f>3*SQRT(D51)*Notes!$B$22</f>
        <v>5.714773612587142</v>
      </c>
      <c r="K51">
        <f>-SQRT(D51)*Notes!$B$15</f>
        <v>-9.6883167386635822</v>
      </c>
      <c r="L51">
        <f>SQRT(D51)*Notes!$B$15</f>
        <v>9.6883167386635822</v>
      </c>
    </row>
    <row r="52" spans="1:12" x14ac:dyDescent="0.25">
      <c r="A52" t="s">
        <v>9</v>
      </c>
      <c r="B52">
        <v>56.341000000000001</v>
      </c>
      <c r="C52">
        <v>0.36516999999999999</v>
      </c>
      <c r="D52">
        <v>17.495000000000001</v>
      </c>
      <c r="E52">
        <v>-1.3221700000000001</v>
      </c>
      <c r="F52">
        <v>0</v>
      </c>
      <c r="G52">
        <v>0</v>
      </c>
      <c r="I52">
        <f>-3*SQRT(D52)*Notes!$B$22</f>
        <v>-6.4459786557996743</v>
      </c>
      <c r="J52">
        <f>3*SQRT(D52)*Notes!$B$22</f>
        <v>6.4459786557996743</v>
      </c>
      <c r="K52">
        <f>-SQRT(D52)*Notes!$B$15</f>
        <v>-10.927936457622865</v>
      </c>
      <c r="L52">
        <f>SQRT(D52)*Notes!$B$15</f>
        <v>10.927936457622865</v>
      </c>
    </row>
    <row r="53" spans="1:12" x14ac:dyDescent="0.25">
      <c r="A53" t="s">
        <v>43</v>
      </c>
      <c r="B53">
        <v>57.591999999999999</v>
      </c>
      <c r="C53">
        <v>0.37556</v>
      </c>
      <c r="D53">
        <v>21.048999999999999</v>
      </c>
      <c r="E53">
        <v>-1.51867</v>
      </c>
      <c r="F53">
        <v>0</v>
      </c>
      <c r="G53">
        <v>0</v>
      </c>
      <c r="I53">
        <f>-3*SQRT(D53)*Notes!$B$22</f>
        <v>-7.0704592529056303</v>
      </c>
      <c r="J53">
        <f>3*SQRT(D53)*Notes!$B$22</f>
        <v>7.0704592529056303</v>
      </c>
      <c r="K53">
        <f>-SQRT(D53)*Notes!$B$15</f>
        <v>-11.986625083290624</v>
      </c>
      <c r="L53">
        <f>SQRT(D53)*Notes!$B$15</f>
        <v>11.986625083290624</v>
      </c>
    </row>
    <row r="54" spans="1:12" x14ac:dyDescent="0.25">
      <c r="A54" t="s">
        <v>44</v>
      </c>
      <c r="B54">
        <v>58.820999999999998</v>
      </c>
      <c r="C54">
        <v>0.38407999999999998</v>
      </c>
      <c r="D54">
        <v>25.018999999999998</v>
      </c>
      <c r="E54">
        <v>-1.7117199999999999</v>
      </c>
      <c r="F54">
        <v>0</v>
      </c>
      <c r="G54">
        <v>0</v>
      </c>
      <c r="I54">
        <f>-3*SQRT(D54)*Notes!$B$22</f>
        <v>-7.7084465127161872</v>
      </c>
      <c r="J54">
        <f>3*SQRT(D54)*Notes!$B$22</f>
        <v>7.7084465127161872</v>
      </c>
      <c r="K54">
        <f>-SQRT(D54)*Notes!$B$15</f>
        <v>-13.068211698491382</v>
      </c>
      <c r="L54">
        <f>SQRT(D54)*Notes!$B$15</f>
        <v>13.068211698491382</v>
      </c>
    </row>
    <row r="55" spans="1:12" x14ac:dyDescent="0.25">
      <c r="A55" t="s">
        <v>45</v>
      </c>
      <c r="B55">
        <v>60.343000000000004</v>
      </c>
      <c r="C55">
        <v>0.39284999999999998</v>
      </c>
      <c r="D55">
        <v>30.594999999999999</v>
      </c>
      <c r="E55">
        <v>-1.9508700000000001</v>
      </c>
      <c r="F55">
        <v>0</v>
      </c>
      <c r="G55">
        <v>0</v>
      </c>
      <c r="I55">
        <f>-3*SQRT(D55)*Notes!$B$22</f>
        <v>-8.5242684545399463</v>
      </c>
      <c r="J55">
        <f>3*SQRT(D55)*Notes!$B$22</f>
        <v>8.5242684545399463</v>
      </c>
      <c r="K55">
        <f>-SQRT(D55)*Notes!$B$15</f>
        <v>-14.451283349366795</v>
      </c>
      <c r="L55">
        <f>SQRT(D55)*Notes!$B$15</f>
        <v>14.451283349366795</v>
      </c>
    </row>
    <row r="56" spans="1:12" x14ac:dyDescent="0.25">
      <c r="A56" t="s">
        <v>46</v>
      </c>
      <c r="B56">
        <v>60.731999999999999</v>
      </c>
      <c r="C56">
        <v>0.39482</v>
      </c>
      <c r="D56">
        <v>32.137999999999998</v>
      </c>
      <c r="E56">
        <v>-2.0120200000000001</v>
      </c>
      <c r="F56">
        <v>0</v>
      </c>
      <c r="G56">
        <v>0</v>
      </c>
      <c r="I56">
        <f>-3*SQRT(D56)*Notes!$B$22</f>
        <v>-8.7365770803735163</v>
      </c>
      <c r="J56">
        <f>3*SQRT(D56)*Notes!$B$22</f>
        <v>8.7365770803735163</v>
      </c>
      <c r="K56">
        <f>-SQRT(D56)*Notes!$B$15</f>
        <v>-14.8112124301786</v>
      </c>
      <c r="L56">
        <f>SQRT(D56)*Notes!$B$15</f>
        <v>14.8112124301786</v>
      </c>
    </row>
    <row r="57" spans="1:12" x14ac:dyDescent="0.25">
      <c r="A57" t="s">
        <v>47</v>
      </c>
      <c r="B57">
        <v>61.982999999999997</v>
      </c>
      <c r="C57">
        <v>0.40056999999999998</v>
      </c>
      <c r="D57">
        <v>37.417000000000002</v>
      </c>
      <c r="E57">
        <v>-2.20852</v>
      </c>
      <c r="F57">
        <v>0</v>
      </c>
      <c r="G57">
        <v>0</v>
      </c>
      <c r="I57">
        <f>-3*SQRT(D57)*Notes!$B$22</f>
        <v>-9.4268451169102416</v>
      </c>
      <c r="J57">
        <f>3*SQRT(D57)*Notes!$B$22</f>
        <v>9.4268451169102416</v>
      </c>
      <c r="K57">
        <f>-SQRT(D57)*Notes!$B$15</f>
        <v>-15.981431204517007</v>
      </c>
      <c r="L57">
        <f>SQRT(D57)*Notes!$B$15</f>
        <v>15.981431204517007</v>
      </c>
    </row>
    <row r="58" spans="1:12" x14ac:dyDescent="0.25">
      <c r="A58" t="s">
        <v>9</v>
      </c>
      <c r="B58">
        <v>65.081999999999994</v>
      </c>
      <c r="C58">
        <v>0.41243999999999997</v>
      </c>
      <c r="D58">
        <v>42.889000000000003</v>
      </c>
      <c r="E58">
        <v>0.57496999999999998</v>
      </c>
      <c r="F58">
        <v>0</v>
      </c>
      <c r="G58">
        <v>0</v>
      </c>
      <c r="I58">
        <f>-3*SQRT(D58)*Notes!$B$22</f>
        <v>-10.092641567486906</v>
      </c>
      <c r="J58">
        <f>3*SQRT(D58)*Notes!$B$22</f>
        <v>10.092641567486906</v>
      </c>
      <c r="K58">
        <f>-SQRT(D58)*Notes!$B$15</f>
        <v>-17.110163037823085</v>
      </c>
      <c r="L58">
        <f>SQRT(D58)*Notes!$B$15</f>
        <v>17.110163037823085</v>
      </c>
    </row>
    <row r="59" spans="1:12" x14ac:dyDescent="0.25">
      <c r="A59" t="s">
        <v>48</v>
      </c>
      <c r="B59">
        <v>66.078999999999994</v>
      </c>
      <c r="C59">
        <v>0.41619</v>
      </c>
      <c r="D59">
        <v>41.774000000000001</v>
      </c>
      <c r="E59">
        <v>0.54405999999999999</v>
      </c>
      <c r="F59">
        <v>0</v>
      </c>
      <c r="G59">
        <v>0</v>
      </c>
      <c r="I59">
        <f>-3*SQRT(D59)*Notes!$B$22</f>
        <v>-9.9605867197075195</v>
      </c>
      <c r="J59">
        <f>3*SQRT(D59)*Notes!$B$22</f>
        <v>9.9605867197075195</v>
      </c>
      <c r="K59">
        <f>-SQRT(D59)*Notes!$B$15</f>
        <v>-16.886289044049342</v>
      </c>
      <c r="L59">
        <f>SQRT(D59)*Notes!$B$15</f>
        <v>16.886289044049342</v>
      </c>
    </row>
    <row r="60" spans="1:12" x14ac:dyDescent="0.25">
      <c r="A60" t="s">
        <v>49</v>
      </c>
      <c r="B60">
        <v>66.757999999999996</v>
      </c>
      <c r="C60">
        <v>0.41880000000000001</v>
      </c>
      <c r="D60">
        <v>41.048999999999999</v>
      </c>
      <c r="E60">
        <v>0.52295999999999998</v>
      </c>
      <c r="F60">
        <v>0</v>
      </c>
      <c r="G60">
        <v>0</v>
      </c>
      <c r="I60">
        <f>-3*SQRT(D60)*Notes!$B$22</f>
        <v>-9.8737739565360538</v>
      </c>
      <c r="J60">
        <f>3*SQRT(D60)*Notes!$B$22</f>
        <v>9.8737739565360538</v>
      </c>
      <c r="K60">
        <f>-SQRT(D60)*Notes!$B$15</f>
        <v>-16.73911443949261</v>
      </c>
      <c r="L60">
        <f>SQRT(D60)*Notes!$B$15</f>
        <v>16.73911443949261</v>
      </c>
    </row>
    <row r="61" spans="1:12" x14ac:dyDescent="0.25">
      <c r="A61" t="s">
        <v>9</v>
      </c>
      <c r="B61">
        <v>69.856999999999999</v>
      </c>
      <c r="C61">
        <v>0.43232999999999999</v>
      </c>
      <c r="D61">
        <v>30.114000000000001</v>
      </c>
      <c r="E61">
        <v>2.7417099999999999</v>
      </c>
      <c r="F61">
        <v>0</v>
      </c>
      <c r="G61">
        <v>0</v>
      </c>
      <c r="I61">
        <f>-3*SQRT(D61)*Notes!$B$22</f>
        <v>-8.4569957579399002</v>
      </c>
      <c r="J61">
        <f>3*SQRT(D61)*Notes!$B$22</f>
        <v>8.4569957579399002</v>
      </c>
      <c r="K61">
        <f>-SQRT(D61)*Notes!$B$15</f>
        <v>-14.337235228354665</v>
      </c>
      <c r="L61">
        <f>SQRT(D61)*Notes!$B$15</f>
        <v>14.337235228354665</v>
      </c>
    </row>
    <row r="62" spans="1:12" x14ac:dyDescent="0.25">
      <c r="A62" t="s">
        <v>50</v>
      </c>
      <c r="B62">
        <v>70.238</v>
      </c>
      <c r="C62">
        <v>0.43441999999999997</v>
      </c>
      <c r="D62">
        <v>28.065999999999999</v>
      </c>
      <c r="E62">
        <v>2.6339600000000001</v>
      </c>
      <c r="F62">
        <v>0</v>
      </c>
      <c r="G62">
        <v>0</v>
      </c>
      <c r="I62">
        <f>-3*SQRT(D62)*Notes!$B$22</f>
        <v>-8.164360072694107</v>
      </c>
      <c r="J62">
        <f>3*SQRT(D62)*Notes!$B$22</f>
        <v>8.164360072694107</v>
      </c>
      <c r="K62">
        <f>-SQRT(D62)*Notes!$B$15</f>
        <v>-13.841126825835882</v>
      </c>
      <c r="L62">
        <f>SQRT(D62)*Notes!$B$15</f>
        <v>13.841126825835882</v>
      </c>
    </row>
    <row r="63" spans="1:12" x14ac:dyDescent="0.25">
      <c r="A63" t="s">
        <v>51</v>
      </c>
      <c r="B63">
        <v>71.108000000000004</v>
      </c>
      <c r="C63">
        <v>0.43979000000000001</v>
      </c>
      <c r="D63">
        <v>23.696999999999999</v>
      </c>
      <c r="E63">
        <v>2.3879100000000002</v>
      </c>
      <c r="F63">
        <v>0</v>
      </c>
      <c r="G63">
        <v>0</v>
      </c>
      <c r="I63">
        <f>-3*SQRT(D63)*Notes!$B$22</f>
        <v>-7.5020261558557424</v>
      </c>
      <c r="J63">
        <f>3*SQRT(D63)*Notes!$B$22</f>
        <v>7.5020261558557424</v>
      </c>
      <c r="K63">
        <f>-SQRT(D63)*Notes!$B$15</f>
        <v>-12.718265062955878</v>
      </c>
      <c r="L63">
        <f>SQRT(D63)*Notes!$B$15</f>
        <v>12.718265062955878</v>
      </c>
    </row>
    <row r="64" spans="1:12" x14ac:dyDescent="0.25">
      <c r="A64" t="s">
        <v>52</v>
      </c>
      <c r="B64">
        <v>74.171000000000006</v>
      </c>
      <c r="C64">
        <v>0.46920000000000001</v>
      </c>
      <c r="D64">
        <v>11.723000000000001</v>
      </c>
      <c r="E64">
        <v>1.5217400000000001</v>
      </c>
      <c r="F64">
        <v>0</v>
      </c>
      <c r="G64">
        <v>0</v>
      </c>
      <c r="I64">
        <f>-3*SQRT(D64)*Notes!$B$22</f>
        <v>-5.2765647544598888</v>
      </c>
      <c r="J64">
        <f>3*SQRT(D64)*Notes!$B$22</f>
        <v>5.2765647544598888</v>
      </c>
      <c r="K64">
        <f>-SQRT(D64)*Notes!$B$15</f>
        <v>-8.9454165814510649</v>
      </c>
      <c r="L64">
        <f>SQRT(D64)*Notes!$B$15</f>
        <v>8.9454165814510649</v>
      </c>
    </row>
    <row r="65" spans="1:12" x14ac:dyDescent="0.25">
      <c r="A65" t="s">
        <v>53</v>
      </c>
      <c r="B65">
        <v>75.040999999999997</v>
      </c>
      <c r="C65">
        <v>0.48248000000000002</v>
      </c>
      <c r="D65">
        <v>9.2899999999999991</v>
      </c>
      <c r="E65">
        <v>1.2757000000000001</v>
      </c>
      <c r="F65">
        <v>0</v>
      </c>
      <c r="G65">
        <v>0</v>
      </c>
      <c r="I65">
        <f>-3*SQRT(D65)*Notes!$B$22</f>
        <v>-4.6972075115343292</v>
      </c>
      <c r="J65">
        <f>3*SQRT(D65)*Notes!$B$22</f>
        <v>4.6972075115343292</v>
      </c>
      <c r="K65">
        <f>-SQRT(D65)*Notes!$B$15</f>
        <v>-7.963226060038509</v>
      </c>
      <c r="L65">
        <f>SQRT(D65)*Notes!$B$15</f>
        <v>7.963226060038509</v>
      </c>
    </row>
    <row r="66" spans="1:12" x14ac:dyDescent="0.25">
      <c r="A66" t="s">
        <v>54</v>
      </c>
      <c r="B66">
        <v>75.421999999999997</v>
      </c>
      <c r="C66">
        <v>0.48936000000000002</v>
      </c>
      <c r="D66">
        <v>8.359</v>
      </c>
      <c r="E66">
        <v>1.16794</v>
      </c>
      <c r="F66">
        <v>0</v>
      </c>
      <c r="G66">
        <v>0</v>
      </c>
      <c r="I66">
        <f>-3*SQRT(D66)*Notes!$B$22</f>
        <v>-4.4556293117766534</v>
      </c>
      <c r="J66">
        <f>3*SQRT(D66)*Notes!$B$22</f>
        <v>4.4556293117766534</v>
      </c>
      <c r="K66">
        <f>-SQRT(D66)*Notes!$B$15</f>
        <v>-7.5536759579568731</v>
      </c>
      <c r="L66">
        <f>SQRT(D66)*Notes!$B$15</f>
        <v>7.5536759579568731</v>
      </c>
    </row>
    <row r="67" spans="1:12" x14ac:dyDescent="0.25">
      <c r="A67" t="s">
        <v>9</v>
      </c>
      <c r="B67">
        <v>78.52</v>
      </c>
      <c r="C67">
        <v>0.57313999999999998</v>
      </c>
      <c r="D67">
        <v>4.8890000000000002</v>
      </c>
      <c r="E67">
        <v>3.117E-2</v>
      </c>
      <c r="F67">
        <v>0</v>
      </c>
      <c r="G67">
        <v>0</v>
      </c>
      <c r="I67">
        <f>-3*SQRT(D67)*Notes!$B$22</f>
        <v>-3.4075474206531697</v>
      </c>
      <c r="J67">
        <f>3*SQRT(D67)*Notes!$B$22</f>
        <v>3.4075474206531697</v>
      </c>
      <c r="K67">
        <f>-SQRT(D67)*Notes!$B$15</f>
        <v>-5.776851534519226</v>
      </c>
      <c r="L67">
        <f>SQRT(D67)*Notes!$B$15</f>
        <v>5.776851534519226</v>
      </c>
    </row>
    <row r="68" spans="1:12" x14ac:dyDescent="0.25">
      <c r="A68" t="s">
        <v>55</v>
      </c>
      <c r="B68">
        <v>79.253</v>
      </c>
      <c r="C68">
        <v>0.59692000000000001</v>
      </c>
      <c r="D68">
        <v>4.9530000000000003</v>
      </c>
      <c r="E68">
        <v>-0.11881</v>
      </c>
      <c r="F68">
        <v>0</v>
      </c>
      <c r="G68">
        <v>0</v>
      </c>
      <c r="I68">
        <f>-3*SQRT(D68)*Notes!$B$22</f>
        <v>-3.4297783429710051</v>
      </c>
      <c r="J68">
        <f>3*SQRT(D68)*Notes!$B$22</f>
        <v>3.4297783429710051</v>
      </c>
      <c r="K68">
        <f>-SQRT(D68)*Notes!$B$15</f>
        <v>-5.8145398545488112</v>
      </c>
      <c r="L68">
        <f>SQRT(D68)*Notes!$B$15</f>
        <v>5.8145398545488112</v>
      </c>
    </row>
    <row r="69" spans="1:12" x14ac:dyDescent="0.25">
      <c r="A69" t="s">
        <v>9</v>
      </c>
      <c r="B69">
        <v>82.352000000000004</v>
      </c>
      <c r="C69">
        <v>0.67649000000000004</v>
      </c>
      <c r="D69">
        <v>9.0630000000000006</v>
      </c>
      <c r="E69">
        <v>-1.3014300000000001</v>
      </c>
      <c r="F69">
        <v>0</v>
      </c>
      <c r="G69">
        <v>0</v>
      </c>
      <c r="I69">
        <f>-3*SQRT(D69)*Notes!$B$22</f>
        <v>-4.6394647537194231</v>
      </c>
      <c r="J69">
        <f>3*SQRT(D69)*Notes!$B$22</f>
        <v>4.6394647537194231</v>
      </c>
      <c r="K69">
        <f>-SQRT(D69)*Notes!$B$15</f>
        <v>-7.8653341460276778</v>
      </c>
      <c r="L69">
        <f>SQRT(D69)*Notes!$B$15</f>
        <v>7.8653341460276778</v>
      </c>
    </row>
    <row r="70" spans="1:12" x14ac:dyDescent="0.25">
      <c r="A70" t="s">
        <v>56</v>
      </c>
      <c r="B70">
        <v>83.602999999999994</v>
      </c>
      <c r="C70">
        <v>0.69501999999999997</v>
      </c>
      <c r="D70">
        <v>12.784000000000001</v>
      </c>
      <c r="E70">
        <v>-1.6732499999999999</v>
      </c>
      <c r="F70">
        <v>0</v>
      </c>
      <c r="G70">
        <v>0</v>
      </c>
      <c r="I70">
        <f>-3*SQRT(D70)*Notes!$B$22</f>
        <v>-5.5101734607991313</v>
      </c>
      <c r="J70">
        <f>3*SQRT(D70)*Notes!$B$22</f>
        <v>5.5101734607991313</v>
      </c>
      <c r="K70">
        <f>-SQRT(D70)*Notes!$B$15</f>
        <v>-9.3414559162269928</v>
      </c>
      <c r="L70">
        <f>SQRT(D70)*Notes!$B$15</f>
        <v>9.3414559162269928</v>
      </c>
    </row>
    <row r="71" spans="1:12" x14ac:dyDescent="0.25">
      <c r="A71" t="s">
        <v>57</v>
      </c>
      <c r="B71">
        <v>86.682000000000002</v>
      </c>
      <c r="C71">
        <v>0.72208000000000006</v>
      </c>
      <c r="D71">
        <v>25.905000000000001</v>
      </c>
      <c r="E71">
        <v>-2.5883699999999998</v>
      </c>
      <c r="F71">
        <v>0</v>
      </c>
      <c r="G71">
        <v>0</v>
      </c>
      <c r="I71">
        <f>-3*SQRT(D71)*Notes!$B$22</f>
        <v>-7.8437490042158791</v>
      </c>
      <c r="J71">
        <f>3*SQRT(D71)*Notes!$B$22</f>
        <v>7.8437490042158791</v>
      </c>
      <c r="K71">
        <f>-SQRT(D71)*Notes!$B$15</f>
        <v>-13.297591457348691</v>
      </c>
      <c r="L71">
        <f>SQRT(D71)*Notes!$B$15</f>
        <v>13.297591457348691</v>
      </c>
    </row>
    <row r="72" spans="1:12" x14ac:dyDescent="0.25">
      <c r="A72" t="s">
        <v>58</v>
      </c>
      <c r="B72">
        <v>87.933000000000007</v>
      </c>
      <c r="C72">
        <v>0.72890999999999995</v>
      </c>
      <c r="D72">
        <v>32.845999999999997</v>
      </c>
      <c r="E72">
        <v>-2.9601899999999999</v>
      </c>
      <c r="F72">
        <v>0</v>
      </c>
      <c r="G72">
        <v>0</v>
      </c>
      <c r="I72">
        <f>-3*SQRT(D72)*Notes!$B$22</f>
        <v>-8.8322862115065615</v>
      </c>
      <c r="J72">
        <f>3*SQRT(D72)*Notes!$B$22</f>
        <v>8.8322862115065615</v>
      </c>
      <c r="K72">
        <f>-SQRT(D72)*Notes!$B$15</f>
        <v>-14.973469142352968</v>
      </c>
      <c r="L72">
        <f>SQRT(D72)*Notes!$B$15</f>
        <v>14.973469142352968</v>
      </c>
    </row>
    <row r="73" spans="1:12" x14ac:dyDescent="0.25">
      <c r="A73" t="s">
        <v>9</v>
      </c>
      <c r="B73">
        <v>91.031000000000006</v>
      </c>
      <c r="C73">
        <v>0.74134999999999995</v>
      </c>
      <c r="D73">
        <v>44.509</v>
      </c>
      <c r="E73">
        <v>-0.52188999999999997</v>
      </c>
      <c r="F73">
        <v>0</v>
      </c>
      <c r="G73">
        <v>0</v>
      </c>
      <c r="I73">
        <f>-3*SQRT(D73)*Notes!$B$22</f>
        <v>-10.281484098887864</v>
      </c>
      <c r="J73">
        <f>3*SQRT(D73)*Notes!$B$22</f>
        <v>10.281484098887864</v>
      </c>
      <c r="K73">
        <f>-SQRT(D73)*Notes!$B$15</f>
        <v>-17.430309798127603</v>
      </c>
      <c r="L73">
        <f>SQRT(D73)*Notes!$B$15</f>
        <v>17.430309798127603</v>
      </c>
    </row>
    <row r="74" spans="1:12" x14ac:dyDescent="0.25">
      <c r="A74" t="s">
        <v>59</v>
      </c>
      <c r="B74">
        <v>92.674999999999997</v>
      </c>
      <c r="C74">
        <v>0.74711000000000005</v>
      </c>
      <c r="D74">
        <v>46.302</v>
      </c>
      <c r="E74">
        <v>-0.56886999999999999</v>
      </c>
      <c r="F74">
        <v>0</v>
      </c>
      <c r="G74">
        <v>0</v>
      </c>
      <c r="I74">
        <f>-3*SQRT(D74)*Notes!$B$22</f>
        <v>-10.486529068197404</v>
      </c>
      <c r="J74">
        <f>3*SQRT(D74)*Notes!$B$22</f>
        <v>10.486529068197404</v>
      </c>
      <c r="K74">
        <f>-SQRT(D74)*Notes!$B$15</f>
        <v>-17.777924724459048</v>
      </c>
      <c r="L74">
        <f>SQRT(D74)*Notes!$B$15</f>
        <v>17.777924724459048</v>
      </c>
    </row>
    <row r="75" spans="1:12" x14ac:dyDescent="0.25">
      <c r="A75" t="s">
        <v>9</v>
      </c>
      <c r="B75">
        <v>95.774000000000001</v>
      </c>
      <c r="C75">
        <v>0.75814999999999999</v>
      </c>
      <c r="D75">
        <v>40.08</v>
      </c>
      <c r="E75">
        <v>2.4264399999999999</v>
      </c>
      <c r="F75">
        <v>0</v>
      </c>
      <c r="G75">
        <v>0</v>
      </c>
      <c r="I75">
        <f>-3*SQRT(D75)*Notes!$B$22</f>
        <v>-9.7565381292717035</v>
      </c>
      <c r="J75">
        <f>3*SQRT(D75)*Notes!$B$22</f>
        <v>9.7565381292717035</v>
      </c>
      <c r="K75">
        <f>-SQRT(D75)*Notes!$B$15</f>
        <v>-16.540363289463752</v>
      </c>
      <c r="L75">
        <f>SQRT(D75)*Notes!$B$15</f>
        <v>16.540363289463752</v>
      </c>
    </row>
    <row r="76" spans="1:12" x14ac:dyDescent="0.25">
      <c r="A76" t="s">
        <v>60</v>
      </c>
      <c r="B76">
        <v>96.155000000000001</v>
      </c>
      <c r="C76">
        <v>0.75970000000000004</v>
      </c>
      <c r="D76">
        <v>38.256</v>
      </c>
      <c r="E76">
        <v>2.36097</v>
      </c>
      <c r="F76">
        <v>0</v>
      </c>
      <c r="G76">
        <v>0</v>
      </c>
      <c r="I76">
        <f>-3*SQRT(D76)*Notes!$B$22</f>
        <v>-9.531948101905293</v>
      </c>
      <c r="J76">
        <f>3*SQRT(D76)*Notes!$B$22</f>
        <v>9.531948101905293</v>
      </c>
      <c r="K76">
        <f>-SQRT(D76)*Notes!$B$15</f>
        <v>-16.15961341746911</v>
      </c>
      <c r="L76">
        <f>SQRT(D76)*Notes!$B$15</f>
        <v>16.15961341746911</v>
      </c>
    </row>
    <row r="77" spans="1:12" x14ac:dyDescent="0.25">
      <c r="A77" t="s">
        <v>61</v>
      </c>
      <c r="B77">
        <v>97.025000000000006</v>
      </c>
      <c r="C77">
        <v>0.76353000000000004</v>
      </c>
      <c r="D77">
        <v>34.277999999999999</v>
      </c>
      <c r="E77">
        <v>2.2114699999999998</v>
      </c>
      <c r="F77">
        <v>0</v>
      </c>
      <c r="G77">
        <v>0</v>
      </c>
      <c r="I77">
        <f>-3*SQRT(D77)*Notes!$B$22</f>
        <v>-9.0227645994877488</v>
      </c>
      <c r="J77">
        <f>3*SQRT(D77)*Notes!$B$22</f>
        <v>9.0227645994877488</v>
      </c>
      <c r="K77">
        <f>-SQRT(D77)*Notes!$B$15</f>
        <v>-15.296389187788741</v>
      </c>
      <c r="L77">
        <f>SQRT(D77)*Notes!$B$15</f>
        <v>15.296389187788741</v>
      </c>
    </row>
    <row r="78" spans="1:12" x14ac:dyDescent="0.25">
      <c r="A78" t="s">
        <v>62</v>
      </c>
      <c r="B78">
        <v>100.15300000000001</v>
      </c>
      <c r="C78">
        <v>0.78164</v>
      </c>
      <c r="D78">
        <v>22.125</v>
      </c>
      <c r="E78">
        <v>1.67395</v>
      </c>
      <c r="F78">
        <v>0</v>
      </c>
      <c r="G78">
        <v>0</v>
      </c>
      <c r="I78">
        <f>-3*SQRT(D78)*Notes!$B$22</f>
        <v>-7.2489237146392229</v>
      </c>
      <c r="J78">
        <f>3*SQRT(D78)*Notes!$B$22</f>
        <v>7.2489237146392229</v>
      </c>
      <c r="K78">
        <f>-SQRT(D78)*Notes!$B$15</f>
        <v>-12.289177791251248</v>
      </c>
      <c r="L78">
        <f>SQRT(D78)*Notes!$B$15</f>
        <v>12.289177791251248</v>
      </c>
    </row>
    <row r="79" spans="1:12" x14ac:dyDescent="0.25">
      <c r="A79" t="s">
        <v>63</v>
      </c>
      <c r="B79">
        <v>101.023</v>
      </c>
      <c r="C79">
        <v>0.78834000000000004</v>
      </c>
      <c r="D79">
        <v>19.343</v>
      </c>
      <c r="E79">
        <v>1.5244500000000001</v>
      </c>
      <c r="F79">
        <v>0</v>
      </c>
      <c r="G79">
        <v>0</v>
      </c>
      <c r="I79">
        <f>-3*SQRT(D79)*Notes!$B$22</f>
        <v>-6.7778789088666231</v>
      </c>
      <c r="J79">
        <f>3*SQRT(D79)*Notes!$B$22</f>
        <v>6.7778789088666231</v>
      </c>
      <c r="K79">
        <f>-SQRT(D79)*Notes!$B$15</f>
        <v>-11.490610501310744</v>
      </c>
      <c r="L79">
        <f>SQRT(D79)*Notes!$B$15</f>
        <v>11.490610501310744</v>
      </c>
    </row>
    <row r="80" spans="1:12" x14ac:dyDescent="0.25">
      <c r="A80" t="s">
        <v>64</v>
      </c>
      <c r="B80">
        <v>101.404</v>
      </c>
      <c r="C80">
        <v>0.79157</v>
      </c>
      <c r="D80">
        <v>18.206</v>
      </c>
      <c r="E80">
        <v>1.4589799999999999</v>
      </c>
      <c r="F80">
        <v>0</v>
      </c>
      <c r="G80">
        <v>0</v>
      </c>
      <c r="I80">
        <f>-3*SQRT(D80)*Notes!$B$22</f>
        <v>-6.5756571135059003</v>
      </c>
      <c r="J80">
        <f>3*SQRT(D80)*Notes!$B$22</f>
        <v>6.5756571135059003</v>
      </c>
      <c r="K80">
        <f>-SQRT(D80)*Notes!$B$15</f>
        <v>-11.147781731925958</v>
      </c>
      <c r="L80">
        <f>SQRT(D80)*Notes!$B$15</f>
        <v>11.147781731925958</v>
      </c>
    </row>
    <row r="81" spans="1:12" x14ac:dyDescent="0.25">
      <c r="A81" t="s">
        <v>9</v>
      </c>
      <c r="B81">
        <v>104.502</v>
      </c>
      <c r="C81">
        <v>0.82403999999999999</v>
      </c>
      <c r="D81">
        <v>13.803000000000001</v>
      </c>
      <c r="E81">
        <v>6.2780000000000002E-2</v>
      </c>
      <c r="F81">
        <v>0</v>
      </c>
      <c r="G81">
        <v>0</v>
      </c>
      <c r="I81">
        <f>-3*SQRT(D81)*Notes!$B$22</f>
        <v>-5.7255687481835817</v>
      </c>
      <c r="J81">
        <f>3*SQRT(D81)*Notes!$B$22</f>
        <v>5.7255687481835817</v>
      </c>
      <c r="K81">
        <f>-SQRT(D81)*Notes!$B$15</f>
        <v>-9.7066178473312572</v>
      </c>
      <c r="L81">
        <f>SQRT(D81)*Notes!$B$15</f>
        <v>9.7066178473312572</v>
      </c>
    </row>
    <row r="82" spans="1:12" x14ac:dyDescent="0.25">
      <c r="A82" t="s">
        <v>65</v>
      </c>
      <c r="B82">
        <v>105.06</v>
      </c>
      <c r="C82">
        <v>0.83048</v>
      </c>
      <c r="D82">
        <v>13.755000000000001</v>
      </c>
      <c r="E82">
        <v>2.2210000000000001E-2</v>
      </c>
      <c r="F82">
        <v>0</v>
      </c>
      <c r="G82">
        <v>0</v>
      </c>
      <c r="I82">
        <f>-3*SQRT(D82)*Notes!$B$22</f>
        <v>-5.7156047314997078</v>
      </c>
      <c r="J82">
        <f>3*SQRT(D82)*Notes!$B$22</f>
        <v>5.7156047314997078</v>
      </c>
      <c r="K82">
        <f>-SQRT(D82)*Notes!$B$15</f>
        <v>-9.6897257434323265</v>
      </c>
      <c r="L82">
        <f>SQRT(D82)*Notes!$B$15</f>
        <v>9.6897257434323265</v>
      </c>
    </row>
    <row r="83" spans="1:12" x14ac:dyDescent="0.25">
      <c r="A83" t="s">
        <v>9</v>
      </c>
      <c r="B83">
        <v>105.26300000000001</v>
      </c>
      <c r="C83">
        <v>0.83284000000000002</v>
      </c>
      <c r="D83">
        <v>13.749000000000001</v>
      </c>
      <c r="E83">
        <v>7.43E-3</v>
      </c>
      <c r="F83">
        <v>0</v>
      </c>
      <c r="G83">
        <v>0</v>
      </c>
      <c r="I83">
        <f>-3*SQRT(D83)*Notes!$B$22</f>
        <v>-5.7143580078003966</v>
      </c>
      <c r="J83">
        <f>3*SQRT(D83)*Notes!$B$22</f>
        <v>5.7143580078003966</v>
      </c>
      <c r="K83">
        <f>-SQRT(D83)*Notes!$B$15</f>
        <v>-9.6876121594299924</v>
      </c>
      <c r="L83">
        <f>SQRT(D83)*Notes!$B$15</f>
        <v>9.6876121594299924</v>
      </c>
    </row>
    <row r="84" spans="1:12" x14ac:dyDescent="0.25">
      <c r="A84" t="s">
        <v>66</v>
      </c>
      <c r="B84">
        <v>105.429</v>
      </c>
      <c r="C84">
        <v>0.83474999999999999</v>
      </c>
      <c r="D84">
        <v>13.749000000000001</v>
      </c>
      <c r="E84">
        <v>-4.5799999999999999E-3</v>
      </c>
      <c r="F84">
        <v>0</v>
      </c>
      <c r="G84">
        <v>0</v>
      </c>
      <c r="I84">
        <f>-3*SQRT(D84)*Notes!$B$22</f>
        <v>-5.7143580078003966</v>
      </c>
      <c r="J84">
        <f>3*SQRT(D84)*Notes!$B$22</f>
        <v>5.7143580078003966</v>
      </c>
      <c r="K84">
        <f>-SQRT(D84)*Notes!$B$15</f>
        <v>-9.6876121594299924</v>
      </c>
      <c r="L84">
        <f>SQRT(D84)*Notes!$B$15</f>
        <v>9.6876121594299924</v>
      </c>
    </row>
    <row r="85" spans="1:12" x14ac:dyDescent="0.25">
      <c r="A85" t="s">
        <v>9</v>
      </c>
      <c r="B85">
        <v>109.92400000000001</v>
      </c>
      <c r="C85">
        <v>0.88151999999999997</v>
      </c>
      <c r="D85">
        <v>18.896000000000001</v>
      </c>
      <c r="E85">
        <v>-1.2110300000000001</v>
      </c>
      <c r="F85">
        <v>0</v>
      </c>
      <c r="G85">
        <v>0</v>
      </c>
      <c r="I85">
        <f>-3*SQRT(D85)*Notes!$B$22</f>
        <v>-6.6991056939545164</v>
      </c>
      <c r="J85">
        <f>3*SQRT(D85)*Notes!$B$22</f>
        <v>6.6991056939545164</v>
      </c>
      <c r="K85">
        <f>-SQRT(D85)*Notes!$B$15</f>
        <v>-11.357065428779725</v>
      </c>
      <c r="L85">
        <f>SQRT(D85)*Notes!$B$15</f>
        <v>11.357065428779725</v>
      </c>
    </row>
    <row r="86" spans="1:12" x14ac:dyDescent="0.25">
      <c r="A86" t="s">
        <v>67</v>
      </c>
      <c r="B86">
        <v>111.175</v>
      </c>
      <c r="C86">
        <v>0.89126000000000005</v>
      </c>
      <c r="D86">
        <v>22.13</v>
      </c>
      <c r="E86">
        <v>-1.37432</v>
      </c>
      <c r="F86">
        <v>0</v>
      </c>
      <c r="G86">
        <v>0</v>
      </c>
      <c r="I86">
        <f>-3*SQRT(D86)*Notes!$B$22</f>
        <v>-7.2497427557937089</v>
      </c>
      <c r="J86">
        <f>3*SQRT(D86)*Notes!$B$22</f>
        <v>7.2497427557937089</v>
      </c>
      <c r="K86">
        <f>-SQRT(D86)*Notes!$B$15</f>
        <v>-12.290566320467731</v>
      </c>
      <c r="L86">
        <f>SQRT(D86)*Notes!$B$15</f>
        <v>12.290566320467731</v>
      </c>
    </row>
    <row r="87" spans="1:12" x14ac:dyDescent="0.25">
      <c r="A87" t="s">
        <v>68</v>
      </c>
      <c r="B87">
        <v>115.752</v>
      </c>
      <c r="C87">
        <v>0.91666999999999998</v>
      </c>
      <c r="D87">
        <v>37.445</v>
      </c>
      <c r="E87">
        <v>-1.97176</v>
      </c>
      <c r="F87">
        <v>0</v>
      </c>
      <c r="G87">
        <v>0</v>
      </c>
      <c r="I87">
        <f>-3*SQRT(D87)*Notes!$B$22</f>
        <v>-9.4303716195890885</v>
      </c>
      <c r="J87">
        <f>3*SQRT(D87)*Notes!$B$22</f>
        <v>9.4303716195890885</v>
      </c>
      <c r="K87">
        <f>-SQRT(D87)*Notes!$B$15</f>
        <v>-15.987409722171174</v>
      </c>
      <c r="L87">
        <f>SQRT(D87)*Notes!$B$15</f>
        <v>15.987409722171174</v>
      </c>
    </row>
    <row r="88" spans="1:12" x14ac:dyDescent="0.25">
      <c r="A88" t="s">
        <v>69</v>
      </c>
      <c r="B88">
        <v>117.003</v>
      </c>
      <c r="C88">
        <v>0.92166000000000003</v>
      </c>
      <c r="D88">
        <v>42.582000000000001</v>
      </c>
      <c r="E88">
        <v>-2.1350500000000001</v>
      </c>
      <c r="F88">
        <v>0</v>
      </c>
      <c r="G88">
        <v>0</v>
      </c>
      <c r="I88">
        <f>-3*SQRT(D88)*Notes!$B$22</f>
        <v>-10.056455067863812</v>
      </c>
      <c r="J88">
        <f>3*SQRT(D88)*Notes!$B$22</f>
        <v>10.056455067863812</v>
      </c>
      <c r="K88">
        <f>-SQRT(D88)*Notes!$B$15</f>
        <v>-17.048815678543644</v>
      </c>
      <c r="L88">
        <f>SQRT(D88)*Notes!$B$15</f>
        <v>17.048815678543644</v>
      </c>
    </row>
    <row r="89" spans="1:12" x14ac:dyDescent="0.25">
      <c r="A89" t="s">
        <v>9</v>
      </c>
      <c r="B89">
        <v>121.499</v>
      </c>
      <c r="C89">
        <v>0.93625000000000003</v>
      </c>
      <c r="D89">
        <v>52.555999999999997</v>
      </c>
      <c r="E89">
        <v>6.207E-2</v>
      </c>
      <c r="F89">
        <v>0</v>
      </c>
      <c r="G89">
        <v>0</v>
      </c>
      <c r="I89">
        <f>-3*SQRT(D89)*Notes!$B$22</f>
        <v>-11.172311647878519</v>
      </c>
      <c r="J89">
        <f>3*SQRT(D89)*Notes!$B$22</f>
        <v>11.172311647878519</v>
      </c>
      <c r="K89">
        <f>-SQRT(D89)*Notes!$B$15</f>
        <v>-18.940539255885884</v>
      </c>
      <c r="L89">
        <f>SQRT(D89)*Notes!$B$15</f>
        <v>18.940539255885884</v>
      </c>
    </row>
    <row r="90" spans="1:12" x14ac:dyDescent="0.25">
      <c r="A90" t="s">
        <v>70</v>
      </c>
      <c r="B90">
        <v>122.717</v>
      </c>
      <c r="C90">
        <v>0.93994999999999995</v>
      </c>
      <c r="D90">
        <v>52.433</v>
      </c>
      <c r="E90">
        <v>3.8809999999999997E-2</v>
      </c>
      <c r="F90">
        <v>0</v>
      </c>
      <c r="G90">
        <v>0</v>
      </c>
      <c r="I90">
        <f>-3*SQRT(D90)*Notes!$B$22</f>
        <v>-11.159230369788983</v>
      </c>
      <c r="J90">
        <f>3*SQRT(D90)*Notes!$B$22</f>
        <v>11.159230369788983</v>
      </c>
      <c r="K90">
        <f>-SQRT(D90)*Notes!$B$15</f>
        <v>-18.918362425433873</v>
      </c>
      <c r="L90">
        <f>SQRT(D90)*Notes!$B$15</f>
        <v>18.918362425433873</v>
      </c>
    </row>
    <row r="91" spans="1:12" x14ac:dyDescent="0.25">
      <c r="A91" t="s">
        <v>9</v>
      </c>
      <c r="B91">
        <v>127.21299999999999</v>
      </c>
      <c r="C91">
        <v>0.95474000000000003</v>
      </c>
      <c r="D91">
        <v>41.548999999999999</v>
      </c>
      <c r="E91">
        <v>2.18438</v>
      </c>
      <c r="F91">
        <v>0</v>
      </c>
      <c r="G91">
        <v>0</v>
      </c>
      <c r="I91">
        <f>-3*SQRT(D91)*Notes!$B$22</f>
        <v>-9.9337260178250286</v>
      </c>
      <c r="J91">
        <f>3*SQRT(D91)*Notes!$B$22</f>
        <v>9.9337260178250286</v>
      </c>
      <c r="K91">
        <f>-SQRT(D91)*Notes!$B$15</f>
        <v>-16.840751809278185</v>
      </c>
      <c r="L91">
        <f>SQRT(D91)*Notes!$B$15</f>
        <v>16.840751809278185</v>
      </c>
    </row>
    <row r="92" spans="1:12" x14ac:dyDescent="0.25">
      <c r="A92" t="s">
        <v>71</v>
      </c>
      <c r="B92">
        <v>127.59399999999999</v>
      </c>
      <c r="C92">
        <v>0.95623000000000002</v>
      </c>
      <c r="D92">
        <v>39.905000000000001</v>
      </c>
      <c r="E92">
        <v>2.1314600000000001</v>
      </c>
      <c r="F92">
        <v>0</v>
      </c>
      <c r="G92">
        <v>0</v>
      </c>
      <c r="I92">
        <f>-3*SQRT(D92)*Notes!$B$22</f>
        <v>-9.7352150006857663</v>
      </c>
      <c r="J92">
        <f>3*SQRT(D92)*Notes!$B$22</f>
        <v>9.7352150006857663</v>
      </c>
      <c r="K92">
        <f>-SQRT(D92)*Notes!$B$15</f>
        <v>-16.504213961843003</v>
      </c>
      <c r="L92">
        <f>SQRT(D92)*Notes!$B$15</f>
        <v>16.504213961843003</v>
      </c>
    </row>
    <row r="93" spans="1:12" x14ac:dyDescent="0.25">
      <c r="A93" t="s">
        <v>72</v>
      </c>
      <c r="B93">
        <v>128.46299999999999</v>
      </c>
      <c r="C93">
        <v>0.95987</v>
      </c>
      <c r="D93">
        <v>36.301000000000002</v>
      </c>
      <c r="E93">
        <v>2.0106099999999998</v>
      </c>
      <c r="F93">
        <v>0</v>
      </c>
      <c r="G93">
        <v>0</v>
      </c>
      <c r="I93">
        <f>-3*SQRT(D93)*Notes!$B$22</f>
        <v>-9.2851983203569137</v>
      </c>
      <c r="J93">
        <f>3*SQRT(D93)*Notes!$B$22</f>
        <v>9.2851983203569137</v>
      </c>
      <c r="K93">
        <f>-SQRT(D93)*Notes!$B$15</f>
        <v>-15.741295877545687</v>
      </c>
      <c r="L93">
        <f>SQRT(D93)*Notes!$B$15</f>
        <v>15.741295877545687</v>
      </c>
    </row>
    <row r="94" spans="1:12" x14ac:dyDescent="0.25">
      <c r="A94" t="s">
        <v>73</v>
      </c>
      <c r="B94">
        <v>133.04</v>
      </c>
      <c r="C94">
        <v>0.98650000000000004</v>
      </c>
      <c r="D94">
        <v>20.806000000000001</v>
      </c>
      <c r="E94">
        <v>1.3748400000000001</v>
      </c>
      <c r="F94">
        <v>0</v>
      </c>
      <c r="G94">
        <v>0</v>
      </c>
      <c r="I94">
        <f>-3*SQRT(D94)*Notes!$B$22</f>
        <v>-7.029528350260132</v>
      </c>
      <c r="J94">
        <f>3*SQRT(D94)*Notes!$B$22</f>
        <v>7.029528350260132</v>
      </c>
      <c r="K94">
        <f>-SQRT(D94)*Notes!$B$15</f>
        <v>-11.917234486897522</v>
      </c>
      <c r="L94">
        <f>SQRT(D94)*Notes!$B$15</f>
        <v>11.917234486897522</v>
      </c>
    </row>
    <row r="95" spans="1:12" x14ac:dyDescent="0.25">
      <c r="A95" t="s">
        <v>74</v>
      </c>
      <c r="B95">
        <v>133.91</v>
      </c>
      <c r="C95">
        <v>0.99355000000000004</v>
      </c>
      <c r="D95">
        <v>18.518999999999998</v>
      </c>
      <c r="E95">
        <v>1.254</v>
      </c>
      <c r="F95">
        <v>0</v>
      </c>
      <c r="G95">
        <v>0</v>
      </c>
      <c r="I95">
        <f>-3*SQRT(D95)*Notes!$B$22</f>
        <v>-6.6319410248908905</v>
      </c>
      <c r="J95">
        <f>3*SQRT(D95)*Notes!$B$22</f>
        <v>6.6319410248908905</v>
      </c>
      <c r="K95">
        <f>-SQRT(D95)*Notes!$B$15</f>
        <v>-11.243200448003813</v>
      </c>
      <c r="L95">
        <f>SQRT(D95)*Notes!$B$15</f>
        <v>11.243200448003813</v>
      </c>
    </row>
    <row r="96" spans="1:12" x14ac:dyDescent="0.25">
      <c r="A96" t="s">
        <v>75</v>
      </c>
      <c r="B96">
        <v>134.291</v>
      </c>
      <c r="C96">
        <v>0.99690999999999996</v>
      </c>
      <c r="D96">
        <v>17.584</v>
      </c>
      <c r="E96">
        <v>1.2010799999999999</v>
      </c>
      <c r="F96">
        <v>0</v>
      </c>
      <c r="G96">
        <v>0</v>
      </c>
      <c r="I96">
        <f>-3*SQRT(D96)*Notes!$B$22</f>
        <v>-6.4623537439202501</v>
      </c>
      <c r="J96">
        <f>3*SQRT(D96)*Notes!$B$22</f>
        <v>6.4623537439202501</v>
      </c>
      <c r="K96">
        <f>-SQRT(D96)*Notes!$B$15</f>
        <v>-10.955697319398077</v>
      </c>
      <c r="L96">
        <f>SQRT(D96)*Notes!$B$15</f>
        <v>10.955697319398077</v>
      </c>
    </row>
    <row r="97" spans="1:12" x14ac:dyDescent="0.25">
      <c r="A97" t="s">
        <v>9</v>
      </c>
      <c r="B97">
        <v>138.78700000000001</v>
      </c>
      <c r="C97">
        <v>1.0478099999999999</v>
      </c>
      <c r="D97">
        <v>12.542</v>
      </c>
      <c r="E97">
        <v>2.1870000000000001E-2</v>
      </c>
      <c r="F97">
        <v>0</v>
      </c>
      <c r="G97">
        <v>0</v>
      </c>
      <c r="I97">
        <f>-3*SQRT(D97)*Notes!$B$22</f>
        <v>-5.4577707307207444</v>
      </c>
      <c r="J97">
        <f>3*SQRT(D97)*Notes!$B$22</f>
        <v>5.4577707307207444</v>
      </c>
      <c r="K97">
        <f>-SQRT(D97)*Notes!$B$15</f>
        <v>-9.2526170082688743</v>
      </c>
      <c r="L97">
        <f>SQRT(D97)*Notes!$B$15</f>
        <v>9.2526170082688743</v>
      </c>
    </row>
    <row r="98" spans="1:12" x14ac:dyDescent="0.25">
      <c r="A98" t="s">
        <v>76</v>
      </c>
      <c r="B98">
        <v>139.637</v>
      </c>
      <c r="C98">
        <v>1.0585899999999999</v>
      </c>
      <c r="D98">
        <v>12.563000000000001</v>
      </c>
      <c r="E98">
        <v>-4.589E-2</v>
      </c>
      <c r="F98">
        <v>0</v>
      </c>
      <c r="G98">
        <v>0</v>
      </c>
      <c r="I98">
        <f>-3*SQRT(D98)*Notes!$B$22</f>
        <v>-5.4623379946790838</v>
      </c>
      <c r="J98">
        <f>3*SQRT(D98)*Notes!$B$22</f>
        <v>5.4623379946790838</v>
      </c>
      <c r="K98">
        <f>-SQRT(D98)*Notes!$B$15</f>
        <v>-9.2603599396353964</v>
      </c>
      <c r="L98">
        <f>SQRT(D98)*Notes!$B$15</f>
        <v>9.2603599396353964</v>
      </c>
    </row>
    <row r="99" spans="1:12" x14ac:dyDescent="0.25">
      <c r="A99" t="s">
        <v>9</v>
      </c>
      <c r="B99">
        <v>139.84</v>
      </c>
      <c r="C99">
        <v>1.0611699999999999</v>
      </c>
      <c r="D99">
        <v>12.585000000000001</v>
      </c>
      <c r="E99">
        <v>-6.2100000000000002E-2</v>
      </c>
      <c r="F99">
        <v>0</v>
      </c>
      <c r="G99">
        <v>0</v>
      </c>
      <c r="I99">
        <f>-3*SQRT(D99)*Notes!$B$22</f>
        <v>-5.4671186550158444</v>
      </c>
      <c r="J99">
        <f>3*SQRT(D99)*Notes!$B$22</f>
        <v>5.4671186550158444</v>
      </c>
      <c r="K99">
        <f>-SQRT(D99)*Notes!$B$15</f>
        <v>-9.2684646441613108</v>
      </c>
      <c r="L99">
        <f>SQRT(D99)*Notes!$B$15</f>
        <v>9.2684646441613108</v>
      </c>
    </row>
    <row r="100" spans="1:12" x14ac:dyDescent="0.25">
      <c r="A100" t="s">
        <v>77</v>
      </c>
      <c r="B100">
        <v>140.005</v>
      </c>
      <c r="C100">
        <v>1.06325</v>
      </c>
      <c r="D100">
        <v>12.606999999999999</v>
      </c>
      <c r="E100">
        <v>-7.5270000000000004E-2</v>
      </c>
      <c r="F100">
        <v>0</v>
      </c>
      <c r="G100">
        <v>0</v>
      </c>
      <c r="I100">
        <f>-3*SQRT(D100)*Notes!$B$22</f>
        <v>-5.4718951386087253</v>
      </c>
      <c r="J100">
        <f>3*SQRT(D100)*Notes!$B$22</f>
        <v>5.4718951386087253</v>
      </c>
      <c r="K100">
        <f>-SQRT(D100)*Notes!$B$15</f>
        <v>-9.2765622678087176</v>
      </c>
      <c r="L100">
        <f>SQRT(D100)*Notes!$B$15</f>
        <v>9.2765622678087176</v>
      </c>
    </row>
    <row r="101" spans="1:12" x14ac:dyDescent="0.25">
      <c r="A101" t="s">
        <v>9</v>
      </c>
      <c r="B101">
        <v>144.501</v>
      </c>
      <c r="C101">
        <v>1.1128899999999999</v>
      </c>
      <c r="D101">
        <v>18.361000000000001</v>
      </c>
      <c r="E101">
        <v>-1.2870200000000001</v>
      </c>
      <c r="F101">
        <v>0</v>
      </c>
      <c r="G101">
        <v>0</v>
      </c>
      <c r="I101">
        <f>-3*SQRT(D101)*Notes!$B$22</f>
        <v>-6.6035892978484396</v>
      </c>
      <c r="J101">
        <f>3*SQRT(D101)*Notes!$B$22</f>
        <v>6.6035892978484396</v>
      </c>
      <c r="K101">
        <f>-SQRT(D101)*Notes!$B$15</f>
        <v>-11.195135462354967</v>
      </c>
      <c r="L101">
        <f>SQRT(D101)*Notes!$B$15</f>
        <v>11.195135462354967</v>
      </c>
    </row>
    <row r="102" spans="1:12" x14ac:dyDescent="0.25">
      <c r="A102" t="s">
        <v>78</v>
      </c>
      <c r="B102">
        <v>145.75200000000001</v>
      </c>
      <c r="C102">
        <v>1.1228499999999999</v>
      </c>
      <c r="D102">
        <v>21.808</v>
      </c>
      <c r="E102">
        <v>-1.46801</v>
      </c>
      <c r="F102">
        <v>0</v>
      </c>
      <c r="G102">
        <v>0</v>
      </c>
      <c r="I102">
        <f>-3*SQRT(D102)*Notes!$B$22</f>
        <v>-7.196806217608561</v>
      </c>
      <c r="J102">
        <f>3*SQRT(D102)*Notes!$B$22</f>
        <v>7.196806217608561</v>
      </c>
      <c r="K102">
        <f>-SQRT(D102)*Notes!$B$15</f>
        <v>-12.200822441925201</v>
      </c>
      <c r="L102">
        <f>SQRT(D102)*Notes!$B$15</f>
        <v>12.200822441925201</v>
      </c>
    </row>
    <row r="103" spans="1:12" x14ac:dyDescent="0.25">
      <c r="A103" t="s">
        <v>79</v>
      </c>
      <c r="B103">
        <v>150.32900000000001</v>
      </c>
      <c r="C103">
        <v>1.1481699999999999</v>
      </c>
      <c r="D103">
        <v>38.276000000000003</v>
      </c>
      <c r="E103">
        <v>-2.1301700000000001</v>
      </c>
      <c r="F103">
        <v>0</v>
      </c>
      <c r="G103">
        <v>0</v>
      </c>
      <c r="I103">
        <f>-3*SQRT(D103)*Notes!$B$22</f>
        <v>-9.5344393980723225</v>
      </c>
      <c r="J103">
        <f>3*SQRT(D103)*Notes!$B$22</f>
        <v>9.5344393980723225</v>
      </c>
      <c r="K103">
        <f>-SQRT(D103)*Notes!$B$15</f>
        <v>-16.163836938467885</v>
      </c>
      <c r="L103">
        <f>SQRT(D103)*Notes!$B$15</f>
        <v>16.163836938467885</v>
      </c>
    </row>
    <row r="104" spans="1:12" x14ac:dyDescent="0.25">
      <c r="A104" t="s">
        <v>80</v>
      </c>
      <c r="B104">
        <v>151.57900000000001</v>
      </c>
      <c r="C104">
        <v>1.15303</v>
      </c>
      <c r="D104">
        <v>43.832000000000001</v>
      </c>
      <c r="E104">
        <v>-2.31115</v>
      </c>
      <c r="F104">
        <v>0</v>
      </c>
      <c r="G104">
        <v>0</v>
      </c>
      <c r="I104">
        <f>-3*SQRT(D104)*Notes!$B$22</f>
        <v>-10.202991701607644</v>
      </c>
      <c r="J104">
        <f>3*SQRT(D104)*Notes!$B$22</f>
        <v>10.202991701607644</v>
      </c>
      <c r="K104">
        <f>-SQRT(D104)*Notes!$B$15</f>
        <v>-17.297240798727024</v>
      </c>
      <c r="L104">
        <f>SQRT(D104)*Notes!$B$15</f>
        <v>17.297240798727024</v>
      </c>
    </row>
    <row r="105" spans="1:12" x14ac:dyDescent="0.25">
      <c r="A105" t="s">
        <v>9</v>
      </c>
      <c r="B105">
        <v>156.07499999999999</v>
      </c>
      <c r="C105">
        <v>1.1670700000000001</v>
      </c>
      <c r="D105">
        <v>55.171999999999997</v>
      </c>
      <c r="E105">
        <v>-4.308E-2</v>
      </c>
      <c r="F105">
        <v>0</v>
      </c>
      <c r="G105">
        <v>0</v>
      </c>
      <c r="I105">
        <f>-3*SQRT(D105)*Notes!$B$22</f>
        <v>-11.446988683689279</v>
      </c>
      <c r="J105">
        <f>3*SQRT(D105)*Notes!$B$22</f>
        <v>11.446988683689279</v>
      </c>
      <c r="K105">
        <f>-SQRT(D105)*Notes!$B$15</f>
        <v>-19.406202168220773</v>
      </c>
      <c r="L105">
        <f>SQRT(D105)*Notes!$B$15</f>
        <v>19.406202168220773</v>
      </c>
    </row>
    <row r="106" spans="1:12" x14ac:dyDescent="0.25">
      <c r="A106" t="s">
        <v>81</v>
      </c>
      <c r="B106">
        <v>156.947</v>
      </c>
      <c r="C106">
        <v>1.1695800000000001</v>
      </c>
      <c r="D106">
        <v>55.261000000000003</v>
      </c>
      <c r="E106">
        <v>-5.8909999999999997E-2</v>
      </c>
      <c r="F106">
        <v>0</v>
      </c>
      <c r="G106">
        <v>0</v>
      </c>
      <c r="I106">
        <f>-3*SQRT(D106)*Notes!$B$22</f>
        <v>-11.456217744310099</v>
      </c>
      <c r="J106">
        <f>3*SQRT(D106)*Notes!$B$22</f>
        <v>11.456217744310099</v>
      </c>
      <c r="K106">
        <f>-SQRT(D106)*Notes!$B$15</f>
        <v>-19.421848293256744</v>
      </c>
      <c r="L106">
        <f>SQRT(D106)*Notes!$B$15</f>
        <v>19.421848293256744</v>
      </c>
    </row>
    <row r="107" spans="1:12" x14ac:dyDescent="0.25">
      <c r="A107" t="s">
        <v>9</v>
      </c>
      <c r="B107">
        <v>157.09899999999999</v>
      </c>
      <c r="C107">
        <v>1.1700200000000001</v>
      </c>
      <c r="D107">
        <v>55.28</v>
      </c>
      <c r="E107">
        <v>-6.1679999999999999E-2</v>
      </c>
      <c r="F107">
        <v>0</v>
      </c>
      <c r="G107">
        <v>0</v>
      </c>
      <c r="I107">
        <f>-3*SQRT(D107)*Notes!$B$22</f>
        <v>-11.458187030339417</v>
      </c>
      <c r="J107">
        <f>3*SQRT(D107)*Notes!$B$22</f>
        <v>11.458187030339417</v>
      </c>
      <c r="K107">
        <f>-SQRT(D107)*Notes!$B$15</f>
        <v>-19.425186844894036</v>
      </c>
      <c r="L107">
        <f>SQRT(D107)*Notes!$B$15</f>
        <v>19.425186844894036</v>
      </c>
    </row>
    <row r="108" spans="1:12" x14ac:dyDescent="0.25">
      <c r="A108" t="s">
        <v>82</v>
      </c>
      <c r="B108">
        <v>157.29300000000001</v>
      </c>
      <c r="C108">
        <v>1.17058</v>
      </c>
      <c r="D108">
        <v>55.304000000000002</v>
      </c>
      <c r="E108">
        <v>-6.5189999999999998E-2</v>
      </c>
      <c r="F108">
        <v>0</v>
      </c>
      <c r="G108">
        <v>0</v>
      </c>
      <c r="I108">
        <f>-3*SQRT(D108)*Notes!$B$22</f>
        <v>-11.460674065863479</v>
      </c>
      <c r="J108">
        <f>3*SQRT(D108)*Notes!$B$22</f>
        <v>11.460674065863479</v>
      </c>
      <c r="K108">
        <f>-SQRT(D108)*Notes!$B$15</f>
        <v>-19.429403142779286</v>
      </c>
      <c r="L108">
        <f>SQRT(D108)*Notes!$B$15</f>
        <v>19.429403142779286</v>
      </c>
    </row>
    <row r="109" spans="1:12" x14ac:dyDescent="0.25">
      <c r="A109" t="s">
        <v>9</v>
      </c>
      <c r="B109">
        <v>161.78899999999999</v>
      </c>
      <c r="C109">
        <v>1.18448</v>
      </c>
      <c r="D109">
        <v>44.613</v>
      </c>
      <c r="E109">
        <v>2.2494700000000001</v>
      </c>
      <c r="F109">
        <v>0</v>
      </c>
      <c r="G109">
        <v>0</v>
      </c>
      <c r="I109">
        <f>-3*SQRT(D109)*Notes!$B$22</f>
        <v>-10.293488979437068</v>
      </c>
      <c r="J109">
        <f>3*SQRT(D109)*Notes!$B$22</f>
        <v>10.293488979437068</v>
      </c>
      <c r="K109">
        <f>-SQRT(D109)*Notes!$B$15</f>
        <v>-17.450661800333663</v>
      </c>
      <c r="L109">
        <f>SQRT(D109)*Notes!$B$15</f>
        <v>17.450661800333663</v>
      </c>
    </row>
    <row r="110" spans="1:12" x14ac:dyDescent="0.25">
      <c r="A110" t="s">
        <v>83</v>
      </c>
      <c r="B110">
        <v>162.16999999999999</v>
      </c>
      <c r="C110">
        <v>1.18587</v>
      </c>
      <c r="D110">
        <v>42.918999999999997</v>
      </c>
      <c r="E110">
        <v>2.1977199999999999</v>
      </c>
      <c r="F110">
        <v>0</v>
      </c>
      <c r="G110">
        <v>0</v>
      </c>
      <c r="I110">
        <f>-3*SQRT(D110)*Notes!$B$22</f>
        <v>-10.096170751176466</v>
      </c>
      <c r="J110">
        <f>3*SQRT(D110)*Notes!$B$22</f>
        <v>10.096170751176466</v>
      </c>
      <c r="K110">
        <f>-SQRT(D110)*Notes!$B$15</f>
        <v>-17.11614610062335</v>
      </c>
      <c r="L110">
        <f>SQRT(D110)*Notes!$B$15</f>
        <v>17.11614610062335</v>
      </c>
    </row>
    <row r="111" spans="1:12" x14ac:dyDescent="0.25">
      <c r="A111" t="s">
        <v>84</v>
      </c>
      <c r="B111">
        <v>163.04</v>
      </c>
      <c r="C111">
        <v>1.1892400000000001</v>
      </c>
      <c r="D111">
        <v>39.198</v>
      </c>
      <c r="E111">
        <v>2.0795499999999998</v>
      </c>
      <c r="F111">
        <v>0</v>
      </c>
      <c r="G111">
        <v>0</v>
      </c>
      <c r="I111">
        <f>-3*SQRT(D111)*Notes!$B$22</f>
        <v>-9.6485898176791078</v>
      </c>
      <c r="J111">
        <f>3*SQRT(D111)*Notes!$B$22</f>
        <v>9.6485898176791078</v>
      </c>
      <c r="K111">
        <f>-SQRT(D111)*Notes!$B$15</f>
        <v>-16.357357363943009</v>
      </c>
      <c r="L111">
        <f>SQRT(D111)*Notes!$B$15</f>
        <v>16.357357363943009</v>
      </c>
    </row>
    <row r="112" spans="1:12" x14ac:dyDescent="0.25">
      <c r="A112" t="s">
        <v>85</v>
      </c>
      <c r="B112">
        <v>167.61699999999999</v>
      </c>
      <c r="C112">
        <v>1.2135899999999999</v>
      </c>
      <c r="D112">
        <v>23.007999999999999</v>
      </c>
      <c r="E112">
        <v>1.45784</v>
      </c>
      <c r="F112">
        <v>0</v>
      </c>
      <c r="G112">
        <v>0</v>
      </c>
      <c r="I112">
        <f>-3*SQRT(D112)*Notes!$B$22</f>
        <v>-7.3921594151963124</v>
      </c>
      <c r="J112">
        <f>3*SQRT(D112)*Notes!$B$22</f>
        <v>7.3921594151963124</v>
      </c>
      <c r="K112">
        <f>-SQRT(D112)*Notes!$B$15</f>
        <v>-12.532006804149489</v>
      </c>
      <c r="L112">
        <f>SQRT(D112)*Notes!$B$15</f>
        <v>12.532006804149489</v>
      </c>
    </row>
    <row r="113" spans="1:12" x14ac:dyDescent="0.25">
      <c r="A113" t="s">
        <v>86</v>
      </c>
      <c r="B113">
        <v>168.48699999999999</v>
      </c>
      <c r="C113">
        <v>1.2199599999999999</v>
      </c>
      <c r="D113">
        <v>20.574000000000002</v>
      </c>
      <c r="E113">
        <v>1.3396699999999999</v>
      </c>
      <c r="F113">
        <v>0</v>
      </c>
      <c r="G113">
        <v>0</v>
      </c>
      <c r="I113">
        <f>-3*SQRT(D113)*Notes!$B$22</f>
        <v>-6.9902266499146366</v>
      </c>
      <c r="J113">
        <f>3*SQRT(D113)*Notes!$B$22</f>
        <v>6.9902266499146366</v>
      </c>
      <c r="K113">
        <f>-SQRT(D113)*Notes!$B$15</f>
        <v>-11.850605894563341</v>
      </c>
      <c r="L113">
        <f>SQRT(D113)*Notes!$B$15</f>
        <v>11.850605894563341</v>
      </c>
    </row>
    <row r="114" spans="1:12" x14ac:dyDescent="0.25">
      <c r="A114" t="s">
        <v>87</v>
      </c>
      <c r="B114">
        <v>168.86799999999999</v>
      </c>
      <c r="C114">
        <v>1.22298</v>
      </c>
      <c r="D114">
        <v>19.573</v>
      </c>
      <c r="E114">
        <v>1.28792</v>
      </c>
      <c r="F114">
        <v>0</v>
      </c>
      <c r="G114">
        <v>0</v>
      </c>
      <c r="I114">
        <f>-3*SQRT(D114)*Notes!$B$22</f>
        <v>-6.8180563734383544</v>
      </c>
      <c r="J114">
        <f>3*SQRT(D114)*Notes!$B$22</f>
        <v>6.8180563734383544</v>
      </c>
      <c r="K114">
        <f>-SQRT(D114)*Notes!$B$15</f>
        <v>-11.558723786090743</v>
      </c>
      <c r="L114">
        <f>SQRT(D114)*Notes!$B$15</f>
        <v>11.558723786090743</v>
      </c>
    </row>
    <row r="115" spans="1:12" x14ac:dyDescent="0.25">
      <c r="A115" t="s">
        <v>9</v>
      </c>
      <c r="B115">
        <v>173.363</v>
      </c>
      <c r="C115">
        <v>1.2684</v>
      </c>
      <c r="D115">
        <v>14.048999999999999</v>
      </c>
      <c r="E115">
        <v>4.999E-2</v>
      </c>
      <c r="F115">
        <v>0</v>
      </c>
      <c r="G115">
        <v>0</v>
      </c>
      <c r="I115">
        <f>-3*SQRT(D115)*Notes!$B$22</f>
        <v>-5.7763645758192128</v>
      </c>
      <c r="J115">
        <f>3*SQRT(D115)*Notes!$B$22</f>
        <v>5.7763645758192128</v>
      </c>
      <c r="K115">
        <f>-SQRT(D115)*Notes!$B$15</f>
        <v>-9.7927325564166043</v>
      </c>
      <c r="L115">
        <f>SQRT(D115)*Notes!$B$15</f>
        <v>9.7927325564166043</v>
      </c>
    </row>
    <row r="116" spans="1:12" x14ac:dyDescent="0.25">
      <c r="A116" t="s">
        <v>88</v>
      </c>
      <c r="B116">
        <v>174.23500000000001</v>
      </c>
      <c r="C116">
        <v>1.2782899999999999</v>
      </c>
      <c r="D116">
        <v>14.016</v>
      </c>
      <c r="E116">
        <v>-1.222E-2</v>
      </c>
      <c r="F116">
        <v>0</v>
      </c>
      <c r="G116">
        <v>0</v>
      </c>
      <c r="I116">
        <f>-3*SQRT(D116)*Notes!$B$22</f>
        <v>-5.7695764734439354</v>
      </c>
      <c r="J116">
        <f>3*SQRT(D116)*Notes!$B$22</f>
        <v>5.7695764734439354</v>
      </c>
      <c r="K116">
        <f>-SQRT(D116)*Notes!$B$15</f>
        <v>-9.7812246139635004</v>
      </c>
      <c r="L116">
        <f>SQRT(D116)*Notes!$B$15</f>
        <v>9.7812246139635004</v>
      </c>
    </row>
    <row r="117" spans="1:12" x14ac:dyDescent="0.25">
      <c r="A117" t="s">
        <v>9</v>
      </c>
      <c r="B117">
        <v>174.38800000000001</v>
      </c>
      <c r="C117">
        <v>1.2800199999999999</v>
      </c>
      <c r="D117">
        <v>14.022</v>
      </c>
      <c r="E117">
        <v>-2.3089999999999999E-2</v>
      </c>
      <c r="F117">
        <v>0</v>
      </c>
      <c r="G117">
        <v>0</v>
      </c>
      <c r="I117">
        <f>-3*SQRT(D117)*Notes!$B$22</f>
        <v>-5.7708112677809087</v>
      </c>
      <c r="J117">
        <f>3*SQRT(D117)*Notes!$B$22</f>
        <v>5.7708112677809087</v>
      </c>
      <c r="K117">
        <f>-SQRT(D117)*Notes!$B$15</f>
        <v>-9.7833179739904583</v>
      </c>
      <c r="L117">
        <f>SQRT(D117)*Notes!$B$15</f>
        <v>9.7833179739904583</v>
      </c>
    </row>
    <row r="118" spans="1:12" x14ac:dyDescent="0.25">
      <c r="A118" t="s">
        <v>89</v>
      </c>
      <c r="B118">
        <v>174.58099999999999</v>
      </c>
      <c r="C118">
        <v>1.2822199999999999</v>
      </c>
      <c r="D118">
        <v>14.032999999999999</v>
      </c>
      <c r="E118">
        <v>-3.6909999999999998E-2</v>
      </c>
      <c r="F118">
        <v>0</v>
      </c>
      <c r="G118">
        <v>0</v>
      </c>
      <c r="I118">
        <f>-3*SQRT(D118)*Notes!$B$22</f>
        <v>-5.7730743714506971</v>
      </c>
      <c r="J118">
        <f>3*SQRT(D118)*Notes!$B$22</f>
        <v>5.7730743714506971</v>
      </c>
      <c r="K118">
        <f>-SQRT(D118)*Notes!$B$15</f>
        <v>-9.7871546378115859</v>
      </c>
      <c r="L118">
        <f>SQRT(D118)*Notes!$B$15</f>
        <v>9.7871546378115859</v>
      </c>
    </row>
    <row r="119" spans="1:12" x14ac:dyDescent="0.25">
      <c r="A119" t="s">
        <v>9</v>
      </c>
      <c r="B119">
        <v>179.077</v>
      </c>
      <c r="C119">
        <v>1.32768</v>
      </c>
      <c r="D119">
        <v>19.568000000000001</v>
      </c>
      <c r="E119">
        <v>-1.2714399999999999</v>
      </c>
      <c r="F119">
        <v>0</v>
      </c>
      <c r="G119">
        <v>0</v>
      </c>
      <c r="I119">
        <f>-3*SQRT(D119)*Notes!$B$22</f>
        <v>-6.8171854681282449</v>
      </c>
      <c r="J119">
        <f>3*SQRT(D119)*Notes!$B$22</f>
        <v>6.8171854681282449</v>
      </c>
      <c r="K119">
        <f>-SQRT(D119)*Notes!$B$15</f>
        <v>-11.557247331017328</v>
      </c>
      <c r="L119">
        <f>SQRT(D119)*Notes!$B$15</f>
        <v>11.557247331017328</v>
      </c>
    </row>
    <row r="120" spans="1:12" x14ac:dyDescent="0.25">
      <c r="A120" t="s">
        <v>90</v>
      </c>
      <c r="B120">
        <v>180.328</v>
      </c>
      <c r="C120">
        <v>1.33708</v>
      </c>
      <c r="D120">
        <v>22.957999999999998</v>
      </c>
      <c r="E120">
        <v>-1.4387099999999999</v>
      </c>
      <c r="F120">
        <v>0</v>
      </c>
      <c r="G120">
        <v>0</v>
      </c>
      <c r="I120">
        <f>-3*SQRT(D120)*Notes!$B$22</f>
        <v>-7.3841228845700462</v>
      </c>
      <c r="J120">
        <f>3*SQRT(D120)*Notes!$B$22</f>
        <v>7.3841228845700462</v>
      </c>
      <c r="K120">
        <f>-SQRT(D120)*Notes!$B$15</f>
        <v>-12.518382387949389</v>
      </c>
      <c r="L120">
        <f>SQRT(D120)*Notes!$B$15</f>
        <v>12.518382387949389</v>
      </c>
    </row>
    <row r="121" spans="1:12" x14ac:dyDescent="0.25">
      <c r="A121" t="s">
        <v>91</v>
      </c>
      <c r="B121">
        <v>184.905</v>
      </c>
      <c r="C121">
        <v>1.36154</v>
      </c>
      <c r="D121">
        <v>38.929000000000002</v>
      </c>
      <c r="E121">
        <v>-2.0507300000000002</v>
      </c>
      <c r="F121">
        <v>0</v>
      </c>
      <c r="G121">
        <v>0</v>
      </c>
      <c r="I121">
        <f>-3*SQRT(D121)*Notes!$B$22</f>
        <v>-9.6154256393779018</v>
      </c>
      <c r="J121">
        <f>3*SQRT(D121)*Notes!$B$22</f>
        <v>9.6154256393779018</v>
      </c>
      <c r="K121">
        <f>-SQRT(D121)*Notes!$B$15</f>
        <v>-16.301133778278672</v>
      </c>
      <c r="L121">
        <f>SQRT(D121)*Notes!$B$15</f>
        <v>16.301133778278672</v>
      </c>
    </row>
    <row r="122" spans="1:12" x14ac:dyDescent="0.25">
      <c r="A122" t="s">
        <v>92</v>
      </c>
      <c r="B122">
        <v>186.15600000000001</v>
      </c>
      <c r="C122">
        <v>1.36633</v>
      </c>
      <c r="D122">
        <v>44.268000000000001</v>
      </c>
      <c r="E122">
        <v>-2.218</v>
      </c>
      <c r="F122">
        <v>0</v>
      </c>
      <c r="G122">
        <v>0</v>
      </c>
      <c r="I122">
        <f>-3*SQRT(D122)*Notes!$B$22</f>
        <v>-10.253611074036591</v>
      </c>
      <c r="J122">
        <f>3*SQRT(D122)*Notes!$B$22</f>
        <v>10.253611074036591</v>
      </c>
      <c r="K122">
        <f>-SQRT(D122)*Notes!$B$15</f>
        <v>-17.383056361415957</v>
      </c>
      <c r="L122">
        <f>SQRT(D122)*Notes!$B$15</f>
        <v>17.383056361415957</v>
      </c>
    </row>
    <row r="123" spans="1:12" x14ac:dyDescent="0.25">
      <c r="A123" t="s">
        <v>9</v>
      </c>
      <c r="B123">
        <v>190.65199999999999</v>
      </c>
      <c r="C123">
        <v>1.3803799999999999</v>
      </c>
      <c r="D123">
        <v>54.622999999999998</v>
      </c>
      <c r="E123">
        <v>7.2090000000000001E-2</v>
      </c>
      <c r="F123">
        <v>0</v>
      </c>
      <c r="G123">
        <v>0</v>
      </c>
      <c r="I123">
        <f>-3*SQRT(D123)*Notes!$B$22</f>
        <v>-11.389893521351576</v>
      </c>
      <c r="J123">
        <f>3*SQRT(D123)*Notes!$B$22</f>
        <v>11.389893521351576</v>
      </c>
      <c r="K123">
        <f>-SQRT(D123)*Notes!$B$15</f>
        <v>-19.309408129738699</v>
      </c>
      <c r="L123">
        <f>SQRT(D123)*Notes!$B$15</f>
        <v>19.309408129738699</v>
      </c>
    </row>
    <row r="124" spans="1:12" x14ac:dyDescent="0.25">
      <c r="A124" t="s">
        <v>93</v>
      </c>
      <c r="B124">
        <v>191.523</v>
      </c>
      <c r="C124">
        <v>1.3829199999999999</v>
      </c>
      <c r="D124">
        <v>54.512</v>
      </c>
      <c r="E124">
        <v>5.6050000000000003E-2</v>
      </c>
      <c r="F124">
        <v>0</v>
      </c>
      <c r="G124">
        <v>0</v>
      </c>
      <c r="I124">
        <f>-3*SQRT(D124)*Notes!$B$22</f>
        <v>-11.378314872039885</v>
      </c>
      <c r="J124">
        <f>3*SQRT(D124)*Notes!$B$22</f>
        <v>11.378314872039885</v>
      </c>
      <c r="K124">
        <f>-SQRT(D124)*Notes!$B$15</f>
        <v>-19.289778721901705</v>
      </c>
      <c r="L124">
        <f>SQRT(D124)*Notes!$B$15</f>
        <v>19.289778721901705</v>
      </c>
    </row>
    <row r="125" spans="1:12" x14ac:dyDescent="0.25">
      <c r="A125" t="s">
        <v>9</v>
      </c>
      <c r="B125">
        <v>191.67599999999999</v>
      </c>
      <c r="C125">
        <v>1.3833599999999999</v>
      </c>
      <c r="D125">
        <v>54.494999999999997</v>
      </c>
      <c r="E125">
        <v>5.3240000000000003E-2</v>
      </c>
      <c r="F125">
        <v>0</v>
      </c>
      <c r="G125">
        <v>0</v>
      </c>
      <c r="I125">
        <f>-3*SQRT(D125)*Notes!$B$22</f>
        <v>-11.376540524777331</v>
      </c>
      <c r="J125">
        <f>3*SQRT(D125)*Notes!$B$22</f>
        <v>11.376540524777331</v>
      </c>
      <c r="K125">
        <f>-SQRT(D125)*Notes!$B$15</f>
        <v>-19.286770652037635</v>
      </c>
      <c r="L125">
        <f>SQRT(D125)*Notes!$B$15</f>
        <v>19.286770652037635</v>
      </c>
    </row>
    <row r="126" spans="1:12" x14ac:dyDescent="0.25">
      <c r="A126" t="s">
        <v>94</v>
      </c>
      <c r="B126">
        <v>191.869</v>
      </c>
      <c r="C126">
        <v>1.3839300000000001</v>
      </c>
      <c r="D126">
        <v>54.475000000000001</v>
      </c>
      <c r="E126">
        <v>4.9680000000000002E-2</v>
      </c>
      <c r="F126">
        <v>0</v>
      </c>
      <c r="G126">
        <v>0</v>
      </c>
      <c r="I126">
        <f>-3*SQRT(D126)*Notes!$B$22</f>
        <v>-11.374452703044801</v>
      </c>
      <c r="J126">
        <f>3*SQRT(D126)*Notes!$B$22</f>
        <v>11.374452703044801</v>
      </c>
      <c r="K126">
        <f>-SQRT(D126)*Notes!$B$15</f>
        <v>-19.283231145556734</v>
      </c>
      <c r="L126">
        <f>SQRT(D126)*Notes!$B$15</f>
        <v>19.283231145556734</v>
      </c>
    </row>
    <row r="127" spans="1:12" x14ac:dyDescent="0.25">
      <c r="A127" t="s">
        <v>9</v>
      </c>
      <c r="B127">
        <v>196.36500000000001</v>
      </c>
      <c r="C127">
        <v>1.39818</v>
      </c>
      <c r="D127">
        <v>43.087000000000003</v>
      </c>
      <c r="E127">
        <v>2.2811900000000001</v>
      </c>
      <c r="F127">
        <v>0</v>
      </c>
      <c r="G127">
        <v>0</v>
      </c>
      <c r="I127">
        <f>-3*SQRT(D127)*Notes!$B$22</f>
        <v>-10.11591142650688</v>
      </c>
      <c r="J127">
        <f>3*SQRT(D127)*Notes!$B$22</f>
        <v>10.11591142650688</v>
      </c>
      <c r="K127">
        <f>-SQRT(D127)*Notes!$B$15</f>
        <v>-17.149612678339555</v>
      </c>
      <c r="L127">
        <f>SQRT(D127)*Notes!$B$15</f>
        <v>17.149612678339555</v>
      </c>
    </row>
    <row r="128" spans="1:12" x14ac:dyDescent="0.25">
      <c r="A128" t="s">
        <v>95</v>
      </c>
      <c r="B128">
        <v>196.74600000000001</v>
      </c>
      <c r="C128">
        <v>1.3996200000000001</v>
      </c>
      <c r="D128">
        <v>41.37</v>
      </c>
      <c r="E128">
        <v>2.2263299999999999</v>
      </c>
      <c r="F128">
        <v>0</v>
      </c>
      <c r="G128">
        <v>0</v>
      </c>
      <c r="I128">
        <f>-3*SQRT(D128)*Notes!$B$22</f>
        <v>-9.9123048497934541</v>
      </c>
      <c r="J128">
        <f>3*SQRT(D128)*Notes!$B$22</f>
        <v>9.9123048497934541</v>
      </c>
      <c r="K128">
        <f>-SQRT(D128)*Notes!$B$15</f>
        <v>-16.804436274338197</v>
      </c>
      <c r="L128">
        <f>SQRT(D128)*Notes!$B$15</f>
        <v>16.804436274338197</v>
      </c>
    </row>
    <row r="129" spans="1:12" x14ac:dyDescent="0.25">
      <c r="A129" t="s">
        <v>96</v>
      </c>
      <c r="B129">
        <v>197.61600000000001</v>
      </c>
      <c r="C129">
        <v>1.40313</v>
      </c>
      <c r="D129">
        <v>37.606000000000002</v>
      </c>
      <c r="E129">
        <v>2.1010800000000001</v>
      </c>
      <c r="F129">
        <v>0</v>
      </c>
      <c r="G129">
        <v>0</v>
      </c>
      <c r="I129">
        <f>-3*SQRT(D129)*Notes!$B$22</f>
        <v>-9.4506234730433736</v>
      </c>
      <c r="J129">
        <f>3*SQRT(D129)*Notes!$B$22</f>
        <v>9.4506234730433736</v>
      </c>
      <c r="K129">
        <f>-SQRT(D129)*Notes!$B$15</f>
        <v>-16.021742905620112</v>
      </c>
      <c r="L129">
        <f>SQRT(D129)*Notes!$B$15</f>
        <v>16.021742905620112</v>
      </c>
    </row>
    <row r="130" spans="1:12" x14ac:dyDescent="0.25">
      <c r="A130" t="s">
        <v>97</v>
      </c>
      <c r="B130">
        <v>202.19300000000001</v>
      </c>
      <c r="C130">
        <v>1.42893</v>
      </c>
      <c r="D130">
        <v>21.388999999999999</v>
      </c>
      <c r="E130">
        <v>1.4420900000000001</v>
      </c>
      <c r="F130">
        <v>0</v>
      </c>
      <c r="G130">
        <v>0</v>
      </c>
      <c r="I130">
        <f>-3*SQRT(D130)*Notes!$B$22</f>
        <v>-7.1273343091692389</v>
      </c>
      <c r="J130">
        <f>3*SQRT(D130)*Notes!$B$22</f>
        <v>7.1273343091692389</v>
      </c>
      <c r="K130">
        <f>-SQRT(D130)*Notes!$B$15</f>
        <v>-12.083045973594571</v>
      </c>
      <c r="L130">
        <f>SQRT(D130)*Notes!$B$15</f>
        <v>12.083045973594571</v>
      </c>
    </row>
    <row r="131" spans="1:12" x14ac:dyDescent="0.25">
      <c r="A131" t="s">
        <v>98</v>
      </c>
      <c r="B131">
        <v>203.06299999999999</v>
      </c>
      <c r="C131">
        <v>1.4358</v>
      </c>
      <c r="D131">
        <v>18.989000000000001</v>
      </c>
      <c r="E131">
        <v>1.3168299999999999</v>
      </c>
      <c r="F131">
        <v>0</v>
      </c>
      <c r="G131">
        <v>0</v>
      </c>
      <c r="I131">
        <f>-3*SQRT(D131)*Notes!$B$22</f>
        <v>-6.715570875430358</v>
      </c>
      <c r="J131">
        <f>3*SQRT(D131)*Notes!$B$22</f>
        <v>6.715570875430358</v>
      </c>
      <c r="K131">
        <f>-SQRT(D131)*Notes!$B$15</f>
        <v>-11.384979026782309</v>
      </c>
      <c r="L131">
        <f>SQRT(D131)*Notes!$B$15</f>
        <v>11.384979026782309</v>
      </c>
    </row>
    <row r="132" spans="1:12" x14ac:dyDescent="0.25">
      <c r="A132" t="s">
        <v>99</v>
      </c>
      <c r="B132">
        <v>203.44399999999999</v>
      </c>
      <c r="C132">
        <v>1.4390799999999999</v>
      </c>
      <c r="D132">
        <v>18.006</v>
      </c>
      <c r="E132">
        <v>1.26197</v>
      </c>
      <c r="F132">
        <v>0</v>
      </c>
      <c r="G132">
        <v>0</v>
      </c>
      <c r="I132">
        <f>-3*SQRT(D132)*Notes!$B$22</f>
        <v>-6.5394392950331017</v>
      </c>
      <c r="J132">
        <f>3*SQRT(D132)*Notes!$B$22</f>
        <v>6.5394392950331017</v>
      </c>
      <c r="K132">
        <f>-SQRT(D132)*Notes!$B$15</f>
        <v>-11.086381277466129</v>
      </c>
      <c r="L132">
        <f>SQRT(D132)*Notes!$B$15</f>
        <v>11.086381277466129</v>
      </c>
    </row>
    <row r="133" spans="1:12" x14ac:dyDescent="0.25">
      <c r="A133" t="s">
        <v>9</v>
      </c>
      <c r="B133">
        <v>207.94</v>
      </c>
      <c r="C133">
        <v>1.48935</v>
      </c>
      <c r="D133">
        <v>12.544</v>
      </c>
      <c r="E133">
        <v>6.216E-2</v>
      </c>
      <c r="F133">
        <v>0</v>
      </c>
      <c r="G133">
        <v>0</v>
      </c>
      <c r="I133">
        <f>-3*SQRT(D133)*Notes!$B$22</f>
        <v>-5.4582058728964986</v>
      </c>
      <c r="J133">
        <f>3*SQRT(D133)*Notes!$B$22</f>
        <v>5.4582058728964986</v>
      </c>
      <c r="K133">
        <f>-SQRT(D133)*Notes!$B$15</f>
        <v>-9.2533547094467092</v>
      </c>
      <c r="L133">
        <f>SQRT(D133)*Notes!$B$15</f>
        <v>9.2533547094467092</v>
      </c>
    </row>
    <row r="134" spans="1:12" x14ac:dyDescent="0.25">
      <c r="A134" t="s">
        <v>100</v>
      </c>
      <c r="B134">
        <v>208.81200000000001</v>
      </c>
      <c r="C134">
        <v>1.50044</v>
      </c>
      <c r="D134">
        <v>12.497</v>
      </c>
      <c r="E134">
        <v>-7.6E-3</v>
      </c>
      <c r="F134">
        <v>0</v>
      </c>
      <c r="G134">
        <v>0</v>
      </c>
      <c r="I134">
        <f>-3*SQRT(D134)*Notes!$B$22</f>
        <v>-5.4479708432031888</v>
      </c>
      <c r="J134">
        <f>3*SQRT(D134)*Notes!$B$22</f>
        <v>5.4479708432031888</v>
      </c>
      <c r="K134">
        <f>-SQRT(D134)*Notes!$B$15</f>
        <v>-9.2360031542984871</v>
      </c>
      <c r="L134">
        <f>SQRT(D134)*Notes!$B$15</f>
        <v>9.2360031542984871</v>
      </c>
    </row>
    <row r="135" spans="1:12" x14ac:dyDescent="0.25">
      <c r="A135" t="s">
        <v>9</v>
      </c>
      <c r="B135">
        <v>208.964</v>
      </c>
      <c r="C135">
        <v>1.50238</v>
      </c>
      <c r="D135">
        <v>12.500999999999999</v>
      </c>
      <c r="E135">
        <v>-1.9800000000000002E-2</v>
      </c>
      <c r="F135">
        <v>0</v>
      </c>
      <c r="G135">
        <v>0</v>
      </c>
      <c r="I135">
        <f>-3*SQRT(D135)*Notes!$B$22</f>
        <v>-5.4488426580340548</v>
      </c>
      <c r="J135">
        <f>3*SQRT(D135)*Notes!$B$22</f>
        <v>5.4488426580340548</v>
      </c>
      <c r="K135">
        <f>-SQRT(D135)*Notes!$B$15</f>
        <v>-9.2374811512921529</v>
      </c>
      <c r="L135">
        <f>SQRT(D135)*Notes!$B$15</f>
        <v>9.2374811512921529</v>
      </c>
    </row>
    <row r="136" spans="1:12" x14ac:dyDescent="0.25">
      <c r="A136" t="s">
        <v>101</v>
      </c>
      <c r="B136">
        <v>209.15799999999999</v>
      </c>
      <c r="C136">
        <v>1.50485</v>
      </c>
      <c r="D136">
        <v>12.510999999999999</v>
      </c>
      <c r="E136">
        <v>-3.5299999999999998E-2</v>
      </c>
      <c r="F136">
        <v>0</v>
      </c>
      <c r="G136">
        <v>0</v>
      </c>
      <c r="I136">
        <f>-3*SQRT(D136)*Notes!$B$22</f>
        <v>-5.4510215850848098</v>
      </c>
      <c r="J136">
        <f>3*SQRT(D136)*Notes!$B$22</f>
        <v>5.4510215850848098</v>
      </c>
      <c r="K136">
        <f>-SQRT(D136)*Notes!$B$15</f>
        <v>-9.2411751095920334</v>
      </c>
      <c r="L136">
        <f>SQRT(D136)*Notes!$B$15</f>
        <v>9.2411751095920334</v>
      </c>
    </row>
    <row r="137" spans="1:12" x14ac:dyDescent="0.25">
      <c r="A137" t="s">
        <v>9</v>
      </c>
      <c r="B137">
        <v>213.65299999999999</v>
      </c>
      <c r="C137">
        <v>1.55545</v>
      </c>
      <c r="D137">
        <v>17.824999999999999</v>
      </c>
      <c r="E137">
        <v>-1.22187</v>
      </c>
      <c r="F137">
        <v>0</v>
      </c>
      <c r="G137">
        <v>0</v>
      </c>
      <c r="I137">
        <f>-3*SQRT(D137)*Notes!$B$22</f>
        <v>-6.5064883869594521</v>
      </c>
      <c r="J137">
        <f>3*SQRT(D137)*Notes!$B$22</f>
        <v>6.5064883869594521</v>
      </c>
      <c r="K137">
        <f>-SQRT(D137)*Notes!$B$15</f>
        <v>-11.030519251096273</v>
      </c>
      <c r="L137">
        <f>SQRT(D137)*Notes!$B$15</f>
        <v>11.030519251096273</v>
      </c>
    </row>
    <row r="138" spans="1:12" x14ac:dyDescent="0.25">
      <c r="A138" t="s">
        <v>102</v>
      </c>
      <c r="B138">
        <v>214.904</v>
      </c>
      <c r="C138">
        <v>1.5657300000000001</v>
      </c>
      <c r="D138">
        <v>21.100999999999999</v>
      </c>
      <c r="E138">
        <v>-1.39682</v>
      </c>
      <c r="F138">
        <v>0</v>
      </c>
      <c r="G138">
        <v>0</v>
      </c>
      <c r="I138">
        <f>-3*SQRT(D138)*Notes!$B$22</f>
        <v>-7.0791873893867958</v>
      </c>
      <c r="J138">
        <f>3*SQRT(D138)*Notes!$B$22</f>
        <v>7.0791873893867958</v>
      </c>
      <c r="K138">
        <f>-SQRT(D138)*Notes!$B$15</f>
        <v>-12.001421986282823</v>
      </c>
      <c r="L138">
        <f>SQRT(D138)*Notes!$B$15</f>
        <v>12.001421986282823</v>
      </c>
    </row>
    <row r="139" spans="1:12" x14ac:dyDescent="0.25">
      <c r="A139" t="s">
        <v>103</v>
      </c>
      <c r="B139">
        <v>219.48099999999999</v>
      </c>
      <c r="C139">
        <v>1.59198</v>
      </c>
      <c r="D139">
        <v>36.817</v>
      </c>
      <c r="E139">
        <v>-2.0369199999999998</v>
      </c>
      <c r="F139">
        <v>0</v>
      </c>
      <c r="G139">
        <v>0</v>
      </c>
      <c r="I139">
        <f>-3*SQRT(D139)*Notes!$B$22</f>
        <v>-9.3509576148799507</v>
      </c>
      <c r="J139">
        <f>3*SQRT(D139)*Notes!$B$22</f>
        <v>9.3509576148799507</v>
      </c>
      <c r="K139">
        <f>-SQRT(D139)*Notes!$B$15</f>
        <v>-15.852778311853671</v>
      </c>
      <c r="L139">
        <f>SQRT(D139)*Notes!$B$15</f>
        <v>15.852778311853671</v>
      </c>
    </row>
    <row r="140" spans="1:12" x14ac:dyDescent="0.25">
      <c r="A140" t="s">
        <v>104</v>
      </c>
      <c r="B140">
        <v>220.732</v>
      </c>
      <c r="C140">
        <v>1.59704</v>
      </c>
      <c r="D140">
        <v>42.131999999999998</v>
      </c>
      <c r="E140">
        <v>-2.2118699999999998</v>
      </c>
      <c r="F140">
        <v>0</v>
      </c>
      <c r="G140">
        <v>0</v>
      </c>
      <c r="I140">
        <f>-3*SQRT(D140)*Notes!$B$22</f>
        <v>-10.003176401761786</v>
      </c>
      <c r="J140">
        <f>3*SQRT(D140)*Notes!$B$22</f>
        <v>10.003176401761786</v>
      </c>
      <c r="K140">
        <f>-SQRT(D140)*Notes!$B$15</f>
        <v>-16.958491786889738</v>
      </c>
      <c r="L140">
        <f>SQRT(D140)*Notes!$B$15</f>
        <v>16.958491786889738</v>
      </c>
    </row>
    <row r="141" spans="1:12" x14ac:dyDescent="0.25">
      <c r="A141" t="s">
        <v>9</v>
      </c>
      <c r="B141">
        <v>225.22800000000001</v>
      </c>
      <c r="C141">
        <v>1.61165</v>
      </c>
      <c r="D141">
        <v>52.997999999999998</v>
      </c>
      <c r="E141">
        <v>-3.7780000000000001E-2</v>
      </c>
      <c r="F141">
        <v>0</v>
      </c>
      <c r="G141">
        <v>0</v>
      </c>
      <c r="I141">
        <f>-3*SQRT(D141)*Notes!$B$22</f>
        <v>-11.219193284603078</v>
      </c>
      <c r="J141">
        <f>3*SQRT(D141)*Notes!$B$22</f>
        <v>11.219193284603078</v>
      </c>
      <c r="K141">
        <f>-SQRT(D141)*Notes!$B$15</f>
        <v>-19.020018195316496</v>
      </c>
      <c r="L141">
        <f>SQRT(D141)*Notes!$B$15</f>
        <v>19.020018195316496</v>
      </c>
    </row>
    <row r="142" spans="1:12" x14ac:dyDescent="0.25">
      <c r="A142" t="s">
        <v>105</v>
      </c>
      <c r="B142">
        <v>226.1</v>
      </c>
      <c r="C142">
        <v>1.6142700000000001</v>
      </c>
      <c r="D142">
        <v>53.078000000000003</v>
      </c>
      <c r="E142">
        <v>-5.425E-2</v>
      </c>
      <c r="F142">
        <v>0</v>
      </c>
      <c r="G142">
        <v>0</v>
      </c>
      <c r="I142">
        <f>-3*SQRT(D142)*Notes!$B$22</f>
        <v>-11.227657726777828</v>
      </c>
      <c r="J142">
        <f>3*SQRT(D142)*Notes!$B$22</f>
        <v>11.227657726777828</v>
      </c>
      <c r="K142">
        <f>-SQRT(D142)*Notes!$B$15</f>
        <v>-19.034368054534799</v>
      </c>
      <c r="L142">
        <f>SQRT(D142)*Notes!$B$15</f>
        <v>19.034368054534799</v>
      </c>
    </row>
    <row r="143" spans="1:12" x14ac:dyDescent="0.25">
      <c r="A143" t="s">
        <v>9</v>
      </c>
      <c r="B143">
        <v>226.25200000000001</v>
      </c>
      <c r="C143">
        <v>1.6147199999999999</v>
      </c>
      <c r="D143">
        <v>53.094999999999999</v>
      </c>
      <c r="E143">
        <v>-5.713E-2</v>
      </c>
      <c r="F143">
        <v>0</v>
      </c>
      <c r="G143">
        <v>0</v>
      </c>
      <c r="I143">
        <f>-3*SQRT(D143)*Notes!$B$22</f>
        <v>-11.229455598783805</v>
      </c>
      <c r="J143">
        <f>3*SQRT(D143)*Notes!$B$22</f>
        <v>11.229455598783805</v>
      </c>
      <c r="K143">
        <f>-SQRT(D143)*Notes!$B$15</f>
        <v>-19.037416006147637</v>
      </c>
      <c r="L143">
        <f>SQRT(D143)*Notes!$B$15</f>
        <v>19.037416006147637</v>
      </c>
    </row>
    <row r="144" spans="1:12" x14ac:dyDescent="0.25">
      <c r="A144" t="s">
        <v>106</v>
      </c>
      <c r="B144">
        <v>226.446</v>
      </c>
      <c r="C144">
        <v>1.6153</v>
      </c>
      <c r="D144">
        <v>53.118000000000002</v>
      </c>
      <c r="E144">
        <v>-6.0789999999999997E-2</v>
      </c>
      <c r="F144">
        <v>0</v>
      </c>
      <c r="G144">
        <v>0</v>
      </c>
      <c r="I144">
        <f>-3*SQRT(D144)*Notes!$B$22</f>
        <v>-11.231887555788182</v>
      </c>
      <c r="J144">
        <f>3*SQRT(D144)*Notes!$B$22</f>
        <v>11.231887555788182</v>
      </c>
      <c r="K144">
        <f>-SQRT(D144)*Notes!$B$15</f>
        <v>-19.041538928830228</v>
      </c>
      <c r="L144">
        <f>SQRT(D144)*Notes!$B$15</f>
        <v>19.041538928830228</v>
      </c>
    </row>
    <row r="145" spans="1:12" x14ac:dyDescent="0.25">
      <c r="A145" t="s">
        <v>9</v>
      </c>
      <c r="B145">
        <v>230.94200000000001</v>
      </c>
      <c r="C145">
        <v>1.6297699999999999</v>
      </c>
      <c r="D145">
        <v>42.902999999999999</v>
      </c>
      <c r="E145">
        <v>2.1554799999999998</v>
      </c>
      <c r="F145">
        <v>0</v>
      </c>
      <c r="G145">
        <v>0</v>
      </c>
      <c r="I145">
        <f>-3*SQRT(D145)*Notes!$B$22</f>
        <v>-10.094288673424838</v>
      </c>
      <c r="J145">
        <f>3*SQRT(D145)*Notes!$B$22</f>
        <v>10.094288673424838</v>
      </c>
      <c r="K145">
        <f>-SQRT(D145)*Notes!$B$15</f>
        <v>-17.1129553941106</v>
      </c>
      <c r="L145">
        <f>SQRT(D145)*Notes!$B$15</f>
        <v>17.1129553941106</v>
      </c>
    </row>
    <row r="146" spans="1:12" x14ac:dyDescent="0.25">
      <c r="A146" t="s">
        <v>107</v>
      </c>
      <c r="B146">
        <v>231.32300000000001</v>
      </c>
      <c r="C146">
        <v>1.63121</v>
      </c>
      <c r="D146">
        <v>41.279000000000003</v>
      </c>
      <c r="E146">
        <v>2.10534</v>
      </c>
      <c r="F146">
        <v>0</v>
      </c>
      <c r="G146">
        <v>0</v>
      </c>
      <c r="I146">
        <f>-3*SQRT(D146)*Notes!$B$22</f>
        <v>-9.9013969899653045</v>
      </c>
      <c r="J146">
        <f>3*SQRT(D146)*Notes!$B$22</f>
        <v>9.9013969899653045</v>
      </c>
      <c r="K146">
        <f>-SQRT(D146)*Notes!$B$15</f>
        <v>-16.78594406307662</v>
      </c>
      <c r="L146">
        <f>SQRT(D146)*Notes!$B$15</f>
        <v>16.78594406307662</v>
      </c>
    </row>
    <row r="147" spans="1:12" x14ac:dyDescent="0.25">
      <c r="A147" t="s">
        <v>108</v>
      </c>
      <c r="B147">
        <v>232.19300000000001</v>
      </c>
      <c r="C147">
        <v>1.63472</v>
      </c>
      <c r="D147">
        <v>37.716000000000001</v>
      </c>
      <c r="E147">
        <v>1.9908600000000001</v>
      </c>
      <c r="F147">
        <v>0</v>
      </c>
      <c r="G147">
        <v>0</v>
      </c>
      <c r="I147">
        <f>-3*SQRT(D147)*Notes!$B$22</f>
        <v>-9.4644352250293373</v>
      </c>
      <c r="J147">
        <f>3*SQRT(D147)*Notes!$B$22</f>
        <v>9.4644352250293373</v>
      </c>
      <c r="K147">
        <f>-SQRT(D147)*Notes!$B$15</f>
        <v>-16.04515811627013</v>
      </c>
      <c r="L147">
        <f>SQRT(D147)*Notes!$B$15</f>
        <v>16.04515811627013</v>
      </c>
    </row>
    <row r="148" spans="1:12" x14ac:dyDescent="0.25">
      <c r="A148" t="s">
        <v>109</v>
      </c>
      <c r="B148">
        <v>236.76900000000001</v>
      </c>
      <c r="C148">
        <v>1.6599699999999999</v>
      </c>
      <c r="D148">
        <v>22.248999999999999</v>
      </c>
      <c r="E148">
        <v>1.38853</v>
      </c>
      <c r="F148">
        <v>0</v>
      </c>
      <c r="G148">
        <v>0</v>
      </c>
      <c r="I148">
        <f>-3*SQRT(D148)*Notes!$B$22</f>
        <v>-7.2692087005990604</v>
      </c>
      <c r="J148">
        <f>3*SQRT(D148)*Notes!$B$22</f>
        <v>7.2692087005990604</v>
      </c>
      <c r="K148">
        <f>-SQRT(D148)*Notes!$B$15</f>
        <v>-12.323567144590703</v>
      </c>
      <c r="L148">
        <f>SQRT(D148)*Notes!$B$15</f>
        <v>12.323567144590703</v>
      </c>
    </row>
    <row r="149" spans="1:12" x14ac:dyDescent="0.25">
      <c r="A149" t="s">
        <v>110</v>
      </c>
      <c r="B149">
        <v>237.63900000000001</v>
      </c>
      <c r="C149">
        <v>1.66655</v>
      </c>
      <c r="D149">
        <v>19.933</v>
      </c>
      <c r="E149">
        <v>1.2740400000000001</v>
      </c>
      <c r="F149">
        <v>0</v>
      </c>
      <c r="G149">
        <v>0</v>
      </c>
      <c r="I149">
        <f>-3*SQRT(D149)*Notes!$B$22</f>
        <v>-6.8804718615181644</v>
      </c>
      <c r="J149">
        <f>3*SQRT(D149)*Notes!$B$22</f>
        <v>6.8804718615181644</v>
      </c>
      <c r="K149">
        <f>-SQRT(D149)*Notes!$B$15</f>
        <v>-11.664537429623987</v>
      </c>
      <c r="L149">
        <f>SQRT(D149)*Notes!$B$15</f>
        <v>11.664537429623987</v>
      </c>
    </row>
    <row r="150" spans="1:12" x14ac:dyDescent="0.25">
      <c r="A150" t="s">
        <v>111</v>
      </c>
      <c r="B150">
        <v>238.02</v>
      </c>
      <c r="C150">
        <v>1.66967</v>
      </c>
      <c r="D150">
        <v>18.981000000000002</v>
      </c>
      <c r="E150">
        <v>1.2239</v>
      </c>
      <c r="F150">
        <v>0</v>
      </c>
      <c r="G150">
        <v>0</v>
      </c>
      <c r="I150">
        <f>-3*SQRT(D150)*Notes!$B$22</f>
        <v>-6.7141561030176646</v>
      </c>
      <c r="J150">
        <f>3*SQRT(D150)*Notes!$B$22</f>
        <v>6.7141561030176646</v>
      </c>
      <c r="K150">
        <f>-SQRT(D150)*Notes!$B$15</f>
        <v>-11.382580548001433</v>
      </c>
      <c r="L150">
        <f>SQRT(D150)*Notes!$B$15</f>
        <v>11.382580548001433</v>
      </c>
    </row>
    <row r="151" spans="1:12" x14ac:dyDescent="0.25">
      <c r="A151" t="s">
        <v>9</v>
      </c>
      <c r="B151">
        <v>242.51599999999999</v>
      </c>
      <c r="C151">
        <v>1.71607</v>
      </c>
      <c r="D151">
        <v>13.9</v>
      </c>
      <c r="E151">
        <v>9.92E-3</v>
      </c>
      <c r="F151">
        <v>0</v>
      </c>
      <c r="G151">
        <v>0</v>
      </c>
      <c r="I151">
        <f>-3*SQRT(D151)*Notes!$B$22</f>
        <v>-5.7456516234410433</v>
      </c>
      <c r="J151">
        <f>3*SQRT(D151)*Notes!$B$22</f>
        <v>5.7456516234410433</v>
      </c>
      <c r="K151">
        <f>-SQRT(D151)*Notes!$B$15</f>
        <v>-9.7406645602384501</v>
      </c>
      <c r="L151">
        <f>SQRT(D151)*Notes!$B$15</f>
        <v>9.7406645602384501</v>
      </c>
    </row>
    <row r="152" spans="1:12" x14ac:dyDescent="0.25">
      <c r="A152" t="s">
        <v>112</v>
      </c>
      <c r="B152">
        <v>243.38800000000001</v>
      </c>
      <c r="C152">
        <v>1.7260500000000001</v>
      </c>
      <c r="D152">
        <v>13.936999999999999</v>
      </c>
      <c r="E152">
        <v>-5.2810000000000003E-2</v>
      </c>
      <c r="F152">
        <v>0</v>
      </c>
      <c r="G152">
        <v>0</v>
      </c>
      <c r="I152">
        <f>-3*SQRT(D152)*Notes!$B$22</f>
        <v>-5.7532936316019496</v>
      </c>
      <c r="J152">
        <f>3*SQRT(D152)*Notes!$B$22</f>
        <v>5.7532936316019496</v>
      </c>
      <c r="K152">
        <f>-SQRT(D152)*Notes!$B$15</f>
        <v>-9.7536201382895662</v>
      </c>
      <c r="L152">
        <f>SQRT(D152)*Notes!$B$15</f>
        <v>9.7536201382895662</v>
      </c>
    </row>
    <row r="153" spans="1:12" x14ac:dyDescent="0.25">
      <c r="A153" t="s">
        <v>9</v>
      </c>
      <c r="B153">
        <v>243.54</v>
      </c>
      <c r="C153">
        <v>1.7277899999999999</v>
      </c>
      <c r="D153">
        <v>13.955</v>
      </c>
      <c r="E153">
        <v>-6.3769999999999993E-2</v>
      </c>
      <c r="F153">
        <v>0</v>
      </c>
      <c r="G153">
        <v>0</v>
      </c>
      <c r="I153">
        <f>-3*SQRT(D153)*Notes!$B$22</f>
        <v>-5.7570076973823436</v>
      </c>
      <c r="J153">
        <f>3*SQRT(D153)*Notes!$B$22</f>
        <v>5.7570076973823436</v>
      </c>
      <c r="K153">
        <f>-SQRT(D153)*Notes!$B$15</f>
        <v>-9.7599166336729386</v>
      </c>
      <c r="L153">
        <f>SQRT(D153)*Notes!$B$15</f>
        <v>9.7599166336729386</v>
      </c>
    </row>
    <row r="154" spans="1:12" x14ac:dyDescent="0.25">
      <c r="A154" t="s">
        <v>113</v>
      </c>
      <c r="B154">
        <v>243.73400000000001</v>
      </c>
      <c r="C154">
        <v>1.7299899999999999</v>
      </c>
      <c r="D154">
        <v>13.981999999999999</v>
      </c>
      <c r="E154">
        <v>-7.7710000000000001E-2</v>
      </c>
      <c r="F154">
        <v>0</v>
      </c>
      <c r="G154">
        <v>0</v>
      </c>
      <c r="I154">
        <f>-3*SQRT(D154)*Notes!$B$22</f>
        <v>-5.7625743077336145</v>
      </c>
      <c r="J154">
        <f>3*SQRT(D154)*Notes!$B$22</f>
        <v>5.7625743077336145</v>
      </c>
      <c r="K154">
        <f>-SQRT(D154)*Notes!$B$15</f>
        <v>-9.7693537676523228</v>
      </c>
      <c r="L154">
        <f>SQRT(D154)*Notes!$B$15</f>
        <v>9.7693537676523228</v>
      </c>
    </row>
    <row r="155" spans="1:12" x14ac:dyDescent="0.25">
      <c r="A155" t="s">
        <v>9</v>
      </c>
      <c r="B155">
        <v>248.23</v>
      </c>
      <c r="C155">
        <v>1.7750900000000001</v>
      </c>
      <c r="D155">
        <v>19.943999999999999</v>
      </c>
      <c r="E155">
        <v>-1.3307599999999999</v>
      </c>
      <c r="F155">
        <v>0</v>
      </c>
      <c r="G155">
        <v>0</v>
      </c>
      <c r="I155">
        <f>-3*SQRT(D155)*Notes!$B$22</f>
        <v>-6.8823700893730653</v>
      </c>
      <c r="J155">
        <f>3*SQRT(D155)*Notes!$B$22</f>
        <v>6.8823700893730653</v>
      </c>
      <c r="K155">
        <f>-SQRT(D155)*Notes!$B$15</f>
        <v>-11.667755515579294</v>
      </c>
      <c r="L155">
        <f>SQRT(D155)*Notes!$B$15</f>
        <v>11.667755515579294</v>
      </c>
    </row>
    <row r="156" spans="1:12" x14ac:dyDescent="0.25">
      <c r="A156" t="s">
        <v>114</v>
      </c>
      <c r="B156">
        <v>249.48099999999999</v>
      </c>
      <c r="C156">
        <v>1.7843</v>
      </c>
      <c r="D156">
        <v>23.491</v>
      </c>
      <c r="E156">
        <v>-1.5045599999999999</v>
      </c>
      <c r="F156">
        <v>0</v>
      </c>
      <c r="G156">
        <v>0</v>
      </c>
      <c r="I156">
        <f>-3*SQRT(D156)*Notes!$B$22</f>
        <v>-7.469347110473354</v>
      </c>
      <c r="J156">
        <f>3*SQRT(D156)*Notes!$B$22</f>
        <v>7.469347110473354</v>
      </c>
      <c r="K156">
        <f>-SQRT(D156)*Notes!$B$15</f>
        <v>-12.662863928309985</v>
      </c>
      <c r="L156">
        <f>SQRT(D156)*Notes!$B$15</f>
        <v>12.662863928309985</v>
      </c>
    </row>
    <row r="157" spans="1:12" x14ac:dyDescent="0.25">
      <c r="A157" t="s">
        <v>115</v>
      </c>
      <c r="B157">
        <v>254.05799999999999</v>
      </c>
      <c r="C157">
        <v>1.8081</v>
      </c>
      <c r="D157">
        <v>40.173999999999999</v>
      </c>
      <c r="E157">
        <v>-2.1404399999999999</v>
      </c>
      <c r="F157">
        <v>0</v>
      </c>
      <c r="G157">
        <v>0</v>
      </c>
      <c r="I157">
        <f>-3*SQRT(D157)*Notes!$B$22</f>
        <v>-9.7679724791274953</v>
      </c>
      <c r="J157">
        <f>3*SQRT(D157)*Notes!$B$22</f>
        <v>9.7679724791274953</v>
      </c>
      <c r="K157">
        <f>-SQRT(D157)*Notes!$B$15</f>
        <v>-16.559748064892059</v>
      </c>
      <c r="L157">
        <f>SQRT(D157)*Notes!$B$15</f>
        <v>16.559748064892059</v>
      </c>
    </row>
    <row r="158" spans="1:12" x14ac:dyDescent="0.25">
      <c r="A158" t="s">
        <v>116</v>
      </c>
      <c r="B158">
        <v>255.309</v>
      </c>
      <c r="C158">
        <v>1.81274</v>
      </c>
      <c r="D158">
        <v>45.746000000000002</v>
      </c>
      <c r="E158">
        <v>-2.3142399999999999</v>
      </c>
      <c r="F158">
        <v>0</v>
      </c>
      <c r="G158">
        <v>0</v>
      </c>
      <c r="I158">
        <f>-3*SQRT(D158)*Notes!$B$22</f>
        <v>-10.423377158820987</v>
      </c>
      <c r="J158">
        <f>3*SQRT(D158)*Notes!$B$22</f>
        <v>10.423377158820987</v>
      </c>
      <c r="K158">
        <f>-SQRT(D158)*Notes!$B$15</f>
        <v>-17.670862618036761</v>
      </c>
      <c r="L158">
        <f>SQRT(D158)*Notes!$B$15</f>
        <v>17.670862618036761</v>
      </c>
    </row>
    <row r="159" spans="1:12" x14ac:dyDescent="0.25">
      <c r="A159" t="s">
        <v>9</v>
      </c>
      <c r="B159">
        <v>259.80399999999997</v>
      </c>
      <c r="C159">
        <v>1.8263100000000001</v>
      </c>
      <c r="D159">
        <v>56.622999999999998</v>
      </c>
      <c r="E159">
        <v>5.8009999999999999E-2</v>
      </c>
      <c r="F159">
        <v>0</v>
      </c>
      <c r="G159">
        <v>0</v>
      </c>
      <c r="I159">
        <f>-3*SQRT(D159)*Notes!$B$22</f>
        <v>-11.596537252020696</v>
      </c>
      <c r="J159">
        <f>3*SQRT(D159)*Notes!$B$22</f>
        <v>11.596537252020696</v>
      </c>
      <c r="K159">
        <f>-SQRT(D159)*Notes!$B$15</f>
        <v>-19.659733453277664</v>
      </c>
      <c r="L159">
        <f>SQRT(D159)*Notes!$B$15</f>
        <v>19.659733453277664</v>
      </c>
    </row>
    <row r="160" spans="1:12" x14ac:dyDescent="0.25">
      <c r="A160" t="s">
        <v>117</v>
      </c>
      <c r="B160">
        <v>260.67599999999999</v>
      </c>
      <c r="C160">
        <v>1.8287599999999999</v>
      </c>
      <c r="D160">
        <v>56.534999999999997</v>
      </c>
      <c r="E160">
        <v>4.2560000000000001E-2</v>
      </c>
      <c r="F160">
        <v>0</v>
      </c>
      <c r="G160">
        <v>0</v>
      </c>
      <c r="I160">
        <f>-3*SQRT(D160)*Notes!$B$22</f>
        <v>-11.587522433974984</v>
      </c>
      <c r="J160">
        <f>3*SQRT(D160)*Notes!$B$22</f>
        <v>11.587522433974984</v>
      </c>
      <c r="K160">
        <f>-SQRT(D160)*Notes!$B$15</f>
        <v>-19.644450535967358</v>
      </c>
      <c r="L160">
        <f>SQRT(D160)*Notes!$B$15</f>
        <v>19.644450535967358</v>
      </c>
    </row>
    <row r="161" spans="1:12" x14ac:dyDescent="0.25">
      <c r="A161" t="s">
        <v>9</v>
      </c>
      <c r="B161">
        <v>260.82799999999997</v>
      </c>
      <c r="C161">
        <v>1.8291900000000001</v>
      </c>
      <c r="D161">
        <v>56.523000000000003</v>
      </c>
      <c r="E161">
        <v>3.986E-2</v>
      </c>
      <c r="F161">
        <v>0</v>
      </c>
      <c r="G161">
        <v>0</v>
      </c>
      <c r="I161">
        <f>-3*SQRT(D161)*Notes!$B$22</f>
        <v>-11.586292597160442</v>
      </c>
      <c r="J161">
        <f>3*SQRT(D161)*Notes!$B$22</f>
        <v>11.586292597160442</v>
      </c>
      <c r="K161">
        <f>-SQRT(D161)*Notes!$B$15</f>
        <v>-19.642365580481123</v>
      </c>
      <c r="L161">
        <f>SQRT(D161)*Notes!$B$15</f>
        <v>19.642365580481123</v>
      </c>
    </row>
    <row r="162" spans="1:12" x14ac:dyDescent="0.25">
      <c r="A162" t="s">
        <v>118</v>
      </c>
      <c r="B162">
        <v>261.02199999999999</v>
      </c>
      <c r="C162">
        <v>1.8297300000000001</v>
      </c>
      <c r="D162">
        <v>56.508000000000003</v>
      </c>
      <c r="E162">
        <v>3.6429999999999997E-2</v>
      </c>
      <c r="F162">
        <v>0</v>
      </c>
      <c r="G162">
        <v>0</v>
      </c>
      <c r="I162">
        <f>-3*SQRT(D162)*Notes!$B$22</f>
        <v>-11.584755117543121</v>
      </c>
      <c r="J162">
        <f>3*SQRT(D162)*Notes!$B$22</f>
        <v>11.584755117543121</v>
      </c>
      <c r="K162">
        <f>-SQRT(D162)*Notes!$B$15</f>
        <v>-19.639759074865744</v>
      </c>
      <c r="L162">
        <f>SQRT(D162)*Notes!$B$15</f>
        <v>19.639759074865744</v>
      </c>
    </row>
    <row r="163" spans="1:12" x14ac:dyDescent="0.25">
      <c r="A163" t="s">
        <v>9</v>
      </c>
      <c r="B163">
        <v>265.51799999999997</v>
      </c>
      <c r="C163">
        <v>1.8434600000000001</v>
      </c>
      <c r="D163">
        <v>44.753999999999998</v>
      </c>
      <c r="E163">
        <v>2.3583599999999998</v>
      </c>
      <c r="F163">
        <v>0</v>
      </c>
      <c r="G163">
        <v>0</v>
      </c>
      <c r="I163">
        <f>-3*SQRT(D163)*Notes!$B$22</f>
        <v>-10.309742503931981</v>
      </c>
      <c r="J163">
        <f>3*SQRT(D163)*Notes!$B$22</f>
        <v>10.309742503931981</v>
      </c>
      <c r="K163">
        <f>-SQRT(D163)*Notes!$B$15</f>
        <v>-17.478216573996001</v>
      </c>
      <c r="L163">
        <f>SQRT(D163)*Notes!$B$15</f>
        <v>17.478216573996001</v>
      </c>
    </row>
    <row r="164" spans="1:12" x14ac:dyDescent="0.25">
      <c r="A164" t="s">
        <v>119</v>
      </c>
      <c r="B164">
        <v>265.899</v>
      </c>
      <c r="C164">
        <v>1.84484</v>
      </c>
      <c r="D164">
        <v>42.978000000000002</v>
      </c>
      <c r="E164">
        <v>2.3025000000000002</v>
      </c>
      <c r="F164">
        <v>0</v>
      </c>
      <c r="G164">
        <v>0</v>
      </c>
      <c r="I164">
        <f>-3*SQRT(D164)*Notes!$B$22</f>
        <v>-10.103107882740815</v>
      </c>
      <c r="J164">
        <f>3*SQRT(D164)*Notes!$B$22</f>
        <v>10.103107882740815</v>
      </c>
      <c r="K164">
        <f>-SQRT(D164)*Notes!$B$15</f>
        <v>-17.127906693852303</v>
      </c>
      <c r="L164">
        <f>SQRT(D164)*Notes!$B$15</f>
        <v>17.127906693852303</v>
      </c>
    </row>
    <row r="165" spans="1:12" x14ac:dyDescent="0.25">
      <c r="A165" t="s">
        <v>120</v>
      </c>
      <c r="B165">
        <v>266.76900000000001</v>
      </c>
      <c r="C165">
        <v>1.84822</v>
      </c>
      <c r="D165">
        <v>39.082999999999998</v>
      </c>
      <c r="E165">
        <v>2.1749399999999999</v>
      </c>
      <c r="F165">
        <v>0</v>
      </c>
      <c r="G165">
        <v>0</v>
      </c>
      <c r="I165">
        <f>-3*SQRT(D165)*Notes!$B$22</f>
        <v>-9.634425793256117</v>
      </c>
      <c r="J165">
        <f>3*SQRT(D165)*Notes!$B$22</f>
        <v>9.634425793256117</v>
      </c>
      <c r="K165">
        <f>-SQRT(D165)*Notes!$B$15</f>
        <v>-16.333344942068265</v>
      </c>
      <c r="L165">
        <f>SQRT(D165)*Notes!$B$15</f>
        <v>16.333344942068265</v>
      </c>
    </row>
    <row r="166" spans="1:12" x14ac:dyDescent="0.25">
      <c r="A166" t="s">
        <v>121</v>
      </c>
      <c r="B166">
        <v>271.346</v>
      </c>
      <c r="C166">
        <v>1.87303</v>
      </c>
      <c r="D166">
        <v>22.245000000000001</v>
      </c>
      <c r="E166">
        <v>1.50387</v>
      </c>
      <c r="F166">
        <v>0</v>
      </c>
      <c r="G166">
        <v>0</v>
      </c>
      <c r="I166">
        <f>-3*SQRT(D166)*Notes!$B$22</f>
        <v>-7.2685552298407652</v>
      </c>
      <c r="J166">
        <f>3*SQRT(D166)*Notes!$B$22</f>
        <v>7.2685552298407652</v>
      </c>
      <c r="K166">
        <f>-SQRT(D166)*Notes!$B$15</f>
        <v>-12.322459308635159</v>
      </c>
      <c r="L166">
        <f>SQRT(D166)*Notes!$B$15</f>
        <v>12.322459308635159</v>
      </c>
    </row>
    <row r="167" spans="1:12" x14ac:dyDescent="0.25">
      <c r="A167" t="s">
        <v>122</v>
      </c>
      <c r="B167">
        <v>272.21600000000001</v>
      </c>
      <c r="C167">
        <v>1.87964</v>
      </c>
      <c r="D167">
        <v>19.739999999999998</v>
      </c>
      <c r="E167">
        <v>1.37632</v>
      </c>
      <c r="F167">
        <v>0</v>
      </c>
      <c r="G167">
        <v>0</v>
      </c>
      <c r="I167">
        <f>-3*SQRT(D167)*Notes!$B$22</f>
        <v>-6.847080973853001</v>
      </c>
      <c r="J167">
        <f>3*SQRT(D167)*Notes!$B$22</f>
        <v>6.847080973853001</v>
      </c>
      <c r="K167">
        <f>-SQRT(D167)*Notes!$B$15</f>
        <v>-11.607929501153695</v>
      </c>
      <c r="L167">
        <f>SQRT(D167)*Notes!$B$15</f>
        <v>11.607929501153695</v>
      </c>
    </row>
    <row r="168" spans="1:12" x14ac:dyDescent="0.25">
      <c r="A168" t="s">
        <v>123</v>
      </c>
      <c r="B168">
        <v>272.59699999999998</v>
      </c>
      <c r="C168">
        <v>1.88279</v>
      </c>
      <c r="D168">
        <v>18.712</v>
      </c>
      <c r="E168">
        <v>1.3204499999999999</v>
      </c>
      <c r="F168">
        <v>0</v>
      </c>
      <c r="G168">
        <v>0</v>
      </c>
      <c r="I168">
        <f>-3*SQRT(D168)*Notes!$B$22</f>
        <v>-6.6664095982975979</v>
      </c>
      <c r="J168">
        <f>3*SQRT(D168)*Notes!$B$22</f>
        <v>6.6664095982975979</v>
      </c>
      <c r="K168">
        <f>-SQRT(D168)*Notes!$B$15</f>
        <v>-11.301635388621325</v>
      </c>
      <c r="L168">
        <f>SQRT(D168)*Notes!$B$15</f>
        <v>11.301635388621325</v>
      </c>
    </row>
    <row r="169" spans="1:12" x14ac:dyDescent="0.25">
      <c r="A169" t="s">
        <v>9</v>
      </c>
      <c r="B169">
        <v>277.09199999999998</v>
      </c>
      <c r="C169">
        <v>1.9314100000000001</v>
      </c>
      <c r="D169">
        <v>12.88</v>
      </c>
      <c r="E169">
        <v>9.3049999999999994E-2</v>
      </c>
      <c r="F169">
        <v>0</v>
      </c>
      <c r="G169">
        <v>0</v>
      </c>
      <c r="I169">
        <f>-3*SQRT(D169)*Notes!$B$22</f>
        <v>-5.5308237772473259</v>
      </c>
      <c r="J169">
        <f>3*SQRT(D169)*Notes!$B$22</f>
        <v>5.5308237772473259</v>
      </c>
      <c r="K169">
        <f>-SQRT(D169)*Notes!$B$15</f>
        <v>-9.3764646182450537</v>
      </c>
      <c r="L169">
        <f>SQRT(D169)*Notes!$B$15</f>
        <v>9.3764646182450537</v>
      </c>
    </row>
    <row r="170" spans="1:12" x14ac:dyDescent="0.25">
      <c r="A170" t="s">
        <v>124</v>
      </c>
      <c r="B170">
        <v>277.964</v>
      </c>
      <c r="C170">
        <v>1.94224</v>
      </c>
      <c r="D170">
        <v>12.776999999999999</v>
      </c>
      <c r="E170">
        <v>2.478E-2</v>
      </c>
      <c r="F170">
        <v>0</v>
      </c>
      <c r="G170">
        <v>0</v>
      </c>
      <c r="I170">
        <f>-3*SQRT(D170)*Notes!$B$22</f>
        <v>-5.508664680461214</v>
      </c>
      <c r="J170">
        <f>3*SQRT(D170)*Notes!$B$22</f>
        <v>5.508664680461214</v>
      </c>
      <c r="K170">
        <f>-SQRT(D170)*Notes!$B$15</f>
        <v>-9.3388980648064894</v>
      </c>
      <c r="L170">
        <f>SQRT(D170)*Notes!$B$15</f>
        <v>9.3388980648064894</v>
      </c>
    </row>
    <row r="171" spans="1:12" x14ac:dyDescent="0.25">
      <c r="A171" t="s">
        <v>9</v>
      </c>
      <c r="B171">
        <v>278.11700000000002</v>
      </c>
      <c r="C171">
        <v>1.9441299999999999</v>
      </c>
      <c r="D171">
        <v>12.771000000000001</v>
      </c>
      <c r="E171">
        <v>1.285E-2</v>
      </c>
      <c r="F171">
        <v>0</v>
      </c>
      <c r="G171">
        <v>0</v>
      </c>
      <c r="I171">
        <f>-3*SQRT(D171)*Notes!$B$22</f>
        <v>-5.5073711111864911</v>
      </c>
      <c r="J171">
        <f>3*SQRT(D171)*Notes!$B$22</f>
        <v>5.5073711111864911</v>
      </c>
      <c r="K171">
        <f>-SQRT(D171)*Notes!$B$15</f>
        <v>-9.3367050629998527</v>
      </c>
      <c r="L171">
        <f>SQRT(D171)*Notes!$B$15</f>
        <v>9.3367050629998527</v>
      </c>
    </row>
    <row r="172" spans="1:12" x14ac:dyDescent="0.25">
      <c r="A172" t="s">
        <v>125</v>
      </c>
      <c r="B172">
        <v>278.31</v>
      </c>
      <c r="C172">
        <v>1.94655</v>
      </c>
      <c r="D172">
        <v>12.769</v>
      </c>
      <c r="E172">
        <v>-2.32E-3</v>
      </c>
      <c r="F172">
        <v>0</v>
      </c>
      <c r="G172">
        <v>0</v>
      </c>
      <c r="I172">
        <f>-3*SQRT(D172)*Notes!$B$22</f>
        <v>-5.5069398539045036</v>
      </c>
      <c r="J172">
        <f>3*SQRT(D172)*Notes!$B$22</f>
        <v>5.5069398539045036</v>
      </c>
      <c r="K172">
        <f>-SQRT(D172)*Notes!$B$15</f>
        <v>-9.335973947923911</v>
      </c>
      <c r="L172">
        <f>SQRT(D172)*Notes!$B$15</f>
        <v>9.335973947923911</v>
      </c>
    </row>
    <row r="173" spans="1:12" x14ac:dyDescent="0.25">
      <c r="A173" t="s">
        <v>9</v>
      </c>
      <c r="B173">
        <v>282.80599999999998</v>
      </c>
      <c r="C173">
        <v>1.99671</v>
      </c>
      <c r="D173">
        <v>17.763000000000002</v>
      </c>
      <c r="E173">
        <v>-1.1783999999999999</v>
      </c>
      <c r="F173">
        <v>0</v>
      </c>
      <c r="G173">
        <v>0</v>
      </c>
      <c r="I173">
        <f>-3*SQRT(D173)*Notes!$B$22</f>
        <v>-6.4951628981523717</v>
      </c>
      <c r="J173">
        <f>3*SQRT(D173)*Notes!$B$22</f>
        <v>6.4951628981523717</v>
      </c>
      <c r="K173">
        <f>-SQRT(D173)*Notes!$B$15</f>
        <v>-11.011319028966474</v>
      </c>
      <c r="L173">
        <f>SQRT(D173)*Notes!$B$15</f>
        <v>11.011319028966474</v>
      </c>
    </row>
    <row r="174" spans="1:12" x14ac:dyDescent="0.25">
      <c r="A174" t="s">
        <v>126</v>
      </c>
      <c r="B174">
        <v>284.05700000000002</v>
      </c>
      <c r="C174">
        <v>2.00705</v>
      </c>
      <c r="D174">
        <v>20.922000000000001</v>
      </c>
      <c r="E174">
        <v>-1.3466199999999999</v>
      </c>
      <c r="F174">
        <v>0</v>
      </c>
      <c r="G174">
        <v>0</v>
      </c>
      <c r="I174">
        <f>-3*SQRT(D174)*Notes!$B$22</f>
        <v>-7.0490970295547797</v>
      </c>
      <c r="J174">
        <f>3*SQRT(D174)*Notes!$B$22</f>
        <v>7.0490970295547797</v>
      </c>
      <c r="K174">
        <f>-SQRT(D174)*Notes!$B$15</f>
        <v>-11.950409477897391</v>
      </c>
      <c r="L174">
        <f>SQRT(D174)*Notes!$B$15</f>
        <v>11.950409477897391</v>
      </c>
    </row>
    <row r="175" spans="1:12" x14ac:dyDescent="0.25">
      <c r="A175" t="s">
        <v>127</v>
      </c>
      <c r="B175">
        <v>288.63400000000001</v>
      </c>
      <c r="C175">
        <v>2.03369</v>
      </c>
      <c r="D175">
        <v>36.064999999999998</v>
      </c>
      <c r="E175">
        <v>-1.96207</v>
      </c>
      <c r="F175">
        <v>0</v>
      </c>
      <c r="G175">
        <v>0</v>
      </c>
      <c r="I175">
        <f>-3*SQRT(D175)*Notes!$B$22</f>
        <v>-9.2549666468769693</v>
      </c>
      <c r="J175">
        <f>3*SQRT(D175)*Notes!$B$22</f>
        <v>9.2549666468769693</v>
      </c>
      <c r="K175">
        <f>-SQRT(D175)*Notes!$B$15</f>
        <v>-15.69004379862371</v>
      </c>
      <c r="L175">
        <f>SQRT(D175)*Notes!$B$15</f>
        <v>15.69004379862371</v>
      </c>
    </row>
    <row r="176" spans="1:12" x14ac:dyDescent="0.25">
      <c r="A176" t="s">
        <v>128</v>
      </c>
      <c r="B176">
        <v>289.88499999999999</v>
      </c>
      <c r="C176">
        <v>2.0388600000000001</v>
      </c>
      <c r="D176">
        <v>41.185000000000002</v>
      </c>
      <c r="E176">
        <v>-2.13029</v>
      </c>
      <c r="F176">
        <v>0</v>
      </c>
      <c r="G176">
        <v>0</v>
      </c>
      <c r="I176">
        <f>-3*SQRT(D176)*Notes!$B$22</f>
        <v>-9.8901168985929804</v>
      </c>
      <c r="J176">
        <f>3*SQRT(D176)*Notes!$B$22</f>
        <v>9.8901168985929804</v>
      </c>
      <c r="K176">
        <f>-SQRT(D176)*Notes!$B$15</f>
        <v>-16.766820803702807</v>
      </c>
      <c r="L176">
        <f>SQRT(D176)*Notes!$B$15</f>
        <v>16.766820803702807</v>
      </c>
    </row>
    <row r="177" spans="1:12" x14ac:dyDescent="0.25">
      <c r="A177" t="s">
        <v>9</v>
      </c>
      <c r="B177">
        <v>294.38099999999997</v>
      </c>
      <c r="C177">
        <v>2.0538500000000002</v>
      </c>
      <c r="D177">
        <v>51.511000000000003</v>
      </c>
      <c r="E177">
        <v>-1.15E-2</v>
      </c>
      <c r="F177">
        <v>0</v>
      </c>
      <c r="G177">
        <v>0</v>
      </c>
      <c r="I177">
        <f>-3*SQRT(D177)*Notes!$B$22</f>
        <v>-11.060681335781876</v>
      </c>
      <c r="J177">
        <f>3*SQRT(D177)*Notes!$B$22</f>
        <v>11.060681335781876</v>
      </c>
      <c r="K177">
        <f>-SQRT(D177)*Notes!$B$15</f>
        <v>-18.751291195587211</v>
      </c>
      <c r="L177">
        <f>SQRT(D177)*Notes!$B$15</f>
        <v>18.751291195587211</v>
      </c>
    </row>
    <row r="178" spans="1:12" x14ac:dyDescent="0.25">
      <c r="A178" t="s">
        <v>129</v>
      </c>
      <c r="B178">
        <v>295.25200000000001</v>
      </c>
      <c r="C178">
        <v>2.05654</v>
      </c>
      <c r="D178">
        <v>51.545000000000002</v>
      </c>
      <c r="E178">
        <v>-2.843E-2</v>
      </c>
      <c r="F178">
        <v>0</v>
      </c>
      <c r="G178">
        <v>0</v>
      </c>
      <c r="I178">
        <f>-3*SQRT(D178)*Notes!$B$22</f>
        <v>-11.064331052642981</v>
      </c>
      <c r="J178">
        <f>3*SQRT(D178)*Notes!$B$22</f>
        <v>11.064331052642981</v>
      </c>
      <c r="K178">
        <f>-SQRT(D178)*Notes!$B$15</f>
        <v>-18.757478599560475</v>
      </c>
      <c r="L178">
        <f>SQRT(D178)*Notes!$B$15</f>
        <v>18.757478599560475</v>
      </c>
    </row>
    <row r="179" spans="1:12" x14ac:dyDescent="0.25">
      <c r="A179" t="s">
        <v>9</v>
      </c>
      <c r="B179">
        <v>295.40499999999997</v>
      </c>
      <c r="C179">
        <v>2.05701</v>
      </c>
      <c r="D179">
        <v>51.555</v>
      </c>
      <c r="E179">
        <v>-3.1390000000000001E-2</v>
      </c>
      <c r="F179">
        <v>0</v>
      </c>
      <c r="G179">
        <v>0</v>
      </c>
      <c r="I179">
        <f>-3*SQRT(D179)*Notes!$B$22</f>
        <v>-11.065404269683444</v>
      </c>
      <c r="J179">
        <f>3*SQRT(D179)*Notes!$B$22</f>
        <v>11.065404269683444</v>
      </c>
      <c r="K179">
        <f>-SQRT(D179)*Notes!$B$15</f>
        <v>-18.759298035871034</v>
      </c>
      <c r="L179">
        <f>SQRT(D179)*Notes!$B$15</f>
        <v>18.759298035871034</v>
      </c>
    </row>
    <row r="180" spans="1:12" x14ac:dyDescent="0.25">
      <c r="A180" t="s">
        <v>130</v>
      </c>
      <c r="B180">
        <v>295.59800000000001</v>
      </c>
      <c r="C180">
        <v>2.0576099999999999</v>
      </c>
      <c r="D180">
        <v>51.567</v>
      </c>
      <c r="E180">
        <v>-3.5150000000000001E-2</v>
      </c>
      <c r="F180">
        <v>0</v>
      </c>
      <c r="G180">
        <v>0</v>
      </c>
      <c r="I180">
        <f>-3*SQRT(D180)*Notes!$B$22</f>
        <v>-11.066691992749561</v>
      </c>
      <c r="J180">
        <f>3*SQRT(D180)*Notes!$B$22</f>
        <v>11.066691992749561</v>
      </c>
      <c r="K180">
        <f>-SQRT(D180)*Notes!$B$15</f>
        <v>-18.761481126537781</v>
      </c>
      <c r="L180">
        <f>SQRT(D180)*Notes!$B$15</f>
        <v>18.761481126537781</v>
      </c>
    </row>
    <row r="181" spans="1:12" x14ac:dyDescent="0.25">
      <c r="A181" t="s">
        <v>9</v>
      </c>
      <c r="B181">
        <v>300.09399999999999</v>
      </c>
      <c r="C181">
        <v>2.0725500000000001</v>
      </c>
      <c r="D181">
        <v>41.417000000000002</v>
      </c>
      <c r="E181">
        <v>2.10107</v>
      </c>
      <c r="F181">
        <v>0</v>
      </c>
      <c r="G181">
        <v>0</v>
      </c>
      <c r="I181">
        <f>-3*SQRT(D181)*Notes!$B$22</f>
        <v>-9.9179338814981328</v>
      </c>
      <c r="J181">
        <f>3*SQRT(D181)*Notes!$B$22</f>
        <v>9.9179338814981328</v>
      </c>
      <c r="K181">
        <f>-SQRT(D181)*Notes!$B$15</f>
        <v>-16.813979231904668</v>
      </c>
      <c r="L181">
        <f>SQRT(D181)*Notes!$B$15</f>
        <v>16.813979231904668</v>
      </c>
    </row>
    <row r="182" spans="1:12" x14ac:dyDescent="0.25">
      <c r="A182" t="s">
        <v>131</v>
      </c>
      <c r="B182">
        <v>300.47500000000002</v>
      </c>
      <c r="C182">
        <v>2.0740500000000002</v>
      </c>
      <c r="D182">
        <v>39.835000000000001</v>
      </c>
      <c r="E182">
        <v>2.0512600000000001</v>
      </c>
      <c r="F182">
        <v>0</v>
      </c>
      <c r="G182">
        <v>0</v>
      </c>
      <c r="I182">
        <f>-3*SQRT(D182)*Notes!$B$22</f>
        <v>-9.7266726605882514</v>
      </c>
      <c r="J182">
        <f>3*SQRT(D182)*Notes!$B$22</f>
        <v>9.7266726605882514</v>
      </c>
      <c r="K182">
        <f>-SQRT(D182)*Notes!$B$15</f>
        <v>-16.489732041444299</v>
      </c>
      <c r="L182">
        <f>SQRT(D182)*Notes!$B$15</f>
        <v>16.489732041444299</v>
      </c>
    </row>
    <row r="183" spans="1:12" x14ac:dyDescent="0.25">
      <c r="A183" t="s">
        <v>132</v>
      </c>
      <c r="B183">
        <v>301.34500000000003</v>
      </c>
      <c r="C183">
        <v>2.07768</v>
      </c>
      <c r="D183">
        <v>36.365000000000002</v>
      </c>
      <c r="E183">
        <v>1.93753</v>
      </c>
      <c r="F183">
        <v>0</v>
      </c>
      <c r="G183">
        <v>0</v>
      </c>
      <c r="I183">
        <f>-3*SQRT(D183)*Notes!$B$22</f>
        <v>-9.2933797891978838</v>
      </c>
      <c r="J183">
        <f>3*SQRT(D183)*Notes!$B$22</f>
        <v>9.2933797891978838</v>
      </c>
      <c r="K183">
        <f>-SQRT(D183)*Notes!$B$15</f>
        <v>-15.755166009049104</v>
      </c>
      <c r="L183">
        <f>SQRT(D183)*Notes!$B$15</f>
        <v>15.755166009049104</v>
      </c>
    </row>
    <row r="184" spans="1:12" x14ac:dyDescent="0.25">
      <c r="A184" t="s">
        <v>133</v>
      </c>
      <c r="B184">
        <v>305.92200000000003</v>
      </c>
      <c r="C184">
        <v>2.1039300000000001</v>
      </c>
      <c r="D184">
        <v>21.367999999999999</v>
      </c>
      <c r="E184">
        <v>1.3391900000000001</v>
      </c>
      <c r="F184">
        <v>0</v>
      </c>
      <c r="G184">
        <v>0</v>
      </c>
      <c r="I184">
        <f>-3*SQRT(D184)*Notes!$B$22</f>
        <v>-7.1238345949115276</v>
      </c>
      <c r="J184">
        <f>3*SQRT(D184)*Notes!$B$22</f>
        <v>7.1238345949115276</v>
      </c>
      <c r="K184">
        <f>-SQRT(D184)*Notes!$B$15</f>
        <v>-12.077112870636853</v>
      </c>
      <c r="L184">
        <f>SQRT(D184)*Notes!$B$15</f>
        <v>12.077112870636853</v>
      </c>
    </row>
    <row r="185" spans="1:12" x14ac:dyDescent="0.25">
      <c r="A185" t="s">
        <v>134</v>
      </c>
      <c r="B185">
        <v>306.79199999999997</v>
      </c>
      <c r="C185">
        <v>2.1107800000000001</v>
      </c>
      <c r="D185">
        <v>19.137</v>
      </c>
      <c r="E185">
        <v>1.22546</v>
      </c>
      <c r="F185">
        <v>0</v>
      </c>
      <c r="G185">
        <v>0</v>
      </c>
      <c r="I185">
        <f>-3*SQRT(D185)*Notes!$B$22</f>
        <v>-6.7416906126617802</v>
      </c>
      <c r="J185">
        <f>3*SQRT(D185)*Notes!$B$22</f>
        <v>6.7416906126617802</v>
      </c>
      <c r="K185">
        <f>-SQRT(D185)*Notes!$B$15</f>
        <v>-11.429260096267075</v>
      </c>
      <c r="L185">
        <f>SQRT(D185)*Notes!$B$15</f>
        <v>11.429260096267075</v>
      </c>
    </row>
    <row r="186" spans="1:12" x14ac:dyDescent="0.25">
      <c r="A186" t="s">
        <v>135</v>
      </c>
      <c r="B186">
        <v>307.173</v>
      </c>
      <c r="C186">
        <v>2.1140300000000001</v>
      </c>
      <c r="D186">
        <v>18.222000000000001</v>
      </c>
      <c r="E186">
        <v>1.1756500000000001</v>
      </c>
      <c r="F186">
        <v>0</v>
      </c>
      <c r="G186">
        <v>0</v>
      </c>
      <c r="I186">
        <f>-3*SQRT(D186)*Notes!$B$22</f>
        <v>-6.5785459251174156</v>
      </c>
      <c r="J186">
        <f>3*SQRT(D186)*Notes!$B$22</f>
        <v>6.5785459251174156</v>
      </c>
      <c r="K186">
        <f>-SQRT(D186)*Notes!$B$15</f>
        <v>-11.152679165103198</v>
      </c>
      <c r="L186">
        <f>SQRT(D186)*Notes!$B$15</f>
        <v>11.152679165103198</v>
      </c>
    </row>
    <row r="187" spans="1:12" x14ac:dyDescent="0.25">
      <c r="A187" t="s">
        <v>9</v>
      </c>
      <c r="B187">
        <v>311.66899999999998</v>
      </c>
      <c r="C187">
        <v>2.1622400000000002</v>
      </c>
      <c r="D187">
        <v>13.452999999999999</v>
      </c>
      <c r="E187">
        <v>-1.191E-2</v>
      </c>
      <c r="F187">
        <v>0</v>
      </c>
      <c r="G187">
        <v>0</v>
      </c>
      <c r="I187">
        <f>-3*SQRT(D187)*Notes!$B$22</f>
        <v>-5.6525115810111801</v>
      </c>
      <c r="J187">
        <f>3*SQRT(D187)*Notes!$B$22</f>
        <v>5.6525115810111801</v>
      </c>
      <c r="K187">
        <f>-SQRT(D187)*Notes!$B$15</f>
        <v>-9.5827632515802126</v>
      </c>
      <c r="L187">
        <f>SQRT(D187)*Notes!$B$15</f>
        <v>9.5827632515802126</v>
      </c>
    </row>
    <row r="188" spans="1:12" x14ac:dyDescent="0.25">
      <c r="A188" t="s">
        <v>136</v>
      </c>
      <c r="B188">
        <v>312.887</v>
      </c>
      <c r="C188">
        <v>2.17659</v>
      </c>
      <c r="D188">
        <v>13.592000000000001</v>
      </c>
      <c r="E188">
        <v>-0.10244</v>
      </c>
      <c r="F188">
        <v>0</v>
      </c>
      <c r="G188">
        <v>0</v>
      </c>
      <c r="I188">
        <f>-3*SQRT(D188)*Notes!$B$22</f>
        <v>-5.6816381703910901</v>
      </c>
      <c r="J188">
        <f>3*SQRT(D188)*Notes!$B$22</f>
        <v>5.6816381703910901</v>
      </c>
      <c r="K188">
        <f>-SQRT(D188)*Notes!$B$15</f>
        <v>-9.6321418696252099</v>
      </c>
      <c r="L188">
        <f>SQRT(D188)*Notes!$B$15</f>
        <v>9.6321418696252099</v>
      </c>
    </row>
    <row r="189" spans="1:12" x14ac:dyDescent="0.25">
      <c r="A189" t="s">
        <v>9</v>
      </c>
      <c r="B189">
        <v>317.38200000000001</v>
      </c>
      <c r="C189">
        <v>2.2225600000000001</v>
      </c>
      <c r="D189">
        <v>19.771000000000001</v>
      </c>
      <c r="E189">
        <v>-1.3564499999999999</v>
      </c>
      <c r="F189">
        <v>0</v>
      </c>
      <c r="G189">
        <v>0</v>
      </c>
      <c r="I189">
        <f>-3*SQRT(D189)*Notes!$B$22</f>
        <v>-6.8524552454249053</v>
      </c>
      <c r="J189">
        <f>3*SQRT(D189)*Notes!$B$22</f>
        <v>6.8524552454249053</v>
      </c>
      <c r="K189">
        <f>-SQRT(D189)*Notes!$B$15</f>
        <v>-11.617040561146259</v>
      </c>
      <c r="L189">
        <f>SQRT(D189)*Notes!$B$15</f>
        <v>11.617040561146259</v>
      </c>
    </row>
    <row r="190" spans="1:12" x14ac:dyDescent="0.25">
      <c r="A190" t="s">
        <v>137</v>
      </c>
      <c r="B190">
        <v>318.63299999999998</v>
      </c>
      <c r="C190">
        <v>2.2318199999999999</v>
      </c>
      <c r="D190">
        <v>23.39</v>
      </c>
      <c r="E190">
        <v>-1.5361400000000001</v>
      </c>
      <c r="F190">
        <v>0</v>
      </c>
      <c r="G190">
        <v>0</v>
      </c>
      <c r="I190">
        <f>-3*SQRT(D190)*Notes!$B$22</f>
        <v>-7.4532725138252474</v>
      </c>
      <c r="J190">
        <f>3*SQRT(D190)*Notes!$B$22</f>
        <v>7.4532725138252474</v>
      </c>
      <c r="K190">
        <f>-SQRT(D190)*Notes!$B$15</f>
        <v>-12.635612492937266</v>
      </c>
      <c r="L190">
        <f>SQRT(D190)*Notes!$B$15</f>
        <v>12.635612492937266</v>
      </c>
    </row>
    <row r="191" spans="1:12" x14ac:dyDescent="0.25">
      <c r="A191" t="s">
        <v>138</v>
      </c>
      <c r="B191">
        <v>323.20999999999998</v>
      </c>
      <c r="C191">
        <v>2.2555900000000002</v>
      </c>
      <c r="D191">
        <v>40.46</v>
      </c>
      <c r="E191">
        <v>-2.1935699999999998</v>
      </c>
      <c r="F191">
        <v>0</v>
      </c>
      <c r="G191">
        <v>0</v>
      </c>
      <c r="I191">
        <f>-3*SQRT(D191)*Notes!$B$22</f>
        <v>-9.8026800729081351</v>
      </c>
      <c r="J191">
        <f>3*SQRT(D191)*Notes!$B$22</f>
        <v>9.8026800729081351</v>
      </c>
      <c r="K191">
        <f>-SQRT(D191)*Notes!$B$15</f>
        <v>-16.618588219302215</v>
      </c>
      <c r="L191">
        <f>SQRT(D191)*Notes!$B$15</f>
        <v>16.618588219302215</v>
      </c>
    </row>
    <row r="192" spans="1:12" x14ac:dyDescent="0.25">
      <c r="A192" t="s">
        <v>139</v>
      </c>
      <c r="B192">
        <v>324.46100000000001</v>
      </c>
      <c r="C192">
        <v>2.2602000000000002</v>
      </c>
      <c r="D192">
        <v>46.173000000000002</v>
      </c>
      <c r="E192">
        <v>-2.3732600000000001</v>
      </c>
      <c r="F192">
        <v>0</v>
      </c>
      <c r="G192">
        <v>0</v>
      </c>
      <c r="I192">
        <f>-3*SQRT(D192)*Notes!$B$22</f>
        <v>-10.471910846708852</v>
      </c>
      <c r="J192">
        <f>3*SQRT(D192)*Notes!$B$22</f>
        <v>10.471910846708852</v>
      </c>
      <c r="K192">
        <f>-SQRT(D192)*Notes!$B$15</f>
        <v>-17.753142297448278</v>
      </c>
      <c r="L192">
        <f>SQRT(D192)*Notes!$B$15</f>
        <v>17.753142297448278</v>
      </c>
    </row>
    <row r="193" spans="1:12" x14ac:dyDescent="0.25">
      <c r="A193" t="s">
        <v>9</v>
      </c>
      <c r="B193">
        <v>328.95699999999999</v>
      </c>
      <c r="C193">
        <v>2.27359</v>
      </c>
      <c r="D193">
        <v>57.518999999999998</v>
      </c>
      <c r="E193">
        <v>2.052E-2</v>
      </c>
      <c r="F193">
        <v>0</v>
      </c>
      <c r="G193">
        <v>0</v>
      </c>
      <c r="I193">
        <f>-3*SQRT(D193)*Notes!$B$22</f>
        <v>-11.68792868939077</v>
      </c>
      <c r="J193">
        <f>3*SQRT(D193)*Notes!$B$22</f>
        <v>11.68792868939077</v>
      </c>
      <c r="K193">
        <f>-SQRT(D193)*Notes!$B$15</f>
        <v>-19.814670333103102</v>
      </c>
      <c r="L193">
        <f>SQRT(D193)*Notes!$B$15</f>
        <v>19.814670333103102</v>
      </c>
    </row>
    <row r="194" spans="1:12" x14ac:dyDescent="0.25">
      <c r="A194" t="s">
        <v>140</v>
      </c>
      <c r="B194">
        <v>329.82900000000001</v>
      </c>
      <c r="C194">
        <v>2.2759999999999998</v>
      </c>
      <c r="D194">
        <v>57.497</v>
      </c>
      <c r="E194">
        <v>5.3600000000000002E-3</v>
      </c>
      <c r="F194">
        <v>0</v>
      </c>
      <c r="G194">
        <v>0</v>
      </c>
      <c r="I194">
        <f>-3*SQRT(D194)*Notes!$B$22</f>
        <v>-11.685693262634285</v>
      </c>
      <c r="J194">
        <f>3*SQRT(D194)*Notes!$B$22</f>
        <v>11.685693262634285</v>
      </c>
      <c r="K194">
        <f>-SQRT(D194)*Notes!$B$15</f>
        <v>-19.810880590248686</v>
      </c>
      <c r="L194">
        <f>SQRT(D194)*Notes!$B$15</f>
        <v>19.810880590248686</v>
      </c>
    </row>
    <row r="195" spans="1:12" x14ac:dyDescent="0.25">
      <c r="A195" t="s">
        <v>9</v>
      </c>
      <c r="B195">
        <v>329.98099999999999</v>
      </c>
      <c r="C195">
        <v>2.27643</v>
      </c>
      <c r="D195">
        <v>57.496000000000002</v>
      </c>
      <c r="E195">
        <v>2.7100000000000002E-3</v>
      </c>
      <c r="F195">
        <v>0</v>
      </c>
      <c r="G195">
        <v>0</v>
      </c>
      <c r="I195">
        <f>-3*SQRT(D195)*Notes!$B$22</f>
        <v>-11.685591642166493</v>
      </c>
      <c r="J195">
        <f>3*SQRT(D195)*Notes!$B$22</f>
        <v>11.685591642166493</v>
      </c>
      <c r="K195">
        <f>-SQRT(D195)*Notes!$B$15</f>
        <v>-19.810708311984346</v>
      </c>
      <c r="L195">
        <f>SQRT(D195)*Notes!$B$15</f>
        <v>19.810708311984346</v>
      </c>
    </row>
    <row r="196" spans="1:12" x14ac:dyDescent="0.25">
      <c r="A196" t="s">
        <v>141</v>
      </c>
      <c r="B196">
        <v>330.17500000000001</v>
      </c>
      <c r="C196">
        <v>2.2769599999999999</v>
      </c>
      <c r="D196">
        <v>57.494999999999997</v>
      </c>
      <c r="E196">
        <v>-6.6E-4</v>
      </c>
      <c r="F196">
        <v>0</v>
      </c>
      <c r="G196">
        <v>0</v>
      </c>
      <c r="I196">
        <f>-3*SQRT(D196)*Notes!$B$22</f>
        <v>-11.68549002081498</v>
      </c>
      <c r="J196">
        <f>3*SQRT(D196)*Notes!$B$22</f>
        <v>11.68549002081498</v>
      </c>
      <c r="K196">
        <f>-SQRT(D196)*Notes!$B$15</f>
        <v>-19.810536032221815</v>
      </c>
      <c r="L196">
        <f>SQRT(D196)*Notes!$B$15</f>
        <v>19.810536032221815</v>
      </c>
    </row>
    <row r="197" spans="1:12" x14ac:dyDescent="0.25">
      <c r="A197" t="s">
        <v>9</v>
      </c>
      <c r="B197">
        <v>334.67099999999999</v>
      </c>
      <c r="C197">
        <v>2.2904200000000001</v>
      </c>
      <c r="D197">
        <v>45.798999999999999</v>
      </c>
      <c r="E197">
        <v>2.3814099999999998</v>
      </c>
      <c r="F197">
        <v>0</v>
      </c>
      <c r="G197">
        <v>0</v>
      </c>
      <c r="I197">
        <f>-3*SQRT(D197)*Notes!$B$22</f>
        <v>-10.429413523443692</v>
      </c>
      <c r="J197">
        <f>3*SQRT(D197)*Notes!$B$22</f>
        <v>10.429413523443692</v>
      </c>
      <c r="K197">
        <f>-SQRT(D197)*Notes!$B$15</f>
        <v>-17.681096131449436</v>
      </c>
      <c r="L197">
        <f>SQRT(D197)*Notes!$B$15</f>
        <v>17.681096131449436</v>
      </c>
    </row>
    <row r="198" spans="1:12" x14ac:dyDescent="0.25">
      <c r="A198" t="s">
        <v>142</v>
      </c>
      <c r="B198">
        <v>335.05200000000002</v>
      </c>
      <c r="C198">
        <v>2.2917700000000001</v>
      </c>
      <c r="D198">
        <v>44.006</v>
      </c>
      <c r="E198">
        <v>2.32592</v>
      </c>
      <c r="F198">
        <v>0</v>
      </c>
      <c r="G198">
        <v>0</v>
      </c>
      <c r="I198">
        <f>-3*SQRT(D198)*Notes!$B$22</f>
        <v>-10.223223064206563</v>
      </c>
      <c r="J198">
        <f>3*SQRT(D198)*Notes!$B$22</f>
        <v>10.223223064206563</v>
      </c>
      <c r="K198">
        <f>-SQRT(D198)*Notes!$B$15</f>
        <v>-17.331539243810024</v>
      </c>
      <c r="L198">
        <f>SQRT(D198)*Notes!$B$15</f>
        <v>17.331539243810024</v>
      </c>
    </row>
    <row r="199" spans="1:12" x14ac:dyDescent="0.25">
      <c r="A199" t="s">
        <v>143</v>
      </c>
      <c r="B199">
        <v>335.92200000000003</v>
      </c>
      <c r="C199">
        <v>2.2950599999999999</v>
      </c>
      <c r="D199">
        <v>40.069000000000003</v>
      </c>
      <c r="E199">
        <v>2.1991999999999998</v>
      </c>
      <c r="F199">
        <v>0</v>
      </c>
      <c r="G199">
        <v>0</v>
      </c>
      <c r="I199">
        <f>-3*SQRT(D199)*Notes!$B$22</f>
        <v>-9.7551991910969615</v>
      </c>
      <c r="J199">
        <f>3*SQRT(D199)*Notes!$B$22</f>
        <v>9.7551991910969615</v>
      </c>
      <c r="K199">
        <f>-SQRT(D199)*Notes!$B$15</f>
        <v>-16.538093373276382</v>
      </c>
      <c r="L199">
        <f>SQRT(D199)*Notes!$B$15</f>
        <v>16.538093373276382</v>
      </c>
    </row>
    <row r="200" spans="1:12" x14ac:dyDescent="0.25">
      <c r="A200" t="s">
        <v>144</v>
      </c>
      <c r="B200">
        <v>340.49799999999999</v>
      </c>
      <c r="C200">
        <v>2.3191600000000001</v>
      </c>
      <c r="D200">
        <v>22.99</v>
      </c>
      <c r="E200">
        <v>1.5325299999999999</v>
      </c>
      <c r="F200">
        <v>0</v>
      </c>
      <c r="G200">
        <v>0</v>
      </c>
      <c r="I200">
        <f>-3*SQRT(D200)*Notes!$B$22</f>
        <v>-7.3892672710754956</v>
      </c>
      <c r="J200">
        <f>3*SQRT(D200)*Notes!$B$22</f>
        <v>7.3892672710754956</v>
      </c>
      <c r="K200">
        <f>-SQRT(D200)*Notes!$B$15</f>
        <v>-12.527103721333642</v>
      </c>
      <c r="L200">
        <f>SQRT(D200)*Notes!$B$15</f>
        <v>12.527103721333642</v>
      </c>
    </row>
    <row r="201" spans="1:12" x14ac:dyDescent="0.25">
      <c r="A201" t="s">
        <v>145</v>
      </c>
      <c r="B201">
        <v>341.36799999999999</v>
      </c>
      <c r="C201">
        <v>2.3255499999999998</v>
      </c>
      <c r="D201">
        <v>20.433</v>
      </c>
      <c r="E201">
        <v>1.4058200000000001</v>
      </c>
      <c r="F201">
        <v>0</v>
      </c>
      <c r="G201">
        <v>0</v>
      </c>
      <c r="I201">
        <f>-3*SQRT(D201)*Notes!$B$22</f>
        <v>-6.9662323740733418</v>
      </c>
      <c r="J201">
        <f>3*SQRT(D201)*Notes!$B$22</f>
        <v>6.9662323740733418</v>
      </c>
      <c r="K201">
        <f>-SQRT(D201)*Notes!$B$15</f>
        <v>-11.809928142472984</v>
      </c>
      <c r="L201">
        <f>SQRT(D201)*Notes!$B$15</f>
        <v>11.809928142472984</v>
      </c>
    </row>
    <row r="202" spans="1:12" x14ac:dyDescent="0.25">
      <c r="A202" t="s">
        <v>146</v>
      </c>
      <c r="B202">
        <v>341.74900000000002</v>
      </c>
      <c r="C202">
        <v>2.3285900000000002</v>
      </c>
      <c r="D202">
        <v>19.382999999999999</v>
      </c>
      <c r="E202">
        <v>1.35032</v>
      </c>
      <c r="F202">
        <v>0</v>
      </c>
      <c r="G202">
        <v>0</v>
      </c>
      <c r="I202">
        <f>-3*SQRT(D202)*Notes!$B$22</f>
        <v>-6.7848833843666423</v>
      </c>
      <c r="J202">
        <f>3*SQRT(D202)*Notes!$B$22</f>
        <v>6.7848833843666423</v>
      </c>
      <c r="K202">
        <f>-SQRT(D202)*Notes!$B$15</f>
        <v>-11.502485263433067</v>
      </c>
      <c r="L202">
        <f>SQRT(D202)*Notes!$B$15</f>
        <v>11.502485263433067</v>
      </c>
    </row>
    <row r="203" spans="1:12" x14ac:dyDescent="0.25">
      <c r="A203" t="s">
        <v>9</v>
      </c>
      <c r="B203">
        <v>346.245</v>
      </c>
      <c r="C203">
        <v>2.37541</v>
      </c>
      <c r="D203">
        <v>13.377000000000001</v>
      </c>
      <c r="E203">
        <v>0.10261000000000001</v>
      </c>
      <c r="F203">
        <v>0</v>
      </c>
      <c r="G203">
        <v>0</v>
      </c>
      <c r="I203">
        <f>-3*SQRT(D203)*Notes!$B$22</f>
        <v>-5.6365226074853974</v>
      </c>
      <c r="J203">
        <f>3*SQRT(D203)*Notes!$B$22</f>
        <v>5.6365226074853974</v>
      </c>
      <c r="K203">
        <f>-SQRT(D203)*Notes!$B$15</f>
        <v>-9.55565697400122</v>
      </c>
      <c r="L203">
        <f>SQRT(D203)*Notes!$B$15</f>
        <v>9.55565697400122</v>
      </c>
    </row>
    <row r="204" spans="1:12" x14ac:dyDescent="0.25">
      <c r="A204" t="s">
        <v>147</v>
      </c>
      <c r="B204">
        <v>347.46300000000002</v>
      </c>
      <c r="C204">
        <v>2.3899900000000001</v>
      </c>
      <c r="D204">
        <v>13.24</v>
      </c>
      <c r="E204">
        <v>1.0619999999999999E-2</v>
      </c>
      <c r="F204">
        <v>0</v>
      </c>
      <c r="G204">
        <v>0</v>
      </c>
      <c r="I204">
        <f>-3*SQRT(D204)*Notes!$B$22</f>
        <v>-5.6075852183202928</v>
      </c>
      <c r="J204">
        <f>3*SQRT(D204)*Notes!$B$22</f>
        <v>5.6075852183202928</v>
      </c>
      <c r="K204">
        <f>-SQRT(D204)*Notes!$B$15</f>
        <v>-9.5065991091010247</v>
      </c>
      <c r="L204">
        <f>SQRT(D204)*Notes!$B$15</f>
        <v>9.5065991091010247</v>
      </c>
    </row>
    <row r="205" spans="1:12" x14ac:dyDescent="0.25">
      <c r="A205" t="s">
        <v>9</v>
      </c>
      <c r="B205">
        <v>351.959</v>
      </c>
      <c r="C205">
        <v>2.4386700000000001</v>
      </c>
      <c r="D205">
        <v>18.155999999999999</v>
      </c>
      <c r="E205">
        <v>-1.17188</v>
      </c>
      <c r="F205">
        <v>0</v>
      </c>
      <c r="G205">
        <v>0</v>
      </c>
      <c r="I205">
        <f>-3*SQRT(D205)*Notes!$B$22</f>
        <v>-6.566621386158662</v>
      </c>
      <c r="J205">
        <f>3*SQRT(D205)*Notes!$B$22</f>
        <v>6.566621386158662</v>
      </c>
      <c r="K205">
        <f>-SQRT(D205)*Notes!$B$15</f>
        <v>-11.132463366853468</v>
      </c>
      <c r="L205">
        <f>SQRT(D205)*Notes!$B$15</f>
        <v>11.132463366853468</v>
      </c>
    </row>
    <row r="206" spans="1:12" x14ac:dyDescent="0.25">
      <c r="A206" t="s">
        <v>148</v>
      </c>
      <c r="B206">
        <v>353.21</v>
      </c>
      <c r="C206">
        <v>2.4487999999999999</v>
      </c>
      <c r="D206">
        <v>21.292000000000002</v>
      </c>
      <c r="E206">
        <v>-1.33541</v>
      </c>
      <c r="F206">
        <v>0</v>
      </c>
      <c r="G206">
        <v>0</v>
      </c>
      <c r="I206">
        <f>-3*SQRT(D206)*Notes!$B$22</f>
        <v>-7.1111545663757569</v>
      </c>
      <c r="J206">
        <f>3*SQRT(D206)*Notes!$B$22</f>
        <v>7.1111545663757569</v>
      </c>
      <c r="K206">
        <f>-SQRT(D206)*Notes!$B$15</f>
        <v>-12.055616282838649</v>
      </c>
      <c r="L206">
        <f>SQRT(D206)*Notes!$B$15</f>
        <v>12.055616282838649</v>
      </c>
    </row>
    <row r="207" spans="1:12" x14ac:dyDescent="0.25">
      <c r="A207" t="s">
        <v>149</v>
      </c>
      <c r="B207">
        <v>357.78699999999998</v>
      </c>
      <c r="C207">
        <v>2.4751400000000001</v>
      </c>
      <c r="D207">
        <v>36.255000000000003</v>
      </c>
      <c r="E207">
        <v>-1.9337</v>
      </c>
      <c r="F207">
        <v>0</v>
      </c>
      <c r="G207">
        <v>0</v>
      </c>
      <c r="I207">
        <f>-3*SQRT(D207)*Notes!$B$22</f>
        <v>-9.2793134340173022</v>
      </c>
      <c r="J207">
        <f>3*SQRT(D207)*Notes!$B$22</f>
        <v>9.2793134340173022</v>
      </c>
      <c r="K207">
        <f>-SQRT(D207)*Notes!$B$15</f>
        <v>-15.731319166884111</v>
      </c>
      <c r="L207">
        <f>SQRT(D207)*Notes!$B$15</f>
        <v>15.731319166884111</v>
      </c>
    </row>
    <row r="208" spans="1:12" x14ac:dyDescent="0.25">
      <c r="A208" t="s">
        <v>150</v>
      </c>
      <c r="B208">
        <v>359.03800000000001</v>
      </c>
      <c r="C208">
        <v>2.4802900000000001</v>
      </c>
      <c r="D208">
        <v>41.296999999999997</v>
      </c>
      <c r="E208">
        <v>-2.0972200000000001</v>
      </c>
      <c r="F208">
        <v>0</v>
      </c>
      <c r="G208">
        <v>0</v>
      </c>
      <c r="I208">
        <f>-3*SQRT(D208)*Notes!$B$22</f>
        <v>-9.9035555417830583</v>
      </c>
      <c r="J208">
        <f>3*SQRT(D208)*Notes!$B$22</f>
        <v>9.9035555417830583</v>
      </c>
      <c r="K208">
        <f>-SQRT(D208)*Notes!$B$15</f>
        <v>-16.78960347902639</v>
      </c>
      <c r="L208">
        <f>SQRT(D208)*Notes!$B$15</f>
        <v>16.78960347902639</v>
      </c>
    </row>
    <row r="209" spans="1:12" x14ac:dyDescent="0.25">
      <c r="A209" t="s">
        <v>9</v>
      </c>
      <c r="B209">
        <v>363.53300000000002</v>
      </c>
      <c r="C209">
        <v>2.4952999999999999</v>
      </c>
      <c r="D209">
        <v>51.264000000000003</v>
      </c>
      <c r="E209">
        <v>3.0769999999999999E-2</v>
      </c>
      <c r="F209">
        <v>0</v>
      </c>
      <c r="G209">
        <v>0</v>
      </c>
      <c r="I209">
        <f>-3*SQRT(D209)*Notes!$B$22</f>
        <v>-11.034130975668454</v>
      </c>
      <c r="J209">
        <f>3*SQRT(D209)*Notes!$B$22</f>
        <v>11.034130975668454</v>
      </c>
      <c r="K209">
        <f>-SQRT(D209)*Notes!$B$15</f>
        <v>-18.706280086531578</v>
      </c>
      <c r="L209">
        <f>SQRT(D209)*Notes!$B$15</f>
        <v>18.706280086531578</v>
      </c>
    </row>
    <row r="210" spans="1:12" x14ac:dyDescent="0.25">
      <c r="A210" t="s">
        <v>151</v>
      </c>
      <c r="B210">
        <v>364.416</v>
      </c>
      <c r="C210">
        <v>2.49804</v>
      </c>
      <c r="D210">
        <v>51.223999999999997</v>
      </c>
      <c r="E210">
        <v>1.353E-2</v>
      </c>
      <c r="F210">
        <v>0</v>
      </c>
      <c r="G210">
        <v>0</v>
      </c>
      <c r="I210">
        <f>-3*SQRT(D210)*Notes!$B$22</f>
        <v>-11.029825309224551</v>
      </c>
      <c r="J210">
        <f>3*SQRT(D210)*Notes!$B$22</f>
        <v>11.029825309224551</v>
      </c>
      <c r="K210">
        <f>-SQRT(D210)*Notes!$B$15</f>
        <v>-18.69898064422512</v>
      </c>
      <c r="L210">
        <f>SQRT(D210)*Notes!$B$15</f>
        <v>18.69898064422512</v>
      </c>
    </row>
    <row r="211" spans="1:12" x14ac:dyDescent="0.25">
      <c r="A211" t="s">
        <v>152</v>
      </c>
      <c r="B211">
        <v>364.75099999999998</v>
      </c>
      <c r="C211">
        <v>2.4990800000000002</v>
      </c>
      <c r="D211">
        <v>51.218000000000004</v>
      </c>
      <c r="E211">
        <v>6.9899999999999997E-3</v>
      </c>
      <c r="F211">
        <v>0</v>
      </c>
      <c r="G211">
        <v>0</v>
      </c>
      <c r="I211">
        <f>-3*SQRT(D211)*Notes!$B$22</f>
        <v>-11.029179314281784</v>
      </c>
      <c r="J211">
        <f>3*SQRT(D211)*Notes!$B$22</f>
        <v>11.029179314281784</v>
      </c>
      <c r="K211">
        <f>-SQRT(D211)*Notes!$B$15</f>
        <v>-18.69788548209948</v>
      </c>
      <c r="L211">
        <f>SQRT(D211)*Notes!$B$15</f>
        <v>18.69788548209948</v>
      </c>
    </row>
    <row r="212" spans="1:12" x14ac:dyDescent="0.25">
      <c r="A212" t="s">
        <v>9</v>
      </c>
      <c r="B212">
        <v>369.24700000000001</v>
      </c>
      <c r="C212">
        <v>2.5141800000000001</v>
      </c>
      <c r="D212">
        <v>40.835999999999999</v>
      </c>
      <c r="E212">
        <v>2.1076100000000002</v>
      </c>
      <c r="F212">
        <v>0</v>
      </c>
      <c r="G212">
        <v>0</v>
      </c>
      <c r="I212">
        <f>-3*SQRT(D212)*Notes!$B$22</f>
        <v>-9.8481235244095284</v>
      </c>
      <c r="J212">
        <f>3*SQRT(D212)*Notes!$B$22</f>
        <v>9.8481235244095284</v>
      </c>
      <c r="K212">
        <f>-SQRT(D212)*Notes!$B$15</f>
        <v>-16.695628987964312</v>
      </c>
      <c r="L212">
        <f>SQRT(D212)*Notes!$B$15</f>
        <v>16.695628987964312</v>
      </c>
    </row>
    <row r="213" spans="1:12" x14ac:dyDescent="0.25">
      <c r="A213" t="s">
        <v>153</v>
      </c>
      <c r="B213">
        <v>369.55200000000002</v>
      </c>
      <c r="C213">
        <v>2.51539</v>
      </c>
      <c r="D213">
        <v>39.564</v>
      </c>
      <c r="E213">
        <v>2.0669900000000001</v>
      </c>
      <c r="F213">
        <v>0</v>
      </c>
      <c r="G213">
        <v>0</v>
      </c>
      <c r="I213">
        <f>-3*SQRT(D213)*Notes!$B$22</f>
        <v>-9.6935306158803733</v>
      </c>
      <c r="J213">
        <f>3*SQRT(D213)*Notes!$B$22</f>
        <v>9.6935306158803733</v>
      </c>
      <c r="K213">
        <f>-SQRT(D213)*Notes!$B$15</f>
        <v>-16.433545979097115</v>
      </c>
      <c r="L213">
        <f>SQRT(D213)*Notes!$B$15</f>
        <v>16.433545979097115</v>
      </c>
    </row>
    <row r="214" spans="1:12" x14ac:dyDescent="0.25">
      <c r="A214" t="s">
        <v>9</v>
      </c>
      <c r="B214">
        <v>369.70400000000001</v>
      </c>
      <c r="C214">
        <v>2.5160100000000001</v>
      </c>
      <c r="D214">
        <v>38.936999999999998</v>
      </c>
      <c r="E214">
        <v>2.0466799999999998</v>
      </c>
      <c r="F214">
        <v>0</v>
      </c>
      <c r="G214">
        <v>0</v>
      </c>
      <c r="I214">
        <f>-3*SQRT(D214)*Notes!$B$22</f>
        <v>-9.6164135847853913</v>
      </c>
      <c r="J214">
        <f>3*SQRT(D214)*Notes!$B$22</f>
        <v>9.6164135847853913</v>
      </c>
      <c r="K214">
        <f>-SQRT(D214)*Notes!$B$15</f>
        <v>-16.302808652679154</v>
      </c>
      <c r="L214">
        <f>SQRT(D214)*Notes!$B$15</f>
        <v>16.302808652679154</v>
      </c>
    </row>
    <row r="215" spans="1:12" x14ac:dyDescent="0.25">
      <c r="A215" t="s">
        <v>154</v>
      </c>
      <c r="B215">
        <v>370.49799999999999</v>
      </c>
      <c r="C215">
        <v>2.51939</v>
      </c>
      <c r="D215">
        <v>35.771999999999998</v>
      </c>
      <c r="E215">
        <v>1.9409000000000001</v>
      </c>
      <c r="F215">
        <v>0</v>
      </c>
      <c r="G215">
        <v>0</v>
      </c>
      <c r="I215">
        <f>-3*SQRT(D215)*Notes!$B$22</f>
        <v>-9.2172952849343393</v>
      </c>
      <c r="J215">
        <f>3*SQRT(D215)*Notes!$B$22</f>
        <v>9.2172952849343393</v>
      </c>
      <c r="K215">
        <f>-SQRT(D215)*Notes!$B$15</f>
        <v>-15.626179136395766</v>
      </c>
      <c r="L215">
        <f>SQRT(D215)*Notes!$B$15</f>
        <v>15.626179136395766</v>
      </c>
    </row>
    <row r="216" spans="1:12" x14ac:dyDescent="0.25">
      <c r="A216" t="s">
        <v>155</v>
      </c>
      <c r="B216">
        <v>375.07499999999999</v>
      </c>
      <c r="C216">
        <v>2.5462199999999999</v>
      </c>
      <c r="D216">
        <v>20.797000000000001</v>
      </c>
      <c r="E216">
        <v>1.33097</v>
      </c>
      <c r="F216">
        <v>0</v>
      </c>
      <c r="G216">
        <v>0</v>
      </c>
      <c r="I216">
        <f>-3*SQRT(D216)*Notes!$B$22</f>
        <v>-7.0280078129557415</v>
      </c>
      <c r="J216">
        <f>3*SQRT(D216)*Notes!$B$22</f>
        <v>7.0280078129557415</v>
      </c>
      <c r="K216">
        <f>-SQRT(D216)*Notes!$B$15</f>
        <v>-11.914656703766193</v>
      </c>
      <c r="L216">
        <f>SQRT(D216)*Notes!$B$15</f>
        <v>11.914656703766193</v>
      </c>
    </row>
    <row r="217" spans="1:12" x14ac:dyDescent="0.25">
      <c r="A217" t="s">
        <v>156</v>
      </c>
      <c r="B217">
        <v>375.94499999999999</v>
      </c>
      <c r="C217">
        <v>2.5532699999999999</v>
      </c>
      <c r="D217">
        <v>18.582000000000001</v>
      </c>
      <c r="E217">
        <v>1.2150399999999999</v>
      </c>
      <c r="F217">
        <v>0</v>
      </c>
      <c r="G217">
        <v>0</v>
      </c>
      <c r="I217">
        <f>-3*SQRT(D217)*Notes!$B$22</f>
        <v>-6.6432120856283703</v>
      </c>
      <c r="J217">
        <f>3*SQRT(D217)*Notes!$B$22</f>
        <v>6.6432120856283703</v>
      </c>
      <c r="K217">
        <f>-SQRT(D217)*Notes!$B$15</f>
        <v>-11.26230839764593</v>
      </c>
      <c r="L217">
        <f>SQRT(D217)*Notes!$B$15</f>
        <v>11.26230839764593</v>
      </c>
    </row>
    <row r="218" spans="1:12" x14ac:dyDescent="0.25">
      <c r="A218" t="s">
        <v>157</v>
      </c>
      <c r="B218">
        <v>376.32600000000002</v>
      </c>
      <c r="C218">
        <v>2.5566200000000001</v>
      </c>
      <c r="D218">
        <v>17.675999999999998</v>
      </c>
      <c r="E218">
        <v>1.1642600000000001</v>
      </c>
      <c r="F218">
        <v>0</v>
      </c>
      <c r="G218">
        <v>0</v>
      </c>
      <c r="I218">
        <f>-3*SQRT(D218)*Notes!$B$22</f>
        <v>-6.4792373003934509</v>
      </c>
      <c r="J218">
        <f>3*SQRT(D218)*Notes!$B$22</f>
        <v>6.4792373003934509</v>
      </c>
      <c r="K218">
        <f>-SQRT(D218)*Notes!$B$15</f>
        <v>-10.98432019300189</v>
      </c>
      <c r="L218">
        <f>SQRT(D218)*Notes!$B$15</f>
        <v>10.98432019300189</v>
      </c>
    </row>
    <row r="219" spans="1:12" x14ac:dyDescent="0.25">
      <c r="A219" t="s">
        <v>9</v>
      </c>
      <c r="B219">
        <v>380.822</v>
      </c>
      <c r="C219">
        <v>2.6065999999999998</v>
      </c>
      <c r="D219">
        <v>12.922000000000001</v>
      </c>
      <c r="E219">
        <v>-9.9699999999999997E-3</v>
      </c>
      <c r="F219">
        <v>0</v>
      </c>
      <c r="G219">
        <v>0</v>
      </c>
      <c r="I219">
        <f>-3*SQRT(D219)*Notes!$B$22</f>
        <v>-5.5398340853287023</v>
      </c>
      <c r="J219">
        <f>3*SQRT(D219)*Notes!$B$22</f>
        <v>5.5398340853287023</v>
      </c>
      <c r="K219">
        <f>-SQRT(D219)*Notes!$B$15</f>
        <v>-9.3917398897646542</v>
      </c>
      <c r="L219">
        <f>SQRT(D219)*Notes!$B$15</f>
        <v>9.3917398897646542</v>
      </c>
    </row>
    <row r="220" spans="1:12" x14ac:dyDescent="0.25">
      <c r="A220" t="s">
        <v>158</v>
      </c>
      <c r="B220">
        <v>382.03899999999999</v>
      </c>
      <c r="C220">
        <v>2.62155</v>
      </c>
      <c r="D220">
        <v>13.061</v>
      </c>
      <c r="E220">
        <v>-0.10421999999999999</v>
      </c>
      <c r="F220">
        <v>0</v>
      </c>
      <c r="G220">
        <v>0</v>
      </c>
      <c r="I220">
        <f>-3*SQRT(D220)*Notes!$B$22</f>
        <v>-5.5695499655492089</v>
      </c>
      <c r="J220">
        <f>3*SQRT(D220)*Notes!$B$22</f>
        <v>5.5695499655492089</v>
      </c>
      <c r="K220">
        <f>-SQRT(D220)*Notes!$B$15</f>
        <v>-9.4421175388652845</v>
      </c>
      <c r="L220">
        <f>SQRT(D220)*Notes!$B$15</f>
        <v>9.4421175388652845</v>
      </c>
    </row>
    <row r="221" spans="1:12" x14ac:dyDescent="0.25">
      <c r="A221" t="s">
        <v>9</v>
      </c>
      <c r="B221">
        <v>386.53500000000003</v>
      </c>
      <c r="C221">
        <v>2.6691799999999999</v>
      </c>
      <c r="D221">
        <v>19.212</v>
      </c>
      <c r="E221">
        <v>-1.34484</v>
      </c>
      <c r="F221">
        <v>0</v>
      </c>
      <c r="G221">
        <v>0</v>
      </c>
      <c r="I221">
        <f>-3*SQRT(D221)*Notes!$B$22</f>
        <v>-6.7548884065333459</v>
      </c>
      <c r="J221">
        <f>3*SQRT(D221)*Notes!$B$22</f>
        <v>6.7548884065333459</v>
      </c>
      <c r="K221">
        <f>-SQRT(D221)*Notes!$B$15</f>
        <v>-11.451634457168737</v>
      </c>
      <c r="L221">
        <f>SQRT(D221)*Notes!$B$15</f>
        <v>11.451634457168737</v>
      </c>
    </row>
    <row r="222" spans="1:12" x14ac:dyDescent="0.25">
      <c r="A222" t="s">
        <v>159</v>
      </c>
      <c r="B222">
        <v>387.786</v>
      </c>
      <c r="C222">
        <v>2.6787000000000001</v>
      </c>
      <c r="D222">
        <v>22.805</v>
      </c>
      <c r="E222">
        <v>-1.52773</v>
      </c>
      <c r="F222">
        <v>0</v>
      </c>
      <c r="G222">
        <v>0</v>
      </c>
      <c r="I222">
        <f>-3*SQRT(D222)*Notes!$B$22</f>
        <v>-7.359476587093889</v>
      </c>
      <c r="J222">
        <f>3*SQRT(D222)*Notes!$B$22</f>
        <v>7.359476587093889</v>
      </c>
      <c r="K222">
        <f>-SQRT(D222)*Notes!$B$15</f>
        <v>-12.476599256617922</v>
      </c>
      <c r="L222">
        <f>SQRT(D222)*Notes!$B$15</f>
        <v>12.476599256617922</v>
      </c>
    </row>
    <row r="223" spans="1:12" x14ac:dyDescent="0.25">
      <c r="A223" t="s">
        <v>160</v>
      </c>
      <c r="B223">
        <v>392.363</v>
      </c>
      <c r="C223">
        <v>2.70295</v>
      </c>
      <c r="D223">
        <v>39.851999999999997</v>
      </c>
      <c r="E223">
        <v>-2.1968399999999999</v>
      </c>
      <c r="F223">
        <v>0</v>
      </c>
      <c r="G223">
        <v>0</v>
      </c>
      <c r="I223">
        <f>-3*SQRT(D223)*Notes!$B$22</f>
        <v>-9.7287479184948591</v>
      </c>
      <c r="J223">
        <f>3*SQRT(D223)*Notes!$B$22</f>
        <v>9.7287479184948591</v>
      </c>
      <c r="K223">
        <f>-SQRT(D223)*Notes!$B$15</f>
        <v>-16.493250248336928</v>
      </c>
      <c r="L223">
        <f>SQRT(D223)*Notes!$B$15</f>
        <v>16.493250248336928</v>
      </c>
    </row>
    <row r="224" spans="1:12" x14ac:dyDescent="0.25">
      <c r="A224" t="s">
        <v>161</v>
      </c>
      <c r="B224">
        <v>393.61399999999998</v>
      </c>
      <c r="C224">
        <v>2.7076199999999999</v>
      </c>
      <c r="D224">
        <v>45.576999999999998</v>
      </c>
      <c r="E224">
        <v>-2.3797199999999998</v>
      </c>
      <c r="F224">
        <v>0</v>
      </c>
      <c r="G224">
        <v>0</v>
      </c>
      <c r="I224">
        <f>-3*SQRT(D224)*Notes!$B$22</f>
        <v>-10.404105739663786</v>
      </c>
      <c r="J224">
        <f>3*SQRT(D224)*Notes!$B$22</f>
        <v>10.404105739663786</v>
      </c>
      <c r="K224">
        <f>-SQRT(D224)*Notes!$B$15</f>
        <v>-17.638191575322612</v>
      </c>
      <c r="L224">
        <f>SQRT(D224)*Notes!$B$15</f>
        <v>17.638191575322612</v>
      </c>
    </row>
    <row r="225" spans="1:12" x14ac:dyDescent="0.25">
      <c r="A225" t="s">
        <v>9</v>
      </c>
      <c r="B225">
        <v>398.11</v>
      </c>
      <c r="C225">
        <v>2.7211599999999998</v>
      </c>
      <c r="D225">
        <v>57.094000000000001</v>
      </c>
      <c r="E225">
        <v>-1.4290000000000001E-2</v>
      </c>
      <c r="F225">
        <v>0</v>
      </c>
      <c r="G225">
        <v>0</v>
      </c>
      <c r="I225">
        <f>-3*SQRT(D225)*Notes!$B$22</f>
        <v>-11.644668379292998</v>
      </c>
      <c r="J225">
        <f>3*SQRT(D225)*Notes!$B$22</f>
        <v>11.644668379292998</v>
      </c>
      <c r="K225">
        <f>-SQRT(D225)*Notes!$B$15</f>
        <v>-19.74133066737831</v>
      </c>
      <c r="L225">
        <f>SQRT(D225)*Notes!$B$15</f>
        <v>19.74133066737831</v>
      </c>
    </row>
    <row r="226" spans="1:12" x14ac:dyDescent="0.25">
      <c r="A226" t="s">
        <v>162</v>
      </c>
      <c r="B226">
        <v>398.99299999999999</v>
      </c>
      <c r="C226">
        <v>2.7236199999999999</v>
      </c>
      <c r="D226">
        <v>57.133000000000003</v>
      </c>
      <c r="E226">
        <v>-2.9760000000000002E-2</v>
      </c>
      <c r="F226">
        <v>0</v>
      </c>
      <c r="G226">
        <v>0</v>
      </c>
      <c r="I226">
        <f>-3*SQRT(D226)*Notes!$B$22</f>
        <v>-11.648644843886213</v>
      </c>
      <c r="J226">
        <f>3*SQRT(D226)*Notes!$B$22</f>
        <v>11.648644843886213</v>
      </c>
      <c r="K226">
        <f>-SQRT(D226)*Notes!$B$15</f>
        <v>-19.748072010271457</v>
      </c>
      <c r="L226">
        <f>SQRT(D226)*Notes!$B$15</f>
        <v>19.748072010271457</v>
      </c>
    </row>
    <row r="227" spans="1:12" x14ac:dyDescent="0.25">
      <c r="A227" t="s">
        <v>163</v>
      </c>
      <c r="B227">
        <v>399.32799999999997</v>
      </c>
      <c r="C227">
        <v>2.7245499999999998</v>
      </c>
      <c r="D227">
        <v>57.155000000000001</v>
      </c>
      <c r="E227">
        <v>-3.5619999999999999E-2</v>
      </c>
      <c r="F227">
        <v>0</v>
      </c>
      <c r="G227">
        <v>0</v>
      </c>
      <c r="I227">
        <f>-3*SQRT(D227)*Notes!$B$22</f>
        <v>-11.65088737903274</v>
      </c>
      <c r="J227">
        <f>3*SQRT(D227)*Notes!$B$22</f>
        <v>11.65088737903274</v>
      </c>
      <c r="K227">
        <f>-SQRT(D227)*Notes!$B$15</f>
        <v>-19.751873804055425</v>
      </c>
      <c r="L227">
        <f>SQRT(D227)*Notes!$B$15</f>
        <v>19.751873804055425</v>
      </c>
    </row>
    <row r="228" spans="1:12" x14ac:dyDescent="0.25">
      <c r="A228" t="s">
        <v>9</v>
      </c>
      <c r="B228">
        <v>403.82299999999998</v>
      </c>
      <c r="C228">
        <v>2.7380300000000002</v>
      </c>
      <c r="D228">
        <v>45.930999999999997</v>
      </c>
      <c r="E228">
        <v>2.3479999999999999</v>
      </c>
      <c r="F228">
        <v>0</v>
      </c>
      <c r="G228">
        <v>0</v>
      </c>
      <c r="I228">
        <f>-3*SQRT(D228)*Notes!$B$22</f>
        <v>-10.444432323608376</v>
      </c>
      <c r="J228">
        <f>3*SQRT(D228)*Notes!$B$22</f>
        <v>10.444432323608376</v>
      </c>
      <c r="K228">
        <f>-SQRT(D228)*Notes!$B$15</f>
        <v>-17.706557663767999</v>
      </c>
      <c r="L228">
        <f>SQRT(D228)*Notes!$B$15</f>
        <v>17.706557663767999</v>
      </c>
    </row>
    <row r="229" spans="1:12" x14ac:dyDescent="0.25">
      <c r="A229" t="s">
        <v>164</v>
      </c>
      <c r="B229">
        <v>404.12799999999999</v>
      </c>
      <c r="C229">
        <v>2.7391000000000001</v>
      </c>
      <c r="D229">
        <v>44.512999999999998</v>
      </c>
      <c r="E229">
        <v>2.3047800000000001</v>
      </c>
      <c r="F229">
        <v>0</v>
      </c>
      <c r="G229">
        <v>0</v>
      </c>
      <c r="I229">
        <f>-3*SQRT(D229)*Notes!$B$22</f>
        <v>-10.281946084244144</v>
      </c>
      <c r="J229">
        <f>3*SQRT(D229)*Notes!$B$22</f>
        <v>10.281946084244144</v>
      </c>
      <c r="K229">
        <f>-SQRT(D229)*Notes!$B$15</f>
        <v>-17.431093006836068</v>
      </c>
      <c r="L229">
        <f>SQRT(D229)*Notes!$B$15</f>
        <v>17.431093006836068</v>
      </c>
    </row>
    <row r="230" spans="1:12" x14ac:dyDescent="0.25">
      <c r="A230" t="s">
        <v>9</v>
      </c>
      <c r="B230">
        <v>404.28100000000001</v>
      </c>
      <c r="C230">
        <v>2.7396500000000001</v>
      </c>
      <c r="D230">
        <v>43.814</v>
      </c>
      <c r="E230">
        <v>2.2831600000000001</v>
      </c>
      <c r="F230">
        <v>0</v>
      </c>
      <c r="G230">
        <v>0</v>
      </c>
      <c r="I230">
        <f>-3*SQRT(D230)*Notes!$B$22</f>
        <v>-10.200896511914353</v>
      </c>
      <c r="J230">
        <f>3*SQRT(D230)*Notes!$B$22</f>
        <v>10.200896511914353</v>
      </c>
      <c r="K230">
        <f>-SQRT(D230)*Notes!$B$15</f>
        <v>-17.293688801263563</v>
      </c>
      <c r="L230">
        <f>SQRT(D230)*Notes!$B$15</f>
        <v>17.293688801263563</v>
      </c>
    </row>
    <row r="231" spans="1:12" x14ac:dyDescent="0.25">
      <c r="A231" t="s">
        <v>165</v>
      </c>
      <c r="B231">
        <v>405.07400000000001</v>
      </c>
      <c r="C231">
        <v>2.7426599999999999</v>
      </c>
      <c r="D231">
        <v>40.279000000000003</v>
      </c>
      <c r="E231">
        <v>2.1706099999999999</v>
      </c>
      <c r="F231">
        <v>0</v>
      </c>
      <c r="G231">
        <v>0</v>
      </c>
      <c r="I231">
        <f>-3*SQRT(D231)*Notes!$B$22</f>
        <v>-9.7807290857075397</v>
      </c>
      <c r="J231">
        <f>3*SQRT(D231)*Notes!$B$22</f>
        <v>9.7807290857075397</v>
      </c>
      <c r="K231">
        <f>-SQRT(D231)*Notes!$B$15</f>
        <v>-16.581374476266564</v>
      </c>
      <c r="L231">
        <f>SQRT(D231)*Notes!$B$15</f>
        <v>16.581374476266564</v>
      </c>
    </row>
    <row r="232" spans="1:12" x14ac:dyDescent="0.25">
      <c r="A232" t="s">
        <v>166</v>
      </c>
      <c r="B232">
        <v>409.65100000000001</v>
      </c>
      <c r="C232">
        <v>2.7664900000000001</v>
      </c>
      <c r="D232">
        <v>23.38</v>
      </c>
      <c r="E232">
        <v>1.5216000000000001</v>
      </c>
      <c r="F232">
        <v>0</v>
      </c>
      <c r="G232">
        <v>0</v>
      </c>
      <c r="I232">
        <f>-3*SQRT(D232)*Notes!$B$22</f>
        <v>-7.4516790830184068</v>
      </c>
      <c r="J232">
        <f>3*SQRT(D232)*Notes!$B$22</f>
        <v>7.4516790830184068</v>
      </c>
      <c r="K232">
        <f>-SQRT(D232)*Notes!$B$15</f>
        <v>-12.632911132672739</v>
      </c>
      <c r="L232">
        <f>SQRT(D232)*Notes!$B$15</f>
        <v>12.632911132672739</v>
      </c>
    </row>
    <row r="233" spans="1:12" x14ac:dyDescent="0.25">
      <c r="A233" t="s">
        <v>167</v>
      </c>
      <c r="B233">
        <v>410.52100000000002</v>
      </c>
      <c r="C233">
        <v>2.7727599999999999</v>
      </c>
      <c r="D233">
        <v>20.84</v>
      </c>
      <c r="E233">
        <v>1.3982399999999999</v>
      </c>
      <c r="F233">
        <v>0</v>
      </c>
      <c r="G233">
        <v>0</v>
      </c>
      <c r="I233">
        <f>-3*SQRT(D233)*Notes!$B$22</f>
        <v>-7.0352696364728731</v>
      </c>
      <c r="J233">
        <f>3*SQRT(D233)*Notes!$B$22</f>
        <v>7.0352696364728731</v>
      </c>
      <c r="K233">
        <f>-SQRT(D233)*Notes!$B$15</f>
        <v>-11.926967750730377</v>
      </c>
      <c r="L233">
        <f>SQRT(D233)*Notes!$B$15</f>
        <v>11.926967750730377</v>
      </c>
    </row>
    <row r="234" spans="1:12" x14ac:dyDescent="0.25">
      <c r="A234" t="s">
        <v>168</v>
      </c>
      <c r="B234">
        <v>410.90199999999999</v>
      </c>
      <c r="C234">
        <v>2.7757499999999999</v>
      </c>
      <c r="D234">
        <v>19.795000000000002</v>
      </c>
      <c r="E234">
        <v>1.34422</v>
      </c>
      <c r="F234">
        <v>0</v>
      </c>
      <c r="G234">
        <v>0</v>
      </c>
      <c r="I234">
        <f>-3*SQRT(D234)*Notes!$B$22</f>
        <v>-6.8566130787925186</v>
      </c>
      <c r="J234">
        <f>3*SQRT(D234)*Notes!$B$22</f>
        <v>6.8566130787925186</v>
      </c>
      <c r="K234">
        <f>-SQRT(D234)*Notes!$B$15</f>
        <v>-11.624089380459644</v>
      </c>
      <c r="L234">
        <f>SQRT(D234)*Notes!$B$15</f>
        <v>11.624089380459644</v>
      </c>
    </row>
    <row r="235" spans="1:12" x14ac:dyDescent="0.25">
      <c r="A235" t="s">
        <v>9</v>
      </c>
      <c r="B235">
        <v>415.39800000000002</v>
      </c>
      <c r="C235">
        <v>2.82118</v>
      </c>
      <c r="D235">
        <v>13.888999999999999</v>
      </c>
      <c r="E235">
        <v>8.9880000000000002E-2</v>
      </c>
      <c r="F235">
        <v>0</v>
      </c>
      <c r="G235">
        <v>0</v>
      </c>
      <c r="I235">
        <f>-3*SQRT(D235)*Notes!$B$22</f>
        <v>-5.7433777142024107</v>
      </c>
      <c r="J235">
        <f>3*SQRT(D235)*Notes!$B$22</f>
        <v>5.7433777142024107</v>
      </c>
      <c r="K235">
        <f>-SQRT(D235)*Notes!$B$15</f>
        <v>-9.7368095776210613</v>
      </c>
      <c r="L235">
        <f>SQRT(D235)*Notes!$B$15</f>
        <v>9.7368095776210613</v>
      </c>
    </row>
    <row r="236" spans="1:12" x14ac:dyDescent="0.25">
      <c r="A236" t="s">
        <v>169</v>
      </c>
      <c r="B236">
        <v>416.24700000000001</v>
      </c>
      <c r="C236">
        <v>2.8309500000000001</v>
      </c>
      <c r="D236">
        <v>13.789</v>
      </c>
      <c r="E236">
        <v>2.8219999999999999E-2</v>
      </c>
      <c r="F236">
        <v>0</v>
      </c>
      <c r="G236">
        <v>0</v>
      </c>
      <c r="I236">
        <f>-3*SQRT(D236)*Notes!$B$22</f>
        <v>-5.7226643687628629</v>
      </c>
      <c r="J236">
        <f>3*SQRT(D236)*Notes!$B$22</f>
        <v>5.7226643687628629</v>
      </c>
      <c r="K236">
        <f>-SQRT(D236)*Notes!$B$15</f>
        <v>-9.7016940218808152</v>
      </c>
      <c r="L236">
        <f>SQRT(D236)*Notes!$B$15</f>
        <v>9.7016940218808152</v>
      </c>
    </row>
    <row r="237" spans="1:12" x14ac:dyDescent="0.25">
      <c r="A237" t="s">
        <v>9</v>
      </c>
      <c r="B237">
        <v>416.45100000000002</v>
      </c>
      <c r="C237">
        <v>2.8332999999999999</v>
      </c>
      <c r="D237">
        <v>13.78</v>
      </c>
      <c r="E237">
        <v>1.3469999999999999E-2</v>
      </c>
      <c r="F237">
        <v>0</v>
      </c>
      <c r="G237">
        <v>0</v>
      </c>
      <c r="I237">
        <f>-3*SQRT(D237)*Notes!$B$22</f>
        <v>-5.7207964890707359</v>
      </c>
      <c r="J237">
        <f>3*SQRT(D237)*Notes!$B$22</f>
        <v>5.7207964890707359</v>
      </c>
      <c r="K237">
        <f>-SQRT(D237)*Notes!$B$15</f>
        <v>-9.6985273854899727</v>
      </c>
      <c r="L237">
        <f>SQRT(D237)*Notes!$B$15</f>
        <v>9.6985273854899727</v>
      </c>
    </row>
    <row r="238" spans="1:12" x14ac:dyDescent="0.25">
      <c r="A238" t="s">
        <v>170</v>
      </c>
      <c r="B238">
        <v>416.61599999999999</v>
      </c>
      <c r="C238">
        <v>2.83521</v>
      </c>
      <c r="D238">
        <v>13.778</v>
      </c>
      <c r="E238">
        <v>1.49E-3</v>
      </c>
      <c r="F238">
        <v>0</v>
      </c>
      <c r="G238">
        <v>0</v>
      </c>
      <c r="I238">
        <f>-3*SQRT(D238)*Notes!$B$22</f>
        <v>-5.7203813218660766</v>
      </c>
      <c r="J238">
        <f>3*SQRT(D238)*Notes!$B$22</f>
        <v>5.7203813218660766</v>
      </c>
      <c r="K238">
        <f>-SQRT(D238)*Notes!$B$15</f>
        <v>-9.6978235480939681</v>
      </c>
      <c r="L238">
        <f>SQRT(D238)*Notes!$B$15</f>
        <v>9.6978235480939681</v>
      </c>
    </row>
    <row r="239" spans="1:12" x14ac:dyDescent="0.25">
      <c r="A239" t="s">
        <v>9</v>
      </c>
      <c r="B239">
        <v>421.11200000000002</v>
      </c>
      <c r="C239">
        <v>2.8819599999999999</v>
      </c>
      <c r="D239">
        <v>18.875</v>
      </c>
      <c r="E239">
        <v>-1.2058</v>
      </c>
      <c r="F239">
        <v>0</v>
      </c>
      <c r="G239">
        <v>0</v>
      </c>
      <c r="I239">
        <f>-3*SQRT(D239)*Notes!$B$22</f>
        <v>-6.6953821459100569</v>
      </c>
      <c r="J239">
        <f>3*SQRT(D239)*Notes!$B$22</f>
        <v>6.6953821459100569</v>
      </c>
      <c r="K239">
        <f>-SQRT(D239)*Notes!$B$15</f>
        <v>-11.350752858012811</v>
      </c>
      <c r="L239">
        <f>SQRT(D239)*Notes!$B$15</f>
        <v>11.350752858012811</v>
      </c>
    </row>
    <row r="240" spans="1:12" x14ac:dyDescent="0.25">
      <c r="A240" t="s">
        <v>171</v>
      </c>
      <c r="B240">
        <v>422.36200000000002</v>
      </c>
      <c r="C240">
        <v>2.8917099999999998</v>
      </c>
      <c r="D240">
        <v>22.096</v>
      </c>
      <c r="E240">
        <v>-1.3684400000000001</v>
      </c>
      <c r="F240">
        <v>0</v>
      </c>
      <c r="G240">
        <v>0</v>
      </c>
      <c r="I240">
        <f>-3*SQRT(D240)*Notes!$B$22</f>
        <v>-7.2441714498220682</v>
      </c>
      <c r="J240">
        <f>3*SQRT(D240)*Notes!$B$22</f>
        <v>7.2441714498220682</v>
      </c>
      <c r="K240">
        <f>-SQRT(D240)*Notes!$B$15</f>
        <v>-12.281121225952983</v>
      </c>
      <c r="L240">
        <f>SQRT(D240)*Notes!$B$15</f>
        <v>12.281121225952983</v>
      </c>
    </row>
    <row r="241" spans="1:12" x14ac:dyDescent="0.25">
      <c r="A241" t="s">
        <v>172</v>
      </c>
      <c r="B241">
        <v>426.93900000000002</v>
      </c>
      <c r="C241">
        <v>2.9171800000000001</v>
      </c>
      <c r="D241">
        <v>37.344999999999999</v>
      </c>
      <c r="E241">
        <v>-1.96347</v>
      </c>
      <c r="F241">
        <v>0</v>
      </c>
      <c r="G241">
        <v>0</v>
      </c>
      <c r="I241">
        <f>-3*SQRT(D241)*Notes!$B$22</f>
        <v>-9.4177709036195214</v>
      </c>
      <c r="J241">
        <f>3*SQRT(D241)*Notes!$B$22</f>
        <v>9.4177709036195214</v>
      </c>
      <c r="K241">
        <f>-SQRT(D241)*Notes!$B$15</f>
        <v>-15.966047593813506</v>
      </c>
      <c r="L241">
        <f>SQRT(D241)*Notes!$B$15</f>
        <v>15.966047593813506</v>
      </c>
    </row>
    <row r="242" spans="1:12" x14ac:dyDescent="0.25">
      <c r="A242" t="s">
        <v>173</v>
      </c>
      <c r="B242">
        <v>428.19</v>
      </c>
      <c r="C242">
        <v>2.92218</v>
      </c>
      <c r="D242">
        <v>42.460999999999999</v>
      </c>
      <c r="E242">
        <v>-2.1261000000000001</v>
      </c>
      <c r="F242">
        <v>0</v>
      </c>
      <c r="G242">
        <v>0</v>
      </c>
      <c r="I242">
        <f>-3*SQRT(D242)*Notes!$B$22</f>
        <v>-10.04215681128672</v>
      </c>
      <c r="J242">
        <f>3*SQRT(D242)*Notes!$B$22</f>
        <v>10.04215681128672</v>
      </c>
      <c r="K242">
        <f>-SQRT(D242)*Notes!$B$15</f>
        <v>-17.024575691464463</v>
      </c>
      <c r="L242">
        <f>SQRT(D242)*Notes!$B$15</f>
        <v>17.024575691464463</v>
      </c>
    </row>
    <row r="243" spans="1:12" x14ac:dyDescent="0.25">
      <c r="A243" t="s">
        <v>9</v>
      </c>
      <c r="B243">
        <v>432.68599999999998</v>
      </c>
      <c r="C243">
        <v>2.93682</v>
      </c>
      <c r="D243">
        <v>52.383000000000003</v>
      </c>
      <c r="E243">
        <v>6.241E-2</v>
      </c>
      <c r="F243">
        <v>0</v>
      </c>
      <c r="G243">
        <v>0</v>
      </c>
      <c r="I243">
        <f>-3*SQRT(D243)*Notes!$B$22</f>
        <v>-11.153908391266997</v>
      </c>
      <c r="J243">
        <f>3*SQRT(D243)*Notes!$B$22</f>
        <v>11.153908391266997</v>
      </c>
      <c r="K243">
        <f>-SQRT(D243)*Notes!$B$15</f>
        <v>-18.90934001840732</v>
      </c>
      <c r="L243">
        <f>SQRT(D243)*Notes!$B$15</f>
        <v>18.90934001840732</v>
      </c>
    </row>
    <row r="244" spans="1:12" x14ac:dyDescent="0.25">
      <c r="A244" t="s">
        <v>174</v>
      </c>
      <c r="B244">
        <v>433.55799999999999</v>
      </c>
      <c r="C244">
        <v>2.93947</v>
      </c>
      <c r="D244">
        <v>52.289000000000001</v>
      </c>
      <c r="E244">
        <v>4.5699999999999998E-2</v>
      </c>
      <c r="F244">
        <v>0</v>
      </c>
      <c r="G244">
        <v>0</v>
      </c>
      <c r="I244">
        <f>-3*SQRT(D244)*Notes!$B$22</f>
        <v>-11.143896190996973</v>
      </c>
      <c r="J244">
        <f>3*SQRT(D244)*Notes!$B$22</f>
        <v>11.143896190996973</v>
      </c>
      <c r="K244">
        <f>-SQRT(D244)*Notes!$B$15</f>
        <v>-18.892366228360189</v>
      </c>
      <c r="L244">
        <f>SQRT(D244)*Notes!$B$15</f>
        <v>18.892366228360189</v>
      </c>
    </row>
    <row r="245" spans="1:12" x14ac:dyDescent="0.25">
      <c r="A245" t="s">
        <v>9</v>
      </c>
      <c r="B245">
        <v>433.71</v>
      </c>
      <c r="C245">
        <v>2.9399299999999999</v>
      </c>
      <c r="D245">
        <v>52.276000000000003</v>
      </c>
      <c r="E245">
        <v>4.2779999999999999E-2</v>
      </c>
      <c r="F245">
        <v>0</v>
      </c>
      <c r="G245">
        <v>0</v>
      </c>
      <c r="I245">
        <f>-3*SQRT(D245)*Notes!$B$22</f>
        <v>-11.142510816864988</v>
      </c>
      <c r="J245">
        <f>3*SQRT(D245)*Notes!$B$22</f>
        <v>11.142510816864988</v>
      </c>
      <c r="K245">
        <f>-SQRT(D245)*Notes!$B$15</f>
        <v>-18.890017588798571</v>
      </c>
      <c r="L245">
        <f>SQRT(D245)*Notes!$B$15</f>
        <v>18.890017588798571</v>
      </c>
    </row>
    <row r="246" spans="1:12" x14ac:dyDescent="0.25">
      <c r="A246" t="s">
        <v>175</v>
      </c>
      <c r="B246">
        <v>433.904</v>
      </c>
      <c r="C246">
        <v>2.9405199999999998</v>
      </c>
      <c r="D246">
        <v>52.26</v>
      </c>
      <c r="E246">
        <v>3.9070000000000001E-2</v>
      </c>
      <c r="F246">
        <v>0</v>
      </c>
      <c r="G246">
        <v>0</v>
      </c>
      <c r="I246">
        <f>-3*SQRT(D246)*Notes!$B$22</f>
        <v>-11.140805504516944</v>
      </c>
      <c r="J246">
        <f>3*SQRT(D246)*Notes!$B$22</f>
        <v>11.140805504516944</v>
      </c>
      <c r="K246">
        <f>-SQRT(D246)*Notes!$B$15</f>
        <v>-18.887126554562357</v>
      </c>
      <c r="L246">
        <f>SQRT(D246)*Notes!$B$15</f>
        <v>18.887126554562357</v>
      </c>
    </row>
    <row r="247" spans="1:12" x14ac:dyDescent="0.25">
      <c r="A247" t="s">
        <v>9</v>
      </c>
      <c r="B247">
        <v>438.4</v>
      </c>
      <c r="C247">
        <v>2.9553699999999998</v>
      </c>
      <c r="D247">
        <v>41.411999999999999</v>
      </c>
      <c r="E247">
        <v>2.1758199999999999</v>
      </c>
      <c r="F247">
        <v>0</v>
      </c>
      <c r="G247">
        <v>0</v>
      </c>
      <c r="I247">
        <f>-3*SQRT(D247)*Notes!$B$22</f>
        <v>-9.917335200205958</v>
      </c>
      <c r="J247">
        <f>3*SQRT(D247)*Notes!$B$22</f>
        <v>9.917335200205958</v>
      </c>
      <c r="K247">
        <f>-SQRT(D247)*Notes!$B$15</f>
        <v>-16.812964281116187</v>
      </c>
      <c r="L247">
        <f>SQRT(D247)*Notes!$B$15</f>
        <v>16.812964281116187</v>
      </c>
    </row>
    <row r="248" spans="1:12" x14ac:dyDescent="0.25">
      <c r="A248" t="s">
        <v>176</v>
      </c>
      <c r="B248">
        <v>438.78100000000001</v>
      </c>
      <c r="C248">
        <v>2.9568599999999998</v>
      </c>
      <c r="D248">
        <v>39.774000000000001</v>
      </c>
      <c r="E248">
        <v>2.1230600000000002</v>
      </c>
      <c r="F248">
        <v>0</v>
      </c>
      <c r="G248">
        <v>0</v>
      </c>
      <c r="I248">
        <f>-3*SQRT(D248)*Notes!$B$22</f>
        <v>-9.7192224993070688</v>
      </c>
      <c r="J248">
        <f>3*SQRT(D248)*Notes!$B$22</f>
        <v>9.7192224993070688</v>
      </c>
      <c r="K248">
        <f>-SQRT(D248)*Notes!$B$15</f>
        <v>-16.477101703457286</v>
      </c>
      <c r="L248">
        <f>SQRT(D248)*Notes!$B$15</f>
        <v>16.477101703457286</v>
      </c>
    </row>
    <row r="249" spans="1:12" x14ac:dyDescent="0.25">
      <c r="A249" t="s">
        <v>177</v>
      </c>
      <c r="B249">
        <v>439.65100000000001</v>
      </c>
      <c r="C249">
        <v>2.9605100000000002</v>
      </c>
      <c r="D249">
        <v>36.185000000000002</v>
      </c>
      <c r="E249">
        <v>2.0026000000000002</v>
      </c>
      <c r="F249">
        <v>0</v>
      </c>
      <c r="G249">
        <v>0</v>
      </c>
      <c r="I249">
        <f>-3*SQRT(D249)*Notes!$B$22</f>
        <v>-9.2703510043251214</v>
      </c>
      <c r="J249">
        <f>3*SQRT(D249)*Notes!$B$22</f>
        <v>9.2703510043251214</v>
      </c>
      <c r="K249">
        <f>-SQRT(D249)*Notes!$B$15</f>
        <v>-15.71612506410905</v>
      </c>
      <c r="L249">
        <f>SQRT(D249)*Notes!$B$15</f>
        <v>15.71612506410905</v>
      </c>
    </row>
    <row r="250" spans="1:12" x14ac:dyDescent="0.25">
      <c r="A250" t="s">
        <v>178</v>
      </c>
      <c r="B250">
        <v>444.22800000000001</v>
      </c>
      <c r="C250">
        <v>2.9872200000000002</v>
      </c>
      <c r="D250">
        <v>20.754000000000001</v>
      </c>
      <c r="E250">
        <v>1.36886</v>
      </c>
      <c r="F250">
        <v>0</v>
      </c>
      <c r="G250">
        <v>0</v>
      </c>
      <c r="I250">
        <f>-3*SQRT(D250)*Notes!$B$22</f>
        <v>-7.0207384782554563</v>
      </c>
      <c r="J250">
        <f>3*SQRT(D250)*Notes!$B$22</f>
        <v>7.0207384782554563</v>
      </c>
      <c r="K250">
        <f>-SQRT(D250)*Notes!$B$15</f>
        <v>-11.902332923012988</v>
      </c>
      <c r="L250">
        <f>SQRT(D250)*Notes!$B$15</f>
        <v>11.902332923012988</v>
      </c>
    </row>
    <row r="251" spans="1:12" x14ac:dyDescent="0.25">
      <c r="A251" t="s">
        <v>179</v>
      </c>
      <c r="B251">
        <v>445.09699999999998</v>
      </c>
      <c r="C251">
        <v>2.9942899999999999</v>
      </c>
      <c r="D251">
        <v>18.477</v>
      </c>
      <c r="E251">
        <v>1.2484</v>
      </c>
      <c r="F251">
        <v>0</v>
      </c>
      <c r="G251">
        <v>0</v>
      </c>
      <c r="I251">
        <f>-3*SQRT(D251)*Notes!$B$22</f>
        <v>-6.6244163304872021</v>
      </c>
      <c r="J251">
        <f>3*SQRT(D251)*Notes!$B$22</f>
        <v>6.6244163304872021</v>
      </c>
      <c r="K251">
        <f>-SQRT(D251)*Notes!$B$15</f>
        <v>-11.230443753218211</v>
      </c>
      <c r="L251">
        <f>SQRT(D251)*Notes!$B$15</f>
        <v>11.230443753218211</v>
      </c>
    </row>
    <row r="252" spans="1:12" x14ac:dyDescent="0.25">
      <c r="A252" t="s">
        <v>180</v>
      </c>
      <c r="B252">
        <v>445.47800000000001</v>
      </c>
      <c r="C252">
        <v>2.9976600000000002</v>
      </c>
      <c r="D252">
        <v>17.545999999999999</v>
      </c>
      <c r="E252">
        <v>1.19564</v>
      </c>
      <c r="F252">
        <v>0</v>
      </c>
      <c r="G252">
        <v>0</v>
      </c>
      <c r="I252">
        <f>-3*SQRT(D252)*Notes!$B$22</f>
        <v>-6.455367214742652</v>
      </c>
      <c r="J252">
        <f>3*SQRT(D252)*Notes!$B$22</f>
        <v>6.455367214742652</v>
      </c>
      <c r="K252">
        <f>-SQRT(D252)*Notes!$B$15</f>
        <v>-10.943852981867821</v>
      </c>
      <c r="L252">
        <f>SQRT(D252)*Notes!$B$15</f>
        <v>10.943852981867821</v>
      </c>
    </row>
    <row r="253" spans="1:12" x14ac:dyDescent="0.25">
      <c r="A253" t="s">
        <v>9</v>
      </c>
      <c r="B253">
        <v>449.97399999999999</v>
      </c>
      <c r="C253">
        <v>3.0486300000000002</v>
      </c>
      <c r="D253">
        <v>12.536</v>
      </c>
      <c r="E253">
        <v>1.8259999999999998E-2</v>
      </c>
      <c r="F253">
        <v>0</v>
      </c>
      <c r="G253">
        <v>0</v>
      </c>
      <c r="I253">
        <f>-3*SQRT(D253)*Notes!$B$22</f>
        <v>-5.4564650959831784</v>
      </c>
      <c r="J253">
        <f>3*SQRT(D253)*Notes!$B$22</f>
        <v>5.4564650959831784</v>
      </c>
      <c r="K253">
        <f>-SQRT(D253)*Notes!$B$15</f>
        <v>-9.2504035517542231</v>
      </c>
      <c r="L253">
        <f>SQRT(D253)*Notes!$B$15</f>
        <v>9.2504035517542231</v>
      </c>
    </row>
    <row r="254" spans="1:12" x14ac:dyDescent="0.25">
      <c r="A254" t="s">
        <v>181</v>
      </c>
      <c r="B254">
        <v>450.61399999999998</v>
      </c>
      <c r="C254">
        <v>3.0567500000000001</v>
      </c>
      <c r="D254">
        <v>12.545999999999999</v>
      </c>
      <c r="E254">
        <v>-3.2809999999999999E-2</v>
      </c>
      <c r="F254">
        <v>0</v>
      </c>
      <c r="G254">
        <v>0</v>
      </c>
      <c r="I254">
        <f>-3*SQRT(D254)*Notes!$B$22</f>
        <v>-5.4586409803843665</v>
      </c>
      <c r="J254">
        <f>3*SQRT(D254)*Notes!$B$22</f>
        <v>5.4586409803843665</v>
      </c>
      <c r="K254">
        <f>-SQRT(D254)*Notes!$B$15</f>
        <v>-9.254092351817798</v>
      </c>
      <c r="L254">
        <f>SQRT(D254)*Notes!$B$15</f>
        <v>9.254092351817798</v>
      </c>
    </row>
    <row r="255" spans="1:12" x14ac:dyDescent="0.25">
      <c r="A255" t="s">
        <v>9</v>
      </c>
      <c r="B255">
        <v>450.81700000000001</v>
      </c>
      <c r="C255">
        <v>3.0593300000000001</v>
      </c>
      <c r="D255">
        <v>12.561999999999999</v>
      </c>
      <c r="E255">
        <v>-4.9020000000000001E-2</v>
      </c>
      <c r="F255">
        <v>0</v>
      </c>
      <c r="G255">
        <v>0</v>
      </c>
      <c r="I255">
        <f>-3*SQRT(D255)*Notes!$B$22</f>
        <v>-5.4621205925180583</v>
      </c>
      <c r="J255">
        <f>3*SQRT(D255)*Notes!$B$22</f>
        <v>5.4621205925180583</v>
      </c>
      <c r="K255">
        <f>-SQRT(D255)*Notes!$B$15</f>
        <v>-9.2599913754299763</v>
      </c>
      <c r="L255">
        <f>SQRT(D255)*Notes!$B$15</f>
        <v>9.2599913754299763</v>
      </c>
    </row>
    <row r="256" spans="1:12" x14ac:dyDescent="0.25">
      <c r="A256" t="s">
        <v>182</v>
      </c>
      <c r="B256">
        <v>450.846</v>
      </c>
      <c r="C256">
        <v>3.0596899999999998</v>
      </c>
      <c r="D256">
        <v>12.565</v>
      </c>
      <c r="E256">
        <v>-5.1299999999999998E-2</v>
      </c>
      <c r="F256">
        <v>0</v>
      </c>
      <c r="G256">
        <v>0</v>
      </c>
      <c r="I256">
        <f>-3*SQRT(D256)*Notes!$B$22</f>
        <v>-5.4627727730452502</v>
      </c>
      <c r="J256">
        <f>3*SQRT(D256)*Notes!$B$22</f>
        <v>5.4627727730452502</v>
      </c>
      <c r="K256">
        <f>-SQRT(D256)*Notes!$B$15</f>
        <v>-9.2610970240429502</v>
      </c>
      <c r="L256">
        <f>SQRT(D256)*Notes!$B$15</f>
        <v>9.2610970240429502</v>
      </c>
    </row>
    <row r="257" spans="1:12" x14ac:dyDescent="0.25">
      <c r="A257" t="s">
        <v>9</v>
      </c>
      <c r="B257">
        <v>450.99799999999999</v>
      </c>
      <c r="C257">
        <v>3.06162</v>
      </c>
      <c r="D257">
        <v>12.583</v>
      </c>
      <c r="E257">
        <v>-6.3460000000000003E-2</v>
      </c>
      <c r="F257">
        <v>0</v>
      </c>
      <c r="G257">
        <v>0</v>
      </c>
      <c r="I257">
        <f>-3*SQRT(D257)*Notes!$B$22</f>
        <v>-5.4666842222879932</v>
      </c>
      <c r="J257">
        <f>3*SQRT(D257)*Notes!$B$22</f>
        <v>5.4666842222879932</v>
      </c>
      <c r="K257">
        <f>-SQRT(D257)*Notes!$B$15</f>
        <v>-9.2677281457180847</v>
      </c>
      <c r="L257">
        <f>SQRT(D257)*Notes!$B$15</f>
        <v>9.2677281457180847</v>
      </c>
    </row>
    <row r="258" spans="1:12" x14ac:dyDescent="0.25">
      <c r="A258" t="s">
        <v>183</v>
      </c>
      <c r="B258">
        <v>451.19200000000001</v>
      </c>
      <c r="C258">
        <v>3.0640700000000001</v>
      </c>
      <c r="D258">
        <v>12.61</v>
      </c>
      <c r="E258">
        <v>-7.8920000000000004E-2</v>
      </c>
      <c r="F258">
        <v>0</v>
      </c>
      <c r="G258">
        <v>0</v>
      </c>
      <c r="I258">
        <f>-3*SQRT(D258)*Notes!$B$22</f>
        <v>-5.472546154272659</v>
      </c>
      <c r="J258">
        <f>3*SQRT(D258)*Notes!$B$22</f>
        <v>5.472546154272659</v>
      </c>
      <c r="K258">
        <f>-SQRT(D258)*Notes!$B$15</f>
        <v>-9.2776659416165703</v>
      </c>
      <c r="L258">
        <f>SQRT(D258)*Notes!$B$15</f>
        <v>9.2776659416165703</v>
      </c>
    </row>
    <row r="259" spans="1:12" x14ac:dyDescent="0.25">
      <c r="A259" t="s">
        <v>9</v>
      </c>
      <c r="B259">
        <v>455.68799999999999</v>
      </c>
      <c r="C259">
        <v>3.1136599999999999</v>
      </c>
      <c r="D259">
        <v>18.384</v>
      </c>
      <c r="E259">
        <v>-1.2902499999999999</v>
      </c>
      <c r="F259">
        <v>0</v>
      </c>
      <c r="G259">
        <v>0</v>
      </c>
      <c r="I259">
        <f>-3*SQRT(D259)*Notes!$B$22</f>
        <v>-6.6077240132643933</v>
      </c>
      <c r="J259">
        <f>3*SQRT(D259)*Notes!$B$22</f>
        <v>6.6077240132643933</v>
      </c>
      <c r="K259">
        <f>-SQRT(D259)*Notes!$B$15</f>
        <v>-11.202145089558005</v>
      </c>
      <c r="L259">
        <f>SQRT(D259)*Notes!$B$15</f>
        <v>11.202145089558005</v>
      </c>
    </row>
    <row r="260" spans="1:12" x14ac:dyDescent="0.25">
      <c r="A260" t="s">
        <v>184</v>
      </c>
      <c r="B260">
        <v>456.93900000000002</v>
      </c>
      <c r="C260">
        <v>3.1236000000000002</v>
      </c>
      <c r="D260">
        <v>21.838000000000001</v>
      </c>
      <c r="E260">
        <v>-1.47159</v>
      </c>
      <c r="F260">
        <v>0</v>
      </c>
      <c r="G260">
        <v>0</v>
      </c>
      <c r="I260">
        <f>-3*SQRT(D260)*Notes!$B$22</f>
        <v>-7.2017546307102069</v>
      </c>
      <c r="J260">
        <f>3*SQRT(D260)*Notes!$B$22</f>
        <v>7.2017546307102069</v>
      </c>
      <c r="K260">
        <f>-SQRT(D260)*Notes!$B$15</f>
        <v>-12.209211539505008</v>
      </c>
      <c r="L260">
        <f>SQRT(D260)*Notes!$B$15</f>
        <v>12.209211539505008</v>
      </c>
    </row>
    <row r="261" spans="1:12" x14ac:dyDescent="0.25">
      <c r="A261" t="s">
        <v>185</v>
      </c>
      <c r="B261">
        <v>461.51600000000002</v>
      </c>
      <c r="C261">
        <v>3.1488800000000001</v>
      </c>
      <c r="D261">
        <v>38.344999999999999</v>
      </c>
      <c r="E261">
        <v>-2.1350199999999999</v>
      </c>
      <c r="F261">
        <v>0</v>
      </c>
      <c r="G261">
        <v>0</v>
      </c>
      <c r="I261">
        <f>-3*SQRT(D261)*Notes!$B$22</f>
        <v>-9.5430293774016537</v>
      </c>
      <c r="J261">
        <f>3*SQRT(D261)*Notes!$B$22</f>
        <v>9.5430293774016537</v>
      </c>
      <c r="K261">
        <f>-SQRT(D261)*Notes!$B$15</f>
        <v>-16.17839962216507</v>
      </c>
      <c r="L261">
        <f>SQRT(D261)*Notes!$B$15</f>
        <v>16.17839962216507</v>
      </c>
    </row>
    <row r="262" spans="1:12" x14ac:dyDescent="0.25">
      <c r="A262" t="s">
        <v>186</v>
      </c>
      <c r="B262">
        <v>462.767</v>
      </c>
      <c r="C262">
        <v>3.1537299999999999</v>
      </c>
      <c r="D262">
        <v>43.914000000000001</v>
      </c>
      <c r="E262">
        <v>-2.3163499999999999</v>
      </c>
      <c r="F262">
        <v>0</v>
      </c>
      <c r="G262">
        <v>0</v>
      </c>
      <c r="I262">
        <f>-3*SQRT(D262)*Notes!$B$22</f>
        <v>-10.21253101524178</v>
      </c>
      <c r="J262">
        <f>3*SQRT(D262)*Notes!$B$22</f>
        <v>10.21253101524178</v>
      </c>
      <c r="K262">
        <f>-SQRT(D262)*Notes!$B$15</f>
        <v>-17.313412899009947</v>
      </c>
      <c r="L262">
        <f>SQRT(D262)*Notes!$B$15</f>
        <v>17.313412899009947</v>
      </c>
    </row>
    <row r="263" spans="1:12" x14ac:dyDescent="0.25">
      <c r="A263" t="s">
        <v>9</v>
      </c>
      <c r="B263">
        <v>467.262</v>
      </c>
      <c r="C263">
        <v>3.1677399999999998</v>
      </c>
      <c r="D263">
        <v>55.323</v>
      </c>
      <c r="E263">
        <v>-4.2189999999999998E-2</v>
      </c>
      <c r="F263">
        <v>0</v>
      </c>
      <c r="G263">
        <v>0</v>
      </c>
      <c r="I263">
        <f>-3*SQRT(D263)*Notes!$B$22</f>
        <v>-11.462642586295214</v>
      </c>
      <c r="J263">
        <f>3*SQRT(D263)*Notes!$B$22</f>
        <v>11.462642586295214</v>
      </c>
      <c r="K263">
        <f>-SQRT(D263)*Notes!$B$15</f>
        <v>-19.432740396490818</v>
      </c>
      <c r="L263">
        <f>SQRT(D263)*Notes!$B$15</f>
        <v>19.432740396490818</v>
      </c>
    </row>
    <row r="264" spans="1:12" x14ac:dyDescent="0.25">
      <c r="A264" t="s">
        <v>187</v>
      </c>
      <c r="B264">
        <v>468.13400000000001</v>
      </c>
      <c r="C264">
        <v>3.1702499999999998</v>
      </c>
      <c r="D264">
        <v>55.411000000000001</v>
      </c>
      <c r="E264">
        <v>-5.7970000000000001E-2</v>
      </c>
      <c r="F264">
        <v>0</v>
      </c>
      <c r="G264">
        <v>0</v>
      </c>
      <c r="I264">
        <f>-3*SQRT(D264)*Notes!$B$22</f>
        <v>-11.471755538747276</v>
      </c>
      <c r="J264">
        <f>3*SQRT(D264)*Notes!$B$22</f>
        <v>11.471755538747276</v>
      </c>
      <c r="K264">
        <f>-SQRT(D264)*Notes!$B$15</f>
        <v>-19.448189682108275</v>
      </c>
      <c r="L264">
        <f>SQRT(D264)*Notes!$B$15</f>
        <v>19.448189682108275</v>
      </c>
    </row>
    <row r="265" spans="1:12" x14ac:dyDescent="0.25">
      <c r="A265" t="s">
        <v>9</v>
      </c>
      <c r="B265">
        <v>468.28699999999998</v>
      </c>
      <c r="C265">
        <v>3.17069</v>
      </c>
      <c r="D265">
        <v>55.429000000000002</v>
      </c>
      <c r="E265">
        <v>-6.0729999999999999E-2</v>
      </c>
      <c r="F265">
        <v>0</v>
      </c>
      <c r="G265">
        <v>0</v>
      </c>
      <c r="I265">
        <f>-3*SQRT(D265)*Notes!$B$22</f>
        <v>-11.4736186600857</v>
      </c>
      <c r="J265">
        <f>3*SQRT(D265)*Notes!$B$22</f>
        <v>11.4736186600857</v>
      </c>
      <c r="K265">
        <f>-SQRT(D265)*Notes!$B$15</f>
        <v>-19.451348251611268</v>
      </c>
      <c r="L265">
        <f>SQRT(D265)*Notes!$B$15</f>
        <v>19.451348251611268</v>
      </c>
    </row>
    <row r="266" spans="1:12" x14ac:dyDescent="0.25">
      <c r="A266" t="s">
        <v>188</v>
      </c>
      <c r="B266">
        <v>468.48</v>
      </c>
      <c r="C266">
        <v>3.1712400000000001</v>
      </c>
      <c r="D266">
        <v>55.453000000000003</v>
      </c>
      <c r="E266">
        <v>-6.4240000000000005E-2</v>
      </c>
      <c r="F266">
        <v>0</v>
      </c>
      <c r="G266">
        <v>0</v>
      </c>
      <c r="I266">
        <f>-3*SQRT(D266)*Notes!$B$22</f>
        <v>-11.476102351355363</v>
      </c>
      <c r="J266">
        <f>3*SQRT(D266)*Notes!$B$22</f>
        <v>11.476102351355363</v>
      </c>
      <c r="K266">
        <f>-SQRT(D266)*Notes!$B$15</f>
        <v>-19.455558879946317</v>
      </c>
      <c r="L266">
        <f>SQRT(D266)*Notes!$B$15</f>
        <v>19.455558879946317</v>
      </c>
    </row>
    <row r="267" spans="1:12" x14ac:dyDescent="0.25">
      <c r="A267" t="s">
        <v>9</v>
      </c>
      <c r="B267">
        <v>472.976</v>
      </c>
      <c r="C267">
        <v>3.1851099999999999</v>
      </c>
      <c r="D267">
        <v>44.677</v>
      </c>
      <c r="E267">
        <v>2.2576000000000001</v>
      </c>
      <c r="F267">
        <v>0</v>
      </c>
      <c r="G267">
        <v>0</v>
      </c>
      <c r="I267">
        <f>-3*SQRT(D267)*Notes!$B$22</f>
        <v>-10.300869644243889</v>
      </c>
      <c r="J267">
        <f>3*SQRT(D267)*Notes!$B$22</f>
        <v>10.300869644243889</v>
      </c>
      <c r="K267">
        <f>-SQRT(D267)*Notes!$B$15</f>
        <v>-17.463174320205471</v>
      </c>
      <c r="L267">
        <f>SQRT(D267)*Notes!$B$15</f>
        <v>17.463174320205471</v>
      </c>
    </row>
    <row r="268" spans="1:12" x14ac:dyDescent="0.25">
      <c r="A268" t="s">
        <v>189</v>
      </c>
      <c r="B268">
        <v>473.35700000000003</v>
      </c>
      <c r="C268">
        <v>3.1865000000000001</v>
      </c>
      <c r="D268">
        <v>42.975999999999999</v>
      </c>
      <c r="E268">
        <v>2.2056</v>
      </c>
      <c r="F268">
        <v>0</v>
      </c>
      <c r="G268">
        <v>0</v>
      </c>
      <c r="I268">
        <f>-3*SQRT(D268)*Notes!$B$22</f>
        <v>-10.102872803737055</v>
      </c>
      <c r="J268">
        <f>3*SQRT(D268)*Notes!$B$22</f>
        <v>10.102872803737055</v>
      </c>
      <c r="K268">
        <f>-SQRT(D268)*Notes!$B$15</f>
        <v>-17.127508161906608</v>
      </c>
      <c r="L268">
        <f>SQRT(D268)*Notes!$B$15</f>
        <v>17.127508161906608</v>
      </c>
    </row>
    <row r="269" spans="1:12" x14ac:dyDescent="0.25">
      <c r="A269" t="s">
        <v>190</v>
      </c>
      <c r="B269">
        <v>474.22699999999998</v>
      </c>
      <c r="C269">
        <v>3.18987</v>
      </c>
      <c r="D269">
        <v>39.241999999999997</v>
      </c>
      <c r="E269">
        <v>2.0868899999999999</v>
      </c>
      <c r="F269">
        <v>0</v>
      </c>
      <c r="G269">
        <v>0</v>
      </c>
      <c r="I269">
        <f>-3*SQRT(D269)*Notes!$B$22</f>
        <v>-9.6540036000426284</v>
      </c>
      <c r="J269">
        <f>3*SQRT(D269)*Notes!$B$22</f>
        <v>9.6540036000426284</v>
      </c>
      <c r="K269">
        <f>-SQRT(D269)*Notes!$B$15</f>
        <v>-16.366535407002573</v>
      </c>
      <c r="L269">
        <f>SQRT(D269)*Notes!$B$15</f>
        <v>16.366535407002573</v>
      </c>
    </row>
    <row r="270" spans="1:12" x14ac:dyDescent="0.25">
      <c r="A270" t="s">
        <v>191</v>
      </c>
      <c r="B270">
        <v>478.80399999999997</v>
      </c>
      <c r="C270">
        <v>3.21421</v>
      </c>
      <c r="D270">
        <v>22.998000000000001</v>
      </c>
      <c r="E270">
        <v>1.46231</v>
      </c>
      <c r="F270">
        <v>0</v>
      </c>
      <c r="G270">
        <v>0</v>
      </c>
      <c r="I270">
        <f>-3*SQRT(D270)*Notes!$B$22</f>
        <v>-7.3905528081887493</v>
      </c>
      <c r="J270">
        <f>3*SQRT(D270)*Notes!$B$22</f>
        <v>7.3905528081887493</v>
      </c>
      <c r="K270">
        <f>-SQRT(D270)*Notes!$B$15</f>
        <v>-12.529283106131157</v>
      </c>
      <c r="L270">
        <f>SQRT(D270)*Notes!$B$15</f>
        <v>12.529283106131157</v>
      </c>
    </row>
    <row r="271" spans="1:12" x14ac:dyDescent="0.25">
      <c r="A271" t="s">
        <v>192</v>
      </c>
      <c r="B271">
        <v>480.05500000000001</v>
      </c>
      <c r="C271">
        <v>3.2235999999999998</v>
      </c>
      <c r="D271">
        <v>19.553000000000001</v>
      </c>
      <c r="E271">
        <v>1.2916000000000001</v>
      </c>
      <c r="F271">
        <v>0</v>
      </c>
      <c r="G271">
        <v>0</v>
      </c>
      <c r="I271">
        <f>-3*SQRT(D271)*Notes!$B$22</f>
        <v>-6.8145720843854605</v>
      </c>
      <c r="J271">
        <f>3*SQRT(D271)*Notes!$B$22</f>
        <v>6.8145720843854605</v>
      </c>
      <c r="K271">
        <f>-SQRT(D271)*Notes!$B$15</f>
        <v>-11.552816833647492</v>
      </c>
      <c r="L271">
        <f>SQRT(D271)*Notes!$B$15</f>
        <v>11.552816833647492</v>
      </c>
    </row>
    <row r="272" spans="1:12" x14ac:dyDescent="0.25">
      <c r="A272" t="s">
        <v>9</v>
      </c>
      <c r="B272">
        <v>484.55099999999999</v>
      </c>
      <c r="C272">
        <v>3.26911</v>
      </c>
      <c r="D272">
        <v>14.016</v>
      </c>
      <c r="E272">
        <v>5.253E-2</v>
      </c>
      <c r="F272">
        <v>0</v>
      </c>
      <c r="G272">
        <v>0</v>
      </c>
      <c r="I272">
        <f>-3*SQRT(D272)*Notes!$B$22</f>
        <v>-5.7695764734439354</v>
      </c>
      <c r="J272">
        <f>3*SQRT(D272)*Notes!$B$22</f>
        <v>5.7695764734439354</v>
      </c>
      <c r="K272">
        <f>-SQRT(D272)*Notes!$B$15</f>
        <v>-9.7812246139635004</v>
      </c>
      <c r="L272">
        <f>SQRT(D272)*Notes!$B$15</f>
        <v>9.7812246139635004</v>
      </c>
    </row>
    <row r="273" spans="1:12" x14ac:dyDescent="0.25">
      <c r="A273" t="s">
        <v>193</v>
      </c>
      <c r="B273">
        <v>485.42200000000003</v>
      </c>
      <c r="C273">
        <v>3.2790300000000001</v>
      </c>
      <c r="D273">
        <v>13.978999999999999</v>
      </c>
      <c r="E273">
        <v>-9.8399999999999998E-3</v>
      </c>
      <c r="F273">
        <v>0</v>
      </c>
      <c r="G273">
        <v>0</v>
      </c>
      <c r="I273">
        <f>-3*SQRT(D273)*Notes!$B$22</f>
        <v>-5.7619560610470533</v>
      </c>
      <c r="J273">
        <f>3*SQRT(D273)*Notes!$B$22</f>
        <v>5.7619560610470533</v>
      </c>
      <c r="K273">
        <f>-SQRT(D273)*Notes!$B$15</f>
        <v>-9.76830564744178</v>
      </c>
      <c r="L273">
        <f>SQRT(D273)*Notes!$B$15</f>
        <v>9.76830564744178</v>
      </c>
    </row>
    <row r="274" spans="1:12" x14ac:dyDescent="0.25">
      <c r="A274" t="s">
        <v>9</v>
      </c>
      <c r="B274">
        <v>485.57499999999999</v>
      </c>
      <c r="C274">
        <v>3.2807599999999999</v>
      </c>
      <c r="D274">
        <v>13.984</v>
      </c>
      <c r="E274">
        <v>-2.0740000000000001E-2</v>
      </c>
      <c r="F274">
        <v>0</v>
      </c>
      <c r="G274">
        <v>0</v>
      </c>
      <c r="I274">
        <f>-3*SQRT(D274)*Notes!$B$22</f>
        <v>-5.7629864353442066</v>
      </c>
      <c r="J274">
        <f>3*SQRT(D274)*Notes!$B$22</f>
        <v>5.7629864353442066</v>
      </c>
      <c r="K274">
        <f>-SQRT(D274)*Notes!$B$15</f>
        <v>-9.7700524519920435</v>
      </c>
      <c r="L274">
        <f>SQRT(D274)*Notes!$B$15</f>
        <v>9.7700524519920435</v>
      </c>
    </row>
    <row r="275" spans="1:12" x14ac:dyDescent="0.25">
      <c r="A275" t="s">
        <v>194</v>
      </c>
      <c r="B275">
        <v>485.76799999999997</v>
      </c>
      <c r="C275">
        <v>3.2829700000000002</v>
      </c>
      <c r="D275">
        <v>13.994</v>
      </c>
      <c r="E275">
        <v>-3.4590000000000003E-2</v>
      </c>
      <c r="F275">
        <v>0</v>
      </c>
      <c r="G275">
        <v>0</v>
      </c>
      <c r="I275">
        <f>-3*SQRT(D275)*Notes!$B$22</f>
        <v>-5.7650466314688389</v>
      </c>
      <c r="J275">
        <f>3*SQRT(D275)*Notes!$B$22</f>
        <v>5.7650466314688389</v>
      </c>
      <c r="K275">
        <f>-SQRT(D275)*Notes!$B$15</f>
        <v>-9.7735451244848353</v>
      </c>
      <c r="L275">
        <f>SQRT(D275)*Notes!$B$15</f>
        <v>9.7735451244848353</v>
      </c>
    </row>
    <row r="276" spans="1:12" x14ac:dyDescent="0.25">
      <c r="A276" t="s">
        <v>9</v>
      </c>
      <c r="B276">
        <v>490.26400000000001</v>
      </c>
      <c r="C276">
        <v>3.3285900000000002</v>
      </c>
      <c r="D276">
        <v>19.475000000000001</v>
      </c>
      <c r="E276">
        <v>-1.2652300000000001</v>
      </c>
      <c r="F276">
        <v>0</v>
      </c>
      <c r="G276">
        <v>0</v>
      </c>
      <c r="I276">
        <f>-3*SQRT(D276)*Notes!$B$22</f>
        <v>-6.800966300659363</v>
      </c>
      <c r="J276">
        <f>3*SQRT(D276)*Notes!$B$22</f>
        <v>6.800966300659363</v>
      </c>
      <c r="K276">
        <f>-SQRT(D276)*Notes!$B$15</f>
        <v>-11.529750803188149</v>
      </c>
      <c r="L276">
        <f>SQRT(D276)*Notes!$B$15</f>
        <v>11.529750803188149</v>
      </c>
    </row>
    <row r="277" spans="1:12" x14ac:dyDescent="0.25">
      <c r="A277" t="s">
        <v>195</v>
      </c>
      <c r="B277">
        <v>490.64499999999998</v>
      </c>
      <c r="C277">
        <v>3.3316300000000001</v>
      </c>
      <c r="D277">
        <v>20.457999999999998</v>
      </c>
      <c r="E277">
        <v>-1.3161099999999999</v>
      </c>
      <c r="F277">
        <v>0</v>
      </c>
      <c r="G277">
        <v>0</v>
      </c>
      <c r="I277">
        <f>-3*SQRT(D277)*Notes!$B$22</f>
        <v>-6.9704927022563989</v>
      </c>
      <c r="J277">
        <f>3*SQRT(D277)*Notes!$B$22</f>
        <v>6.9704927022563989</v>
      </c>
      <c r="K277">
        <f>-SQRT(D277)*Notes!$B$15</f>
        <v>-11.817150722341625</v>
      </c>
      <c r="L277">
        <f>SQRT(D277)*Notes!$B$15</f>
        <v>11.817150722341625</v>
      </c>
    </row>
    <row r="278" spans="1:12" x14ac:dyDescent="0.25">
      <c r="A278" t="s">
        <v>196</v>
      </c>
      <c r="B278">
        <v>491.51499999999999</v>
      </c>
      <c r="C278">
        <v>3.3380299999999998</v>
      </c>
      <c r="D278">
        <v>22.849</v>
      </c>
      <c r="E278">
        <v>-1.4322900000000001</v>
      </c>
      <c r="F278">
        <v>0</v>
      </c>
      <c r="G278">
        <v>0</v>
      </c>
      <c r="I278">
        <f>-3*SQRT(D278)*Notes!$B$22</f>
        <v>-7.366572858242713</v>
      </c>
      <c r="J278">
        <f>3*SQRT(D278)*Notes!$B$22</f>
        <v>7.366572858242713</v>
      </c>
      <c r="K278">
        <f>-SQRT(D278)*Notes!$B$15</f>
        <v>-12.488629640884032</v>
      </c>
      <c r="L278">
        <f>SQRT(D278)*Notes!$B$15</f>
        <v>12.488629640884032</v>
      </c>
    </row>
    <row r="279" spans="1:12" x14ac:dyDescent="0.25">
      <c r="A279" t="s">
        <v>197</v>
      </c>
      <c r="B279">
        <v>496.09199999999998</v>
      </c>
      <c r="C279">
        <v>3.3626100000000001</v>
      </c>
      <c r="D279">
        <v>38.758000000000003</v>
      </c>
      <c r="E279">
        <v>-2.04352</v>
      </c>
      <c r="F279">
        <v>0</v>
      </c>
      <c r="G279">
        <v>0</v>
      </c>
      <c r="I279">
        <f>-3*SQRT(D279)*Notes!$B$22</f>
        <v>-9.5942839791028689</v>
      </c>
      <c r="J279">
        <f>3*SQRT(D279)*Notes!$B$22</f>
        <v>9.5942839791028689</v>
      </c>
      <c r="K279">
        <f>-SQRT(D279)*Notes!$B$15</f>
        <v>-16.265292095823465</v>
      </c>
      <c r="L279">
        <f>SQRT(D279)*Notes!$B$15</f>
        <v>16.265292095823465</v>
      </c>
    </row>
    <row r="280" spans="1:12" x14ac:dyDescent="0.25">
      <c r="A280" t="s">
        <v>198</v>
      </c>
      <c r="B280">
        <v>497.34300000000002</v>
      </c>
      <c r="C280">
        <v>3.3674300000000001</v>
      </c>
      <c r="D280">
        <v>44.079000000000001</v>
      </c>
      <c r="E280">
        <v>-2.2105800000000002</v>
      </c>
      <c r="F280">
        <v>0</v>
      </c>
      <c r="G280">
        <v>0</v>
      </c>
      <c r="I280">
        <f>-3*SQRT(D280)*Notes!$B$22</f>
        <v>-10.231699022478226</v>
      </c>
      <c r="J280">
        <f>3*SQRT(D280)*Notes!$B$22</f>
        <v>10.231699022478226</v>
      </c>
      <c r="K280">
        <f>-SQRT(D280)*Notes!$B$15</f>
        <v>-17.345908626390411</v>
      </c>
      <c r="L280">
        <f>SQRT(D280)*Notes!$B$15</f>
        <v>17.345908626390411</v>
      </c>
    </row>
    <row r="281" spans="1:12" x14ac:dyDescent="0.25">
      <c r="A281" t="s">
        <v>9</v>
      </c>
      <c r="B281">
        <v>501.839</v>
      </c>
      <c r="C281">
        <v>3.3815300000000001</v>
      </c>
      <c r="D281">
        <v>54.414999999999999</v>
      </c>
      <c r="E281">
        <v>7.1470000000000006E-2</v>
      </c>
      <c r="F281">
        <v>0</v>
      </c>
      <c r="G281">
        <v>0</v>
      </c>
      <c r="I281">
        <f>-3*SQRT(D281)*Notes!$B$22</f>
        <v>-11.368186937216938</v>
      </c>
      <c r="J281">
        <f>3*SQRT(D281)*Notes!$B$22</f>
        <v>11.368186937216938</v>
      </c>
      <c r="K281">
        <f>-SQRT(D281)*Notes!$B$15</f>
        <v>-19.27260872583097</v>
      </c>
      <c r="L281">
        <f>SQRT(D281)*Notes!$B$15</f>
        <v>19.27260872583097</v>
      </c>
    </row>
    <row r="282" spans="1:12" x14ac:dyDescent="0.25">
      <c r="A282" t="s">
        <v>199</v>
      </c>
      <c r="B282">
        <v>503.05700000000002</v>
      </c>
      <c r="C282">
        <v>3.3850899999999999</v>
      </c>
      <c r="D282">
        <v>54.268000000000001</v>
      </c>
      <c r="E282">
        <v>4.8980000000000003E-2</v>
      </c>
      <c r="F282">
        <v>0</v>
      </c>
      <c r="G282">
        <v>0</v>
      </c>
      <c r="I282">
        <f>-3*SQRT(D282)*Notes!$B$22</f>
        <v>-11.352821195918272</v>
      </c>
      <c r="J282">
        <f>3*SQRT(D282)*Notes!$B$22</f>
        <v>11.352821195918272</v>
      </c>
      <c r="K282">
        <f>-SQRT(D282)*Notes!$B$15</f>
        <v>-19.246559020502673</v>
      </c>
      <c r="L282">
        <f>SQRT(D282)*Notes!$B$15</f>
        <v>19.246559020502673</v>
      </c>
    </row>
    <row r="283" spans="1:12" x14ac:dyDescent="0.25">
      <c r="A283" t="s">
        <v>9</v>
      </c>
      <c r="B283">
        <v>507.55200000000002</v>
      </c>
      <c r="C283">
        <v>3.3994</v>
      </c>
      <c r="D283">
        <v>42.917999999999999</v>
      </c>
      <c r="E283">
        <v>2.2682899999999999</v>
      </c>
      <c r="F283">
        <v>0</v>
      </c>
      <c r="G283">
        <v>0</v>
      </c>
      <c r="I283">
        <f>-3*SQRT(D283)*Notes!$B$22</f>
        <v>-10.096053131595847</v>
      </c>
      <c r="J283">
        <f>3*SQRT(D283)*Notes!$B$22</f>
        <v>10.096053131595847</v>
      </c>
      <c r="K283">
        <f>-SQRT(D283)*Notes!$B$15</f>
        <v>-17.115946698892159</v>
      </c>
      <c r="L283">
        <f>SQRT(D283)*Notes!$B$15</f>
        <v>17.115946698892159</v>
      </c>
    </row>
    <row r="284" spans="1:12" x14ac:dyDescent="0.25">
      <c r="A284" t="s">
        <v>200</v>
      </c>
      <c r="B284">
        <v>507.93299999999999</v>
      </c>
      <c r="C284">
        <v>3.4008400000000001</v>
      </c>
      <c r="D284">
        <v>41.21</v>
      </c>
      <c r="E284">
        <v>2.21373</v>
      </c>
      <c r="F284">
        <v>0</v>
      </c>
      <c r="G284">
        <v>0</v>
      </c>
      <c r="I284">
        <f>-3*SQRT(D284)*Notes!$B$22</f>
        <v>-9.8931181783326867</v>
      </c>
      <c r="J284">
        <f>3*SQRT(D284)*Notes!$B$22</f>
        <v>9.8931181783326867</v>
      </c>
      <c r="K284">
        <f>-SQRT(D284)*Notes!$B$15</f>
        <v>-16.771908905298915</v>
      </c>
      <c r="L284">
        <f>SQRT(D284)*Notes!$B$15</f>
        <v>16.771908905298915</v>
      </c>
    </row>
    <row r="285" spans="1:12" x14ac:dyDescent="0.25">
      <c r="A285" t="s">
        <v>201</v>
      </c>
      <c r="B285">
        <v>508.803</v>
      </c>
      <c r="C285">
        <v>3.4043700000000001</v>
      </c>
      <c r="D285">
        <v>37.466999999999999</v>
      </c>
      <c r="E285">
        <v>2.0891700000000002</v>
      </c>
      <c r="F285">
        <v>0</v>
      </c>
      <c r="G285">
        <v>0</v>
      </c>
      <c r="I285">
        <f>-3*SQRT(D285)*Notes!$B$22</f>
        <v>-9.4331415182567273</v>
      </c>
      <c r="J285">
        <f>3*SQRT(D285)*Notes!$B$22</f>
        <v>9.4331415182567273</v>
      </c>
      <c r="K285">
        <f>-SQRT(D285)*Notes!$B$15</f>
        <v>-15.992105560964681</v>
      </c>
      <c r="L285">
        <f>SQRT(D285)*Notes!$B$15</f>
        <v>15.992105560964681</v>
      </c>
    </row>
    <row r="286" spans="1:12" x14ac:dyDescent="0.25">
      <c r="A286" t="s">
        <v>202</v>
      </c>
      <c r="B286">
        <v>513.38</v>
      </c>
      <c r="C286">
        <v>3.43024</v>
      </c>
      <c r="D286">
        <v>21.343</v>
      </c>
      <c r="E286">
        <v>1.43384</v>
      </c>
      <c r="F286">
        <v>0</v>
      </c>
      <c r="G286">
        <v>0</v>
      </c>
      <c r="I286">
        <f>-3*SQRT(D286)*Notes!$B$22</f>
        <v>-7.119666025386028</v>
      </c>
      <c r="J286">
        <f>3*SQRT(D286)*Notes!$B$22</f>
        <v>7.119666025386028</v>
      </c>
      <c r="K286">
        <f>-SQRT(D286)*Notes!$B$15</f>
        <v>-12.070045850200344</v>
      </c>
      <c r="L286">
        <f>SQRT(D286)*Notes!$B$15</f>
        <v>12.070045850200344</v>
      </c>
    </row>
    <row r="287" spans="1:12" x14ac:dyDescent="0.25">
      <c r="A287" t="s">
        <v>203</v>
      </c>
      <c r="B287">
        <v>514.25</v>
      </c>
      <c r="C287">
        <v>3.4371299999999998</v>
      </c>
      <c r="D287">
        <v>18.956</v>
      </c>
      <c r="E287">
        <v>1.30928</v>
      </c>
      <c r="F287">
        <v>0</v>
      </c>
      <c r="G287">
        <v>0</v>
      </c>
      <c r="I287">
        <f>-3*SQRT(D287)*Notes!$B$22</f>
        <v>-6.7097330165265996</v>
      </c>
      <c r="J287">
        <f>3*SQRT(D287)*Notes!$B$22</f>
        <v>6.7097330165265996</v>
      </c>
      <c r="K287">
        <f>-SQRT(D287)*Notes!$B$15</f>
        <v>-11.375082042234983</v>
      </c>
      <c r="L287">
        <f>SQRT(D287)*Notes!$B$15</f>
        <v>11.375082042234983</v>
      </c>
    </row>
    <row r="288" spans="1:12" x14ac:dyDescent="0.25">
      <c r="A288" t="s">
        <v>204</v>
      </c>
      <c r="B288">
        <v>514.63099999999997</v>
      </c>
      <c r="C288">
        <v>3.44041</v>
      </c>
      <c r="D288">
        <v>17.978999999999999</v>
      </c>
      <c r="E288">
        <v>1.2547299999999999</v>
      </c>
      <c r="F288">
        <v>0</v>
      </c>
      <c r="G288">
        <v>0</v>
      </c>
      <c r="I288">
        <f>-3*SQRT(D288)*Notes!$B$22</f>
        <v>-6.5345345105057824</v>
      </c>
      <c r="J288">
        <f>3*SQRT(D288)*Notes!$B$22</f>
        <v>6.5345345105057824</v>
      </c>
      <c r="K288">
        <f>-SQRT(D288)*Notes!$B$15</f>
        <v>-11.078066143874327</v>
      </c>
      <c r="L288">
        <f>SQRT(D288)*Notes!$B$15</f>
        <v>11.078066143874327</v>
      </c>
    </row>
    <row r="289" spans="1:12" x14ac:dyDescent="0.25">
      <c r="A289" t="s">
        <v>9</v>
      </c>
      <c r="B289">
        <v>519.12699999999995</v>
      </c>
      <c r="C289">
        <v>3.4906899999999998</v>
      </c>
      <c r="D289">
        <v>12.555999999999999</v>
      </c>
      <c r="E289">
        <v>5.5840000000000001E-2</v>
      </c>
      <c r="F289">
        <v>0</v>
      </c>
      <c r="G289">
        <v>0</v>
      </c>
      <c r="I289">
        <f>-3*SQRT(D289)*Notes!$B$22</f>
        <v>-5.4608159977956117</v>
      </c>
      <c r="J289">
        <f>3*SQRT(D289)*Notes!$B$22</f>
        <v>5.4608159977956117</v>
      </c>
      <c r="K289">
        <f>-SQRT(D289)*Notes!$B$15</f>
        <v>-9.2577796820640632</v>
      </c>
      <c r="L289">
        <f>SQRT(D289)*Notes!$B$15</f>
        <v>9.2577796820640632</v>
      </c>
    </row>
    <row r="290" spans="1:12" x14ac:dyDescent="0.25">
      <c r="A290" t="s">
        <v>205</v>
      </c>
      <c r="B290">
        <v>520.34500000000003</v>
      </c>
      <c r="C290">
        <v>3.5061599999999999</v>
      </c>
      <c r="D290">
        <v>12.539</v>
      </c>
      <c r="E290">
        <v>-4.1450000000000001E-2</v>
      </c>
      <c r="F290">
        <v>0</v>
      </c>
      <c r="G290">
        <v>0</v>
      </c>
      <c r="I290">
        <f>-3*SQRT(D290)*Notes!$B$22</f>
        <v>-5.4571179523991766</v>
      </c>
      <c r="J290">
        <f>3*SQRT(D290)*Notes!$B$22</f>
        <v>5.4571179523991766</v>
      </c>
      <c r="K290">
        <f>-SQRT(D290)*Notes!$B$15</f>
        <v>-9.2515103462087094</v>
      </c>
      <c r="L290">
        <f>SQRT(D290)*Notes!$B$15</f>
        <v>9.2515103462087094</v>
      </c>
    </row>
    <row r="291" spans="1:12" x14ac:dyDescent="0.25">
      <c r="A291" t="s">
        <v>9</v>
      </c>
      <c r="B291">
        <v>524.84100000000001</v>
      </c>
      <c r="C291">
        <v>3.5565699999999998</v>
      </c>
      <c r="D291">
        <v>17.920000000000002</v>
      </c>
      <c r="E291">
        <v>-1.23176</v>
      </c>
      <c r="F291">
        <v>0</v>
      </c>
      <c r="G291">
        <v>0</v>
      </c>
      <c r="I291">
        <f>-3*SQRT(D291)*Notes!$B$22</f>
        <v>-6.5238038149229034</v>
      </c>
      <c r="J291">
        <f>3*SQRT(D291)*Notes!$B$22</f>
        <v>6.5238038149229034</v>
      </c>
      <c r="K291">
        <f>-SQRT(D291)*Notes!$B$15</f>
        <v>-11.059874281049852</v>
      </c>
      <c r="L291">
        <f>SQRT(D291)*Notes!$B$15</f>
        <v>11.059874281049852</v>
      </c>
    </row>
    <row r="292" spans="1:12" x14ac:dyDescent="0.25">
      <c r="A292" t="s">
        <v>206</v>
      </c>
      <c r="B292">
        <v>525.14499999999998</v>
      </c>
      <c r="C292">
        <v>3.5592199999999998</v>
      </c>
      <c r="D292">
        <v>18.684000000000001</v>
      </c>
      <c r="E292">
        <v>-1.27458</v>
      </c>
      <c r="F292">
        <v>0</v>
      </c>
      <c r="G292">
        <v>0</v>
      </c>
      <c r="I292">
        <f>-3*SQRT(D292)*Notes!$B$22</f>
        <v>-6.6614200368192851</v>
      </c>
      <c r="J292">
        <f>3*SQRT(D292)*Notes!$B$22</f>
        <v>6.6614200368192851</v>
      </c>
      <c r="K292">
        <f>-SQRT(D292)*Notes!$B$15</f>
        <v>-11.293176531759096</v>
      </c>
      <c r="L292">
        <f>SQRT(D292)*Notes!$B$15</f>
        <v>11.293176531759096</v>
      </c>
    </row>
    <row r="293" spans="1:12" x14ac:dyDescent="0.25">
      <c r="A293" t="s">
        <v>9</v>
      </c>
      <c r="B293">
        <v>525.298</v>
      </c>
      <c r="C293">
        <v>3.5605099999999998</v>
      </c>
      <c r="D293">
        <v>19.076000000000001</v>
      </c>
      <c r="E293">
        <v>-1.2959799999999999</v>
      </c>
      <c r="F293">
        <v>0</v>
      </c>
      <c r="G293">
        <v>0</v>
      </c>
      <c r="I293">
        <f>-3*SQRT(D293)*Notes!$B$22</f>
        <v>-6.7309373241513519</v>
      </c>
      <c r="J293">
        <f>3*SQRT(D293)*Notes!$B$22</f>
        <v>6.7309373241513519</v>
      </c>
      <c r="K293">
        <f>-SQRT(D293)*Notes!$B$15</f>
        <v>-11.411029931411235</v>
      </c>
      <c r="L293">
        <f>SQRT(D293)*Notes!$B$15</f>
        <v>11.411029931411235</v>
      </c>
    </row>
    <row r="294" spans="1:12" x14ac:dyDescent="0.25">
      <c r="A294" t="s">
        <v>207</v>
      </c>
      <c r="B294">
        <v>526.09199999999998</v>
      </c>
      <c r="C294">
        <v>3.5667900000000001</v>
      </c>
      <c r="D294">
        <v>21.222000000000001</v>
      </c>
      <c r="E294">
        <v>-1.4074899999999999</v>
      </c>
      <c r="F294">
        <v>0</v>
      </c>
      <c r="G294">
        <v>0</v>
      </c>
      <c r="I294">
        <f>-3*SQRT(D294)*Notes!$B$22</f>
        <v>-7.0994555568398736</v>
      </c>
      <c r="J294">
        <f>3*SQRT(D294)*Notes!$B$22</f>
        <v>7.0994555568398736</v>
      </c>
      <c r="K294">
        <f>-SQRT(D294)*Notes!$B$15</f>
        <v>-12.035782827028147</v>
      </c>
      <c r="L294">
        <f>SQRT(D294)*Notes!$B$15</f>
        <v>12.035782827028147</v>
      </c>
    </row>
    <row r="295" spans="1:12" x14ac:dyDescent="0.25">
      <c r="A295" t="s">
        <v>208</v>
      </c>
      <c r="B295">
        <v>530.66800000000001</v>
      </c>
      <c r="C295">
        <v>3.5928800000000001</v>
      </c>
      <c r="D295">
        <v>37.048000000000002</v>
      </c>
      <c r="E295">
        <v>-2.0503999999999998</v>
      </c>
      <c r="F295">
        <v>0</v>
      </c>
      <c r="G295">
        <v>0</v>
      </c>
      <c r="I295">
        <f>-3*SQRT(D295)*Notes!$B$22</f>
        <v>-9.3802469863170757</v>
      </c>
      <c r="J295">
        <f>3*SQRT(D295)*Notes!$B$22</f>
        <v>9.3802469863170757</v>
      </c>
      <c r="K295">
        <f>-SQRT(D295)*Notes!$B$15</f>
        <v>-15.902432896058762</v>
      </c>
      <c r="L295">
        <f>SQRT(D295)*Notes!$B$15</f>
        <v>15.902432896058762</v>
      </c>
    </row>
    <row r="296" spans="1:12" x14ac:dyDescent="0.25">
      <c r="A296" t="s">
        <v>209</v>
      </c>
      <c r="B296">
        <v>531.91899999999998</v>
      </c>
      <c r="C296">
        <v>3.5979100000000002</v>
      </c>
      <c r="D296">
        <v>42.398000000000003</v>
      </c>
      <c r="E296">
        <v>-2.2261299999999999</v>
      </c>
      <c r="F296">
        <v>0</v>
      </c>
      <c r="G296">
        <v>0</v>
      </c>
      <c r="I296">
        <f>-3*SQRT(D296)*Notes!$B$22</f>
        <v>-10.034704199201103</v>
      </c>
      <c r="J296">
        <f>3*SQRT(D296)*Notes!$B$22</f>
        <v>10.034704199201103</v>
      </c>
      <c r="K296">
        <f>-SQRT(D296)*Notes!$B$15</f>
        <v>-17.011941198602521</v>
      </c>
      <c r="L296">
        <f>SQRT(D296)*Notes!$B$15</f>
        <v>17.011941198602521</v>
      </c>
    </row>
    <row r="297" spans="1:12" x14ac:dyDescent="0.25">
      <c r="A297" t="s">
        <v>9</v>
      </c>
      <c r="B297">
        <v>536.41499999999996</v>
      </c>
      <c r="C297">
        <v>3.6124299999999998</v>
      </c>
      <c r="D297">
        <v>53.354999999999997</v>
      </c>
      <c r="E297">
        <v>-3.7429999999999998E-2</v>
      </c>
      <c r="F297">
        <v>0</v>
      </c>
      <c r="G297">
        <v>0</v>
      </c>
      <c r="I297">
        <f>-3*SQRT(D297)*Notes!$B$22</f>
        <v>-11.256916686212437</v>
      </c>
      <c r="J297">
        <f>3*SQRT(D297)*Notes!$B$22</f>
        <v>11.256916686212437</v>
      </c>
      <c r="K297">
        <f>-SQRT(D297)*Notes!$B$15</f>
        <v>-19.083971080947226</v>
      </c>
      <c r="L297">
        <f>SQRT(D297)*Notes!$B$15</f>
        <v>19.083971080947226</v>
      </c>
    </row>
    <row r="298" spans="1:12" x14ac:dyDescent="0.25">
      <c r="A298" t="s">
        <v>210</v>
      </c>
      <c r="B298">
        <v>537.28700000000003</v>
      </c>
      <c r="C298">
        <v>3.61503</v>
      </c>
      <c r="D298">
        <v>53.435000000000002</v>
      </c>
      <c r="E298">
        <v>-5.3789999999999998E-2</v>
      </c>
      <c r="F298">
        <v>0</v>
      </c>
      <c r="G298">
        <v>0</v>
      </c>
      <c r="I298">
        <f>-3*SQRT(D298)*Notes!$B$22</f>
        <v>-11.26535278421049</v>
      </c>
      <c r="J298">
        <f>3*SQRT(D298)*Notes!$B$22</f>
        <v>11.26535278421049</v>
      </c>
      <c r="K298">
        <f>-SQRT(D298)*Notes!$B$15</f>
        <v>-19.098272887980059</v>
      </c>
      <c r="L298">
        <f>SQRT(D298)*Notes!$B$15</f>
        <v>19.098272887980059</v>
      </c>
    </row>
    <row r="299" spans="1:12" x14ac:dyDescent="0.25">
      <c r="A299" t="s">
        <v>9</v>
      </c>
      <c r="B299">
        <v>537.43899999999996</v>
      </c>
      <c r="C299">
        <v>3.6154799999999998</v>
      </c>
      <c r="D299">
        <v>53.451000000000001</v>
      </c>
      <c r="E299">
        <v>-5.6649999999999999E-2</v>
      </c>
      <c r="F299">
        <v>0</v>
      </c>
      <c r="G299">
        <v>0</v>
      </c>
      <c r="I299">
        <f>-3*SQRT(D299)*Notes!$B$22</f>
        <v>-11.267039245835495</v>
      </c>
      <c r="J299">
        <f>3*SQRT(D299)*Notes!$B$22</f>
        <v>11.267039245835495</v>
      </c>
      <c r="K299">
        <f>-SQRT(D299)*Notes!$B$15</f>
        <v>-19.10113196438418</v>
      </c>
      <c r="L299">
        <f>SQRT(D299)*Notes!$B$15</f>
        <v>19.10113196438418</v>
      </c>
    </row>
    <row r="300" spans="1:12" x14ac:dyDescent="0.25">
      <c r="A300" t="s">
        <v>211</v>
      </c>
      <c r="B300">
        <v>537.63300000000004</v>
      </c>
      <c r="C300">
        <v>3.6160600000000001</v>
      </c>
      <c r="D300">
        <v>53.473999999999997</v>
      </c>
      <c r="E300">
        <v>-6.0290000000000003E-2</v>
      </c>
      <c r="F300">
        <v>0</v>
      </c>
      <c r="G300">
        <v>0</v>
      </c>
      <c r="I300">
        <f>-3*SQRT(D300)*Notes!$B$22</f>
        <v>-11.269463092268847</v>
      </c>
      <c r="J300">
        <f>3*SQRT(D300)*Notes!$B$22</f>
        <v>11.269463092268847</v>
      </c>
      <c r="K300">
        <f>-SQRT(D300)*Notes!$B$15</f>
        <v>-19.105241137129095</v>
      </c>
      <c r="L300">
        <f>SQRT(D300)*Notes!$B$15</f>
        <v>19.105241137129095</v>
      </c>
    </row>
    <row r="301" spans="1:12" x14ac:dyDescent="0.25">
      <c r="A301" t="s">
        <v>9</v>
      </c>
      <c r="B301">
        <v>542.12900000000002</v>
      </c>
      <c r="C301">
        <v>3.63043</v>
      </c>
      <c r="D301">
        <v>43.152999999999999</v>
      </c>
      <c r="E301">
        <v>2.1726899999999998</v>
      </c>
      <c r="F301">
        <v>0</v>
      </c>
      <c r="G301">
        <v>0</v>
      </c>
      <c r="I301">
        <f>-3*SQRT(D301)*Notes!$B$22</f>
        <v>-10.123656160135779</v>
      </c>
      <c r="J301">
        <f>3*SQRT(D301)*Notes!$B$22</f>
        <v>10.123656160135779</v>
      </c>
      <c r="K301">
        <f>-SQRT(D301)*Notes!$B$15</f>
        <v>-17.162742407973653</v>
      </c>
      <c r="L301">
        <f>SQRT(D301)*Notes!$B$15</f>
        <v>17.162742407973653</v>
      </c>
    </row>
    <row r="302" spans="1:12" x14ac:dyDescent="0.25">
      <c r="A302" t="s">
        <v>212</v>
      </c>
      <c r="B302">
        <v>542.51</v>
      </c>
      <c r="C302">
        <v>3.6318700000000002</v>
      </c>
      <c r="D302">
        <v>41.517000000000003</v>
      </c>
      <c r="E302">
        <v>2.1221899999999998</v>
      </c>
      <c r="F302">
        <v>0</v>
      </c>
      <c r="G302">
        <v>0</v>
      </c>
      <c r="I302">
        <f>-3*SQRT(D302)*Notes!$B$22</f>
        <v>-9.9298999274039748</v>
      </c>
      <c r="J302">
        <f>3*SQRT(D302)*Notes!$B$22</f>
        <v>9.9298999274039748</v>
      </c>
      <c r="K302">
        <f>-SQRT(D302)*Notes!$B$15</f>
        <v>-16.834265397325087</v>
      </c>
      <c r="L302">
        <f>SQRT(D302)*Notes!$B$15</f>
        <v>16.834265397325087</v>
      </c>
    </row>
    <row r="303" spans="1:12" x14ac:dyDescent="0.25">
      <c r="A303" t="s">
        <v>213</v>
      </c>
      <c r="B303">
        <v>543.38</v>
      </c>
      <c r="C303">
        <v>3.6353499999999999</v>
      </c>
      <c r="D303">
        <v>37.924999999999997</v>
      </c>
      <c r="E303">
        <v>2.0068600000000001</v>
      </c>
      <c r="F303">
        <v>0</v>
      </c>
      <c r="G303">
        <v>0</v>
      </c>
      <c r="I303">
        <f>-3*SQRT(D303)*Notes!$B$22</f>
        <v>-9.4906221775970945</v>
      </c>
      <c r="J303">
        <f>3*SQRT(D303)*Notes!$B$22</f>
        <v>9.4906221775970945</v>
      </c>
      <c r="K303">
        <f>-SQRT(D303)*Notes!$B$15</f>
        <v>-16.089553136632439</v>
      </c>
      <c r="L303">
        <f>SQRT(D303)*Notes!$B$15</f>
        <v>16.089553136632439</v>
      </c>
    </row>
    <row r="304" spans="1:12" x14ac:dyDescent="0.25">
      <c r="A304" t="s">
        <v>214</v>
      </c>
      <c r="B304">
        <v>547.95699999999999</v>
      </c>
      <c r="C304">
        <v>3.6604899999999998</v>
      </c>
      <c r="D304">
        <v>22.331</v>
      </c>
      <c r="E304">
        <v>1.40012</v>
      </c>
      <c r="F304">
        <v>0</v>
      </c>
      <c r="G304">
        <v>0</v>
      </c>
      <c r="I304">
        <f>-3*SQRT(D304)*Notes!$B$22</f>
        <v>-7.2825919291874346</v>
      </c>
      <c r="J304">
        <f>3*SQRT(D304)*Notes!$B$22</f>
        <v>7.2825919291874346</v>
      </c>
      <c r="K304">
        <f>-SQRT(D304)*Notes!$B$15</f>
        <v>-12.346255874948195</v>
      </c>
      <c r="L304">
        <f>SQRT(D304)*Notes!$B$15</f>
        <v>12.346255874948195</v>
      </c>
    </row>
    <row r="305" spans="1:12" x14ac:dyDescent="0.25">
      <c r="A305" t="s">
        <v>215</v>
      </c>
      <c r="B305">
        <v>548.827</v>
      </c>
      <c r="C305">
        <v>3.6670400000000001</v>
      </c>
      <c r="D305">
        <v>19.995000000000001</v>
      </c>
      <c r="E305">
        <v>1.2847999999999999</v>
      </c>
      <c r="F305">
        <v>0</v>
      </c>
      <c r="G305">
        <v>0</v>
      </c>
      <c r="I305">
        <f>-3*SQRT(D305)*Notes!$B$22</f>
        <v>-6.8911641319334667</v>
      </c>
      <c r="J305">
        <f>3*SQRT(D305)*Notes!$B$22</f>
        <v>6.8911641319334667</v>
      </c>
      <c r="K305">
        <f>-SQRT(D305)*Notes!$B$15</f>
        <v>-11.68266414985149</v>
      </c>
      <c r="L305">
        <f>SQRT(D305)*Notes!$B$15</f>
        <v>11.68266414985149</v>
      </c>
    </row>
    <row r="306" spans="1:12" x14ac:dyDescent="0.25">
      <c r="A306" t="s">
        <v>216</v>
      </c>
      <c r="B306">
        <v>549.20799999999997</v>
      </c>
      <c r="C306">
        <v>3.67015</v>
      </c>
      <c r="D306">
        <v>19.036000000000001</v>
      </c>
      <c r="E306">
        <v>1.2342900000000001</v>
      </c>
      <c r="F306">
        <v>0</v>
      </c>
      <c r="G306">
        <v>0</v>
      </c>
      <c r="I306">
        <f>-3*SQRT(D306)*Notes!$B$22</f>
        <v>-6.7238766515647965</v>
      </c>
      <c r="J306">
        <f>3*SQRT(D306)*Notes!$B$22</f>
        <v>6.7238766515647965</v>
      </c>
      <c r="K306">
        <f>-SQRT(D306)*Notes!$B$15</f>
        <v>-11.399059897767929</v>
      </c>
      <c r="L306">
        <f>SQRT(D306)*Notes!$B$15</f>
        <v>11.399059897767929</v>
      </c>
    </row>
    <row r="307" spans="1:12" x14ac:dyDescent="0.25">
      <c r="A307" t="s">
        <v>9</v>
      </c>
      <c r="B307">
        <v>553.70299999999997</v>
      </c>
      <c r="C307">
        <v>3.7165300000000001</v>
      </c>
      <c r="D307">
        <v>13.871</v>
      </c>
      <c r="E307">
        <v>1.8519999999999998E-2</v>
      </c>
      <c r="F307">
        <v>0</v>
      </c>
      <c r="G307">
        <v>0</v>
      </c>
      <c r="I307">
        <f>-3*SQRT(D307)*Notes!$B$22</f>
        <v>-5.7396548286206999</v>
      </c>
      <c r="J307">
        <f>3*SQRT(D307)*Notes!$B$22</f>
        <v>5.7396548286206999</v>
      </c>
      <c r="K307">
        <f>-SQRT(D307)*Notes!$B$15</f>
        <v>-9.7304981299343183</v>
      </c>
      <c r="L307">
        <f>SQRT(D307)*Notes!$B$15</f>
        <v>9.7304981299343183</v>
      </c>
    </row>
    <row r="308" spans="1:12" x14ac:dyDescent="0.25">
      <c r="A308" t="s">
        <v>217</v>
      </c>
      <c r="B308">
        <v>554.92100000000005</v>
      </c>
      <c r="C308">
        <v>3.7304900000000001</v>
      </c>
      <c r="D308">
        <v>13.933</v>
      </c>
      <c r="E308">
        <v>-6.9309999999999997E-2</v>
      </c>
      <c r="F308">
        <v>0</v>
      </c>
      <c r="G308">
        <v>0</v>
      </c>
      <c r="I308">
        <f>-3*SQRT(D308)*Notes!$B$22</f>
        <v>-5.7524679579995937</v>
      </c>
      <c r="J308">
        <f>3*SQRT(D308)*Notes!$B$22</f>
        <v>5.7524679579995937</v>
      </c>
      <c r="K308">
        <f>-SQRT(D308)*Notes!$B$15</f>
        <v>-9.7522203650133736</v>
      </c>
      <c r="L308">
        <f>SQRT(D308)*Notes!$B$15</f>
        <v>9.7522203650133736</v>
      </c>
    </row>
    <row r="309" spans="1:12" x14ac:dyDescent="0.25">
      <c r="A309" t="s">
        <v>9</v>
      </c>
      <c r="B309">
        <v>559.41700000000003</v>
      </c>
      <c r="C309">
        <v>3.77583</v>
      </c>
      <c r="D309">
        <v>19.814</v>
      </c>
      <c r="E309">
        <v>-1.3169599999999999</v>
      </c>
      <c r="F309">
        <v>0</v>
      </c>
      <c r="G309">
        <v>0</v>
      </c>
      <c r="I309">
        <f>-3*SQRT(D309)*Notes!$B$22</f>
        <v>-6.8599029096235391</v>
      </c>
      <c r="J309">
        <f>3*SQRT(D309)*Notes!$B$22</f>
        <v>6.8599029096235391</v>
      </c>
      <c r="K309">
        <f>-SQRT(D309)*Notes!$B$15</f>
        <v>-11.629666665802556</v>
      </c>
      <c r="L309">
        <f>SQRT(D309)*Notes!$B$15</f>
        <v>11.629666665802556</v>
      </c>
    </row>
    <row r="310" spans="1:12" x14ac:dyDescent="0.25">
      <c r="A310" t="s">
        <v>218</v>
      </c>
      <c r="B310">
        <v>559.72199999999998</v>
      </c>
      <c r="C310">
        <v>3.7782300000000002</v>
      </c>
      <c r="D310">
        <v>20.629000000000001</v>
      </c>
      <c r="E310">
        <v>-1.3590199999999999</v>
      </c>
      <c r="F310">
        <v>0</v>
      </c>
      <c r="G310">
        <v>0</v>
      </c>
      <c r="I310">
        <f>-3*SQRT(D310)*Notes!$B$22</f>
        <v>-6.9995638197637478</v>
      </c>
      <c r="J310">
        <f>3*SQRT(D310)*Notes!$B$22</f>
        <v>6.9995638197637478</v>
      </c>
      <c r="K310">
        <f>-SQRT(D310)*Notes!$B$15</f>
        <v>-11.866435298328634</v>
      </c>
      <c r="L310">
        <f>SQRT(D310)*Notes!$B$15</f>
        <v>11.866435298328634</v>
      </c>
    </row>
    <row r="311" spans="1:12" x14ac:dyDescent="0.25">
      <c r="A311" t="s">
        <v>9</v>
      </c>
      <c r="B311">
        <v>559.87400000000002</v>
      </c>
      <c r="C311">
        <v>3.7793999999999999</v>
      </c>
      <c r="D311">
        <v>21.047000000000001</v>
      </c>
      <c r="E311">
        <v>-1.3800600000000001</v>
      </c>
      <c r="F311">
        <v>0</v>
      </c>
      <c r="G311">
        <v>0</v>
      </c>
      <c r="I311">
        <f>-3*SQRT(D311)*Notes!$B$22</f>
        <v>-7.0701233401680543</v>
      </c>
      <c r="J311">
        <f>3*SQRT(D311)*Notes!$B$22</f>
        <v>7.0701233401680543</v>
      </c>
      <c r="K311">
        <f>-SQRT(D311)*Notes!$B$15</f>
        <v>-11.986055606839095</v>
      </c>
      <c r="L311">
        <f>SQRT(D311)*Notes!$B$15</f>
        <v>11.986055606839095</v>
      </c>
    </row>
    <row r="312" spans="1:12" x14ac:dyDescent="0.25">
      <c r="A312" t="s">
        <v>219</v>
      </c>
      <c r="B312">
        <v>560.66800000000001</v>
      </c>
      <c r="C312">
        <v>3.7850999999999999</v>
      </c>
      <c r="D312">
        <v>23.324000000000002</v>
      </c>
      <c r="E312">
        <v>-1.48959</v>
      </c>
      <c r="F312">
        <v>0</v>
      </c>
      <c r="G312">
        <v>0</v>
      </c>
      <c r="I312">
        <f>-3*SQRT(D312)*Notes!$B$22</f>
        <v>-7.4427495662302299</v>
      </c>
      <c r="J312">
        <f>3*SQRT(D312)*Notes!$B$22</f>
        <v>7.4427495662302299</v>
      </c>
      <c r="K312">
        <f>-SQRT(D312)*Notes!$B$15</f>
        <v>-12.617772827495344</v>
      </c>
      <c r="L312">
        <f>SQRT(D312)*Notes!$B$15</f>
        <v>12.617772827495344</v>
      </c>
    </row>
    <row r="313" spans="1:12" x14ac:dyDescent="0.25">
      <c r="A313" t="s">
        <v>220</v>
      </c>
      <c r="B313">
        <v>565.245</v>
      </c>
      <c r="C313">
        <v>3.8090799999999998</v>
      </c>
      <c r="D313">
        <v>39.850999999999999</v>
      </c>
      <c r="E313">
        <v>-2.1212300000000002</v>
      </c>
      <c r="F313">
        <v>0</v>
      </c>
      <c r="G313">
        <v>0</v>
      </c>
      <c r="I313">
        <f>-3*SQRT(D313)*Notes!$B$22</f>
        <v>-9.7286258567545474</v>
      </c>
      <c r="J313">
        <f>3*SQRT(D313)*Notes!$B$22</f>
        <v>9.7286258567545474</v>
      </c>
      <c r="K313">
        <f>-SQRT(D313)*Notes!$B$15</f>
        <v>-16.493043315764972</v>
      </c>
      <c r="L313">
        <f>SQRT(D313)*Notes!$B$15</f>
        <v>16.493043315764972</v>
      </c>
    </row>
    <row r="314" spans="1:12" x14ac:dyDescent="0.25">
      <c r="A314" t="s">
        <v>221</v>
      </c>
      <c r="B314">
        <v>566.49599999999998</v>
      </c>
      <c r="C314">
        <v>3.8137699999999999</v>
      </c>
      <c r="D314">
        <v>45.374000000000002</v>
      </c>
      <c r="E314">
        <v>-2.2938700000000001</v>
      </c>
      <c r="F314">
        <v>0</v>
      </c>
      <c r="G314">
        <v>0</v>
      </c>
      <c r="I314">
        <f>-3*SQRT(D314)*Notes!$B$22</f>
        <v>-10.380909934028546</v>
      </c>
      <c r="J314">
        <f>3*SQRT(D314)*Notes!$B$22</f>
        <v>10.380909934028546</v>
      </c>
      <c r="K314">
        <f>-SQRT(D314)*Notes!$B$15</f>
        <v>-17.598867478300168</v>
      </c>
      <c r="L314">
        <f>SQRT(D314)*Notes!$B$15</f>
        <v>17.598867478300168</v>
      </c>
    </row>
    <row r="315" spans="1:12" x14ac:dyDescent="0.25">
      <c r="A315" t="s">
        <v>9</v>
      </c>
      <c r="B315">
        <v>570.99199999999996</v>
      </c>
      <c r="C315">
        <v>3.8274400000000002</v>
      </c>
      <c r="D315">
        <v>56.171999999999997</v>
      </c>
      <c r="E315">
        <v>5.9929999999999997E-2</v>
      </c>
      <c r="F315">
        <v>0</v>
      </c>
      <c r="G315">
        <v>0</v>
      </c>
      <c r="I315">
        <f>-3*SQRT(D315)*Notes!$B$22</f>
        <v>-11.550261937696435</v>
      </c>
      <c r="J315">
        <f>3*SQRT(D315)*Notes!$B$22</f>
        <v>11.550261937696435</v>
      </c>
      <c r="K315">
        <f>-SQRT(D315)*Notes!$B$15</f>
        <v>-19.581282418687739</v>
      </c>
      <c r="L315">
        <f>SQRT(D315)*Notes!$B$15</f>
        <v>19.581282418687739</v>
      </c>
    </row>
    <row r="316" spans="1:12" x14ac:dyDescent="0.25">
      <c r="A316" t="s">
        <v>222</v>
      </c>
      <c r="B316">
        <v>571.86300000000006</v>
      </c>
      <c r="C316">
        <v>3.82992</v>
      </c>
      <c r="D316">
        <v>56.081000000000003</v>
      </c>
      <c r="E316">
        <v>4.4359999999999997E-2</v>
      </c>
      <c r="F316">
        <v>0</v>
      </c>
      <c r="G316">
        <v>0</v>
      </c>
      <c r="I316">
        <f>-3*SQRT(D316)*Notes!$B$22</f>
        <v>-11.540902293454101</v>
      </c>
      <c r="J316">
        <f>3*SQRT(D316)*Notes!$B$22</f>
        <v>11.540902293454101</v>
      </c>
      <c r="K316">
        <f>-SQRT(D316)*Notes!$B$15</f>
        <v>-19.565414913843593</v>
      </c>
      <c r="L316">
        <f>SQRT(D316)*Notes!$B$15</f>
        <v>19.565414913843593</v>
      </c>
    </row>
    <row r="317" spans="1:12" x14ac:dyDescent="0.25">
      <c r="A317" t="s">
        <v>9</v>
      </c>
      <c r="B317">
        <v>572.01599999999996</v>
      </c>
      <c r="C317">
        <v>3.8303500000000001</v>
      </c>
      <c r="D317">
        <v>56.067999999999998</v>
      </c>
      <c r="E317">
        <v>4.163E-2</v>
      </c>
      <c r="F317">
        <v>0</v>
      </c>
      <c r="G317">
        <v>0</v>
      </c>
      <c r="I317">
        <f>-3*SQRT(D317)*Notes!$B$22</f>
        <v>-11.539564581702837</v>
      </c>
      <c r="J317">
        <f>3*SQRT(D317)*Notes!$B$22</f>
        <v>11.539564581702837</v>
      </c>
      <c r="K317">
        <f>-SQRT(D317)*Notes!$B$15</f>
        <v>-19.56314707682504</v>
      </c>
      <c r="L317">
        <f>SQRT(D317)*Notes!$B$15</f>
        <v>19.56314707682504</v>
      </c>
    </row>
    <row r="318" spans="1:12" x14ac:dyDescent="0.25">
      <c r="A318" t="s">
        <v>223</v>
      </c>
      <c r="B318">
        <v>572.20899999999995</v>
      </c>
      <c r="C318">
        <v>3.8309000000000002</v>
      </c>
      <c r="D318">
        <v>56.052</v>
      </c>
      <c r="E318">
        <v>3.8170000000000003E-2</v>
      </c>
      <c r="F318">
        <v>0</v>
      </c>
      <c r="G318">
        <v>0</v>
      </c>
      <c r="I318">
        <f>-3*SQRT(D318)*Notes!$B$22</f>
        <v>-11.537917954328345</v>
      </c>
      <c r="J318">
        <f>3*SQRT(D318)*Notes!$B$22</f>
        <v>11.537917954328345</v>
      </c>
      <c r="K318">
        <f>-SQRT(D318)*Notes!$B$15</f>
        <v>-19.560355531851233</v>
      </c>
      <c r="L318">
        <f>SQRT(D318)*Notes!$B$15</f>
        <v>19.560355531851233</v>
      </c>
    </row>
    <row r="319" spans="1:12" x14ac:dyDescent="0.25">
      <c r="A319" t="s">
        <v>9</v>
      </c>
      <c r="B319">
        <v>576.70500000000004</v>
      </c>
      <c r="C319">
        <v>3.8447399999999998</v>
      </c>
      <c r="D319">
        <v>44.378</v>
      </c>
      <c r="E319">
        <v>2.34355</v>
      </c>
      <c r="F319">
        <v>0</v>
      </c>
      <c r="G319">
        <v>0</v>
      </c>
      <c r="I319">
        <f>-3*SQRT(D319)*Notes!$B$22</f>
        <v>-10.266342589118267</v>
      </c>
      <c r="J319">
        <f>3*SQRT(D319)*Notes!$B$22</f>
        <v>10.266342589118267</v>
      </c>
      <c r="K319">
        <f>-SQRT(D319)*Notes!$B$15</f>
        <v>-17.404640234905308</v>
      </c>
      <c r="L319">
        <f>SQRT(D319)*Notes!$B$15</f>
        <v>17.404640234905308</v>
      </c>
    </row>
    <row r="320" spans="1:12" x14ac:dyDescent="0.25">
      <c r="A320" t="s">
        <v>224</v>
      </c>
      <c r="B320">
        <v>577.08600000000001</v>
      </c>
      <c r="C320">
        <v>3.8461400000000001</v>
      </c>
      <c r="D320">
        <v>42.613</v>
      </c>
      <c r="E320">
        <v>2.28782</v>
      </c>
      <c r="F320">
        <v>0</v>
      </c>
      <c r="G320">
        <v>0</v>
      </c>
      <c r="I320">
        <f>-3*SQRT(D320)*Notes!$B$22</f>
        <v>-10.060114987415169</v>
      </c>
      <c r="J320">
        <f>3*SQRT(D320)*Notes!$B$22</f>
        <v>10.060114987415169</v>
      </c>
      <c r="K320">
        <f>-SQRT(D320)*Notes!$B$15</f>
        <v>-17.055020379246656</v>
      </c>
      <c r="L320">
        <f>SQRT(D320)*Notes!$B$15</f>
        <v>17.055020379246656</v>
      </c>
    </row>
    <row r="321" spans="1:12" x14ac:dyDescent="0.25">
      <c r="A321" t="s">
        <v>225</v>
      </c>
      <c r="B321">
        <v>577.95600000000002</v>
      </c>
      <c r="C321">
        <v>3.8495400000000002</v>
      </c>
      <c r="D321">
        <v>38.743000000000002</v>
      </c>
      <c r="E321">
        <v>2.1605400000000001</v>
      </c>
      <c r="F321">
        <v>0</v>
      </c>
      <c r="G321">
        <v>0</v>
      </c>
      <c r="I321">
        <f>-3*SQRT(D321)*Notes!$B$22</f>
        <v>-9.5924272245400246</v>
      </c>
      <c r="J321">
        <f>3*SQRT(D321)*Notes!$B$22</f>
        <v>9.5924272245400246</v>
      </c>
      <c r="K321">
        <f>-SQRT(D321)*Notes!$B$15</f>
        <v>-16.262144319983111</v>
      </c>
      <c r="L321">
        <f>SQRT(D321)*Notes!$B$15</f>
        <v>16.262144319983111</v>
      </c>
    </row>
    <row r="322" spans="1:12" x14ac:dyDescent="0.25">
      <c r="A322" t="s">
        <v>226</v>
      </c>
      <c r="B322">
        <v>582.53300000000002</v>
      </c>
      <c r="C322">
        <v>3.8745799999999999</v>
      </c>
      <c r="D322">
        <v>22.030999999999999</v>
      </c>
      <c r="E322">
        <v>1.4909600000000001</v>
      </c>
      <c r="F322">
        <v>0</v>
      </c>
      <c r="G322">
        <v>0</v>
      </c>
      <c r="I322">
        <f>-3*SQRT(D322)*Notes!$B$22</f>
        <v>-7.2335084803710155</v>
      </c>
      <c r="J322">
        <f>3*SQRT(D322)*Notes!$B$22</f>
        <v>7.2335084803710155</v>
      </c>
      <c r="K322">
        <f>-SQRT(D322)*Notes!$B$15</f>
        <v>-12.263044179963103</v>
      </c>
      <c r="L322">
        <f>SQRT(D322)*Notes!$B$15</f>
        <v>12.263044179963103</v>
      </c>
    </row>
    <row r="323" spans="1:12" x14ac:dyDescent="0.25">
      <c r="A323" t="s">
        <v>227</v>
      </c>
      <c r="B323">
        <v>583.40300000000002</v>
      </c>
      <c r="C323">
        <v>3.8812500000000001</v>
      </c>
      <c r="D323">
        <v>19.547000000000001</v>
      </c>
      <c r="E323">
        <v>1.3636999999999999</v>
      </c>
      <c r="F323">
        <v>0</v>
      </c>
      <c r="G323">
        <v>0</v>
      </c>
      <c r="I323">
        <f>-3*SQRT(D323)*Notes!$B$22</f>
        <v>-6.813526450220639</v>
      </c>
      <c r="J323">
        <f>3*SQRT(D323)*Notes!$B$22</f>
        <v>6.813526450220639</v>
      </c>
      <c r="K323">
        <f>-SQRT(D323)*Notes!$B$15</f>
        <v>-11.551044158880595</v>
      </c>
      <c r="L323">
        <f>SQRT(D323)*Notes!$B$15</f>
        <v>11.551044158880595</v>
      </c>
    </row>
    <row r="324" spans="1:12" x14ac:dyDescent="0.25">
      <c r="A324" t="s">
        <v>228</v>
      </c>
      <c r="B324">
        <v>583.78399999999999</v>
      </c>
      <c r="C324">
        <v>3.8844400000000001</v>
      </c>
      <c r="D324">
        <v>18.529</v>
      </c>
      <c r="E324">
        <v>1.30796</v>
      </c>
      <c r="F324">
        <v>0</v>
      </c>
      <c r="G324">
        <v>0</v>
      </c>
      <c r="I324">
        <f>-3*SQRT(D324)*Notes!$B$22</f>
        <v>-6.6337313607561574</v>
      </c>
      <c r="J324">
        <f>3*SQRT(D324)*Notes!$B$22</f>
        <v>6.6337313607561574</v>
      </c>
      <c r="K324">
        <f>-SQRT(D324)*Notes!$B$15</f>
        <v>-11.246235623516817</v>
      </c>
      <c r="L324">
        <f>SQRT(D324)*Notes!$B$15</f>
        <v>11.246235623516817</v>
      </c>
    </row>
    <row r="325" spans="1:12" x14ac:dyDescent="0.25">
      <c r="A325" t="s">
        <v>9</v>
      </c>
      <c r="B325">
        <v>588.28</v>
      </c>
      <c r="C325">
        <v>3.9335</v>
      </c>
      <c r="D325">
        <v>12.782</v>
      </c>
      <c r="E325">
        <v>8.5739999999999997E-2</v>
      </c>
      <c r="F325">
        <v>0</v>
      </c>
      <c r="G325">
        <v>0</v>
      </c>
      <c r="I325">
        <f>-3*SQRT(D325)*Notes!$B$22</f>
        <v>-5.5097424228620069</v>
      </c>
      <c r="J325">
        <f>3*SQRT(D325)*Notes!$B$22</f>
        <v>5.5097424228620069</v>
      </c>
      <c r="K325">
        <f>-SQRT(D325)*Notes!$B$15</f>
        <v>-9.3407251730087406</v>
      </c>
      <c r="L325">
        <f>SQRT(D325)*Notes!$B$15</f>
        <v>9.3407251730087406</v>
      </c>
    </row>
    <row r="326" spans="1:12" x14ac:dyDescent="0.25">
      <c r="A326" t="s">
        <v>229</v>
      </c>
      <c r="B326">
        <v>589.49699999999996</v>
      </c>
      <c r="C326">
        <v>3.94875</v>
      </c>
      <c r="D326">
        <v>12.69</v>
      </c>
      <c r="E326">
        <v>-1.0240000000000001E-2</v>
      </c>
      <c r="F326">
        <v>0</v>
      </c>
      <c r="G326">
        <v>0</v>
      </c>
      <c r="I326">
        <f>-3*SQRT(D326)*Notes!$B$22</f>
        <v>-5.4898780936406553</v>
      </c>
      <c r="J326">
        <f>3*SQRT(D326)*Notes!$B$22</f>
        <v>5.4898780936406553</v>
      </c>
      <c r="K326">
        <f>-SQRT(D326)*Notes!$B$15</f>
        <v>-9.3070489635306153</v>
      </c>
      <c r="L326">
        <f>SQRT(D326)*Notes!$B$15</f>
        <v>9.3070489635306153</v>
      </c>
    </row>
    <row r="327" spans="1:12" x14ac:dyDescent="0.25">
      <c r="A327" t="s">
        <v>9</v>
      </c>
      <c r="B327">
        <v>593.99300000000005</v>
      </c>
      <c r="C327">
        <v>3.9990600000000001</v>
      </c>
      <c r="D327">
        <v>17.779</v>
      </c>
      <c r="E327">
        <v>-1.18899</v>
      </c>
      <c r="F327">
        <v>0</v>
      </c>
      <c r="G327">
        <v>0</v>
      </c>
      <c r="I327">
        <f>-3*SQRT(D327)*Notes!$B$22</f>
        <v>-6.4980874946412754</v>
      </c>
      <c r="J327">
        <f>3*SQRT(D327)*Notes!$B$22</f>
        <v>6.4980874946412754</v>
      </c>
      <c r="K327">
        <f>-SQRT(D327)*Notes!$B$15</f>
        <v>-11.016277128628527</v>
      </c>
      <c r="L327">
        <f>SQRT(D327)*Notes!$B$15</f>
        <v>11.016277128628527</v>
      </c>
    </row>
    <row r="328" spans="1:12" x14ac:dyDescent="0.25">
      <c r="A328" t="s">
        <v>230</v>
      </c>
      <c r="B328">
        <v>595.24400000000003</v>
      </c>
      <c r="C328">
        <v>4.0093800000000002</v>
      </c>
      <c r="D328">
        <v>20.966000000000001</v>
      </c>
      <c r="E328">
        <v>-1.3588100000000001</v>
      </c>
      <c r="F328">
        <v>0</v>
      </c>
      <c r="G328">
        <v>0</v>
      </c>
      <c r="I328">
        <f>-3*SQRT(D328)*Notes!$B$22</f>
        <v>-7.0565054362547679</v>
      </c>
      <c r="J328">
        <f>3*SQRT(D328)*Notes!$B$22</f>
        <v>7.0565054362547679</v>
      </c>
      <c r="K328">
        <f>-SQRT(D328)*Notes!$B$15</f>
        <v>-11.962969028896969</v>
      </c>
      <c r="L328">
        <f>SQRT(D328)*Notes!$B$15</f>
        <v>11.962969028896969</v>
      </c>
    </row>
    <row r="329" spans="1:12" x14ac:dyDescent="0.25">
      <c r="A329" t="s">
        <v>231</v>
      </c>
      <c r="B329">
        <v>599.82100000000003</v>
      </c>
      <c r="C329">
        <v>4.03592</v>
      </c>
      <c r="D329">
        <v>36.247999999999998</v>
      </c>
      <c r="E329">
        <v>-1.98017</v>
      </c>
      <c r="F329">
        <v>0</v>
      </c>
      <c r="G329">
        <v>0</v>
      </c>
      <c r="I329">
        <f>-3*SQRT(D329)*Notes!$B$22</f>
        <v>-9.278417580622234</v>
      </c>
      <c r="J329">
        <f>3*SQRT(D329)*Notes!$B$22</f>
        <v>9.278417580622234</v>
      </c>
      <c r="K329">
        <f>-SQRT(D329)*Notes!$B$15</f>
        <v>-15.729800417055822</v>
      </c>
      <c r="L329">
        <f>SQRT(D329)*Notes!$B$15</f>
        <v>15.729800417055822</v>
      </c>
    </row>
    <row r="330" spans="1:12" x14ac:dyDescent="0.25">
      <c r="A330" t="s">
        <v>232</v>
      </c>
      <c r="B330">
        <v>601.072</v>
      </c>
      <c r="C330">
        <v>4.0410599999999999</v>
      </c>
      <c r="D330">
        <v>41.414999999999999</v>
      </c>
      <c r="E330">
        <v>-2.15001</v>
      </c>
      <c r="F330">
        <v>0</v>
      </c>
      <c r="G330">
        <v>0</v>
      </c>
      <c r="I330">
        <f>-3*SQRT(D330)*Notes!$B$22</f>
        <v>-9.917694413317987</v>
      </c>
      <c r="J330">
        <f>3*SQRT(D330)*Notes!$B$22</f>
        <v>9.917694413317987</v>
      </c>
      <c r="K330">
        <f>-SQRT(D330)*Notes!$B$15</f>
        <v>-16.813573258941371</v>
      </c>
      <c r="L330">
        <f>SQRT(D330)*Notes!$B$15</f>
        <v>16.813573258941371</v>
      </c>
    </row>
    <row r="331" spans="1:12" x14ac:dyDescent="0.25">
      <c r="A331" t="s">
        <v>9</v>
      </c>
      <c r="B331">
        <v>605.56799999999998</v>
      </c>
      <c r="C331">
        <v>4.0559599999999998</v>
      </c>
      <c r="D331">
        <v>51.881999999999998</v>
      </c>
      <c r="E331">
        <v>-1.984E-2</v>
      </c>
      <c r="F331">
        <v>0</v>
      </c>
      <c r="G331">
        <v>0</v>
      </c>
      <c r="I331">
        <f>-3*SQRT(D331)*Notes!$B$22</f>
        <v>-11.100441295166023</v>
      </c>
      <c r="J331">
        <f>3*SQRT(D331)*Notes!$B$22</f>
        <v>11.100441295166023</v>
      </c>
      <c r="K331">
        <f>-SQRT(D331)*Notes!$B$15</f>
        <v>-18.818696679363786</v>
      </c>
      <c r="L331">
        <f>SQRT(D331)*Notes!$B$15</f>
        <v>18.818696679363786</v>
      </c>
    </row>
    <row r="332" spans="1:12" x14ac:dyDescent="0.25">
      <c r="A332" t="s">
        <v>233</v>
      </c>
      <c r="B332">
        <v>606.44000000000005</v>
      </c>
      <c r="C332">
        <v>4.05863</v>
      </c>
      <c r="D332">
        <v>51.930999999999997</v>
      </c>
      <c r="E332">
        <v>-3.6650000000000002E-2</v>
      </c>
      <c r="F332">
        <v>0</v>
      </c>
      <c r="G332">
        <v>0</v>
      </c>
      <c r="I332">
        <f>-3*SQRT(D332)*Notes!$B$22</f>
        <v>-11.105681968783669</v>
      </c>
      <c r="J332">
        <f>3*SQRT(D332)*Notes!$B$22</f>
        <v>11.105681968783669</v>
      </c>
      <c r="K332">
        <f>-SQRT(D332)*Notes!$B$15</f>
        <v>-18.827581249317678</v>
      </c>
      <c r="L332">
        <f>SQRT(D332)*Notes!$B$15</f>
        <v>18.827581249317678</v>
      </c>
    </row>
    <row r="333" spans="1:12" x14ac:dyDescent="0.25">
      <c r="A333" t="s">
        <v>9</v>
      </c>
      <c r="B333">
        <v>606.59199999999998</v>
      </c>
      <c r="C333">
        <v>4.0590999999999999</v>
      </c>
      <c r="D333">
        <v>51.942999999999998</v>
      </c>
      <c r="E333">
        <v>-3.9579999999999997E-2</v>
      </c>
      <c r="F333">
        <v>0</v>
      </c>
      <c r="G333">
        <v>0</v>
      </c>
      <c r="I333">
        <f>-3*SQRT(D333)*Notes!$B$22</f>
        <v>-11.106965022121271</v>
      </c>
      <c r="J333">
        <f>3*SQRT(D333)*Notes!$B$22</f>
        <v>11.106965022121271</v>
      </c>
      <c r="K333">
        <f>-SQRT(D333)*Notes!$B$15</f>
        <v>-18.829756423343806</v>
      </c>
      <c r="L333">
        <f>SQRT(D333)*Notes!$B$15</f>
        <v>18.829756423343806</v>
      </c>
    </row>
    <row r="334" spans="1:12" x14ac:dyDescent="0.25">
      <c r="A334" t="s">
        <v>234</v>
      </c>
      <c r="B334">
        <v>606.78599999999994</v>
      </c>
      <c r="C334">
        <v>4.0597000000000003</v>
      </c>
      <c r="D334">
        <v>51.959000000000003</v>
      </c>
      <c r="E334">
        <v>-4.3319999999999997E-2</v>
      </c>
      <c r="F334">
        <v>0</v>
      </c>
      <c r="G334">
        <v>0</v>
      </c>
      <c r="I334">
        <f>-3*SQRT(D334)*Notes!$B$22</f>
        <v>-11.108675529382591</v>
      </c>
      <c r="J334">
        <f>3*SQRT(D334)*Notes!$B$22</f>
        <v>11.108675529382591</v>
      </c>
      <c r="K334">
        <f>-SQRT(D334)*Notes!$B$15</f>
        <v>-18.832656264571977</v>
      </c>
      <c r="L334">
        <f>SQRT(D334)*Notes!$B$15</f>
        <v>18.832656264571977</v>
      </c>
    </row>
    <row r="335" spans="1:12" x14ac:dyDescent="0.25">
      <c r="A335" t="s">
        <v>9</v>
      </c>
      <c r="B335">
        <v>611.28099999999995</v>
      </c>
      <c r="C335">
        <v>4.0745199999999997</v>
      </c>
      <c r="D335">
        <v>41.761000000000003</v>
      </c>
      <c r="E335">
        <v>2.1139399999999999</v>
      </c>
      <c r="F335">
        <v>0</v>
      </c>
      <c r="G335">
        <v>0</v>
      </c>
      <c r="I335">
        <f>-3*SQRT(D335)*Notes!$B$22</f>
        <v>-9.9590367400190996</v>
      </c>
      <c r="J335">
        <f>3*SQRT(D335)*Notes!$B$22</f>
        <v>9.9590367400190996</v>
      </c>
      <c r="K335">
        <f>-SQRT(D335)*Notes!$B$15</f>
        <v>-16.883661346929927</v>
      </c>
      <c r="L335">
        <f>SQRT(D335)*Notes!$B$15</f>
        <v>16.883661346929927</v>
      </c>
    </row>
    <row r="336" spans="1:12" x14ac:dyDescent="0.25">
      <c r="A336" t="s">
        <v>235</v>
      </c>
      <c r="B336">
        <v>611.66200000000003</v>
      </c>
      <c r="C336">
        <v>4.0759999999999996</v>
      </c>
      <c r="D336">
        <v>40.168999999999997</v>
      </c>
      <c r="E336">
        <v>2.0640499999999999</v>
      </c>
      <c r="F336">
        <v>0</v>
      </c>
      <c r="G336">
        <v>0</v>
      </c>
      <c r="I336">
        <f>-3*SQRT(D336)*Notes!$B$22</f>
        <v>-9.767364606098603</v>
      </c>
      <c r="J336">
        <f>3*SQRT(D336)*Notes!$B$22</f>
        <v>9.767364606098603</v>
      </c>
      <c r="K336">
        <f>-SQRT(D336)*Notes!$B$15</f>
        <v>-16.558717531254146</v>
      </c>
      <c r="L336">
        <f>SQRT(D336)*Notes!$B$15</f>
        <v>16.558717531254146</v>
      </c>
    </row>
    <row r="337" spans="1:12" x14ac:dyDescent="0.25">
      <c r="A337" t="s">
        <v>236</v>
      </c>
      <c r="B337">
        <v>612.53200000000004</v>
      </c>
      <c r="C337">
        <v>4.0796099999999997</v>
      </c>
      <c r="D337">
        <v>36.677</v>
      </c>
      <c r="E337">
        <v>1.9501200000000001</v>
      </c>
      <c r="F337">
        <v>0</v>
      </c>
      <c r="G337">
        <v>0</v>
      </c>
      <c r="I337">
        <f>-3*SQRT(D337)*Notes!$B$22</f>
        <v>-9.3331617466213945</v>
      </c>
      <c r="J337">
        <f>3*SQRT(D337)*Notes!$B$22</f>
        <v>9.3331617466213945</v>
      </c>
      <c r="K337">
        <f>-SQRT(D337)*Notes!$B$15</f>
        <v>-15.822608786336744</v>
      </c>
      <c r="L337">
        <f>SQRT(D337)*Notes!$B$15</f>
        <v>15.822608786336744</v>
      </c>
    </row>
    <row r="338" spans="1:12" x14ac:dyDescent="0.25">
      <c r="A338" t="s">
        <v>237</v>
      </c>
      <c r="B338">
        <v>617.10900000000004</v>
      </c>
      <c r="C338">
        <v>4.10562</v>
      </c>
      <c r="D338">
        <v>21.568999999999999</v>
      </c>
      <c r="E338">
        <v>1.3507499999999999</v>
      </c>
      <c r="F338">
        <v>0</v>
      </c>
      <c r="G338">
        <v>0</v>
      </c>
      <c r="I338">
        <f>-3*SQRT(D338)*Notes!$B$22</f>
        <v>-7.1572616633417061</v>
      </c>
      <c r="J338">
        <f>3*SQRT(D338)*Notes!$B$22</f>
        <v>7.1572616633417061</v>
      </c>
      <c r="K338">
        <f>-SQRT(D338)*Notes!$B$15</f>
        <v>-12.133782136744482</v>
      </c>
      <c r="L338">
        <f>SQRT(D338)*Notes!$B$15</f>
        <v>12.133782136744482</v>
      </c>
    </row>
    <row r="339" spans="1:12" x14ac:dyDescent="0.25">
      <c r="A339" t="s">
        <v>238</v>
      </c>
      <c r="B339">
        <v>617.97900000000004</v>
      </c>
      <c r="C339">
        <v>4.1124099999999997</v>
      </c>
      <c r="D339">
        <v>19.318000000000001</v>
      </c>
      <c r="E339">
        <v>1.2368300000000001</v>
      </c>
      <c r="F339">
        <v>0</v>
      </c>
      <c r="G339">
        <v>0</v>
      </c>
      <c r="I339">
        <f>-3*SQRT(D339)*Notes!$B$22</f>
        <v>-6.7734974334266038</v>
      </c>
      <c r="J339">
        <f>3*SQRT(D339)*Notes!$B$22</f>
        <v>6.7734974334266038</v>
      </c>
      <c r="K339">
        <f>-SQRT(D339)*Notes!$B$15</f>
        <v>-11.483182539203534</v>
      </c>
      <c r="L339">
        <f>SQRT(D339)*Notes!$B$15</f>
        <v>11.483182539203534</v>
      </c>
    </row>
    <row r="340" spans="1:12" x14ac:dyDescent="0.25">
      <c r="A340" t="s">
        <v>239</v>
      </c>
      <c r="B340">
        <v>618.36</v>
      </c>
      <c r="C340">
        <v>4.1156199999999998</v>
      </c>
      <c r="D340">
        <v>18.393999999999998</v>
      </c>
      <c r="E340">
        <v>1.1869400000000001</v>
      </c>
      <c r="F340">
        <v>0</v>
      </c>
      <c r="G340">
        <v>0</v>
      </c>
      <c r="I340">
        <f>-3*SQRT(D340)*Notes!$B$22</f>
        <v>-6.6095209088495794</v>
      </c>
      <c r="J340">
        <f>3*SQRT(D340)*Notes!$B$22</f>
        <v>6.6095209088495794</v>
      </c>
      <c r="K340">
        <f>-SQRT(D340)*Notes!$B$15</f>
        <v>-11.205191385834247</v>
      </c>
      <c r="L340">
        <f>SQRT(D340)*Notes!$B$15</f>
        <v>11.205191385834247</v>
      </c>
    </row>
    <row r="341" spans="1:12" x14ac:dyDescent="0.25">
      <c r="A341" t="s">
        <v>9</v>
      </c>
      <c r="B341">
        <v>622.85599999999999</v>
      </c>
      <c r="C341">
        <v>4.1634399999999996</v>
      </c>
      <c r="D341">
        <v>13.53</v>
      </c>
      <c r="E341">
        <v>-5.64E-3</v>
      </c>
      <c r="F341">
        <v>0</v>
      </c>
      <c r="G341">
        <v>0</v>
      </c>
      <c r="I341">
        <f>-3*SQRT(D341)*Notes!$B$22</f>
        <v>-5.668664943630195</v>
      </c>
      <c r="J341">
        <f>3*SQRT(D341)*Notes!$B$22</f>
        <v>5.668664943630195</v>
      </c>
      <c r="K341">
        <f>-SQRT(D341)*Notes!$B$15</f>
        <v>-9.6101482197446213</v>
      </c>
      <c r="L341">
        <f>SQRT(D341)*Notes!$B$15</f>
        <v>9.6101482197446213</v>
      </c>
    </row>
    <row r="342" spans="1:12" x14ac:dyDescent="0.25">
      <c r="A342" t="s">
        <v>240</v>
      </c>
      <c r="B342">
        <v>624.07399999999996</v>
      </c>
      <c r="C342">
        <v>4.1777199999999999</v>
      </c>
      <c r="D342">
        <v>13.653</v>
      </c>
      <c r="E342">
        <v>-9.5659999999999995E-2</v>
      </c>
      <c r="F342">
        <v>0</v>
      </c>
      <c r="G342">
        <v>0</v>
      </c>
      <c r="I342">
        <f>-3*SQRT(D342)*Notes!$B$22</f>
        <v>-5.6943733065582576</v>
      </c>
      <c r="J342">
        <f>3*SQRT(D342)*Notes!$B$22</f>
        <v>5.6943733065582576</v>
      </c>
      <c r="K342">
        <f>-SQRT(D342)*Notes!$B$15</f>
        <v>-9.6537318819794642</v>
      </c>
      <c r="L342">
        <f>SQRT(D342)*Notes!$B$15</f>
        <v>9.6537318819794642</v>
      </c>
    </row>
    <row r="343" spans="1:12" x14ac:dyDescent="0.25">
      <c r="A343" t="s">
        <v>9</v>
      </c>
      <c r="B343">
        <v>628.57000000000005</v>
      </c>
      <c r="C343">
        <v>4.2236000000000002</v>
      </c>
      <c r="D343">
        <v>19.747</v>
      </c>
      <c r="E343">
        <v>-1.34832</v>
      </c>
      <c r="F343">
        <v>0</v>
      </c>
      <c r="G343">
        <v>0</v>
      </c>
      <c r="I343">
        <f>-3*SQRT(D343)*Notes!$B$22</f>
        <v>-6.848294887695328</v>
      </c>
      <c r="J343">
        <f>3*SQRT(D343)*Notes!$B$22</f>
        <v>6.848294887695328</v>
      </c>
      <c r="K343">
        <f>-SQRT(D343)*Notes!$B$15</f>
        <v>-11.609987462255077</v>
      </c>
      <c r="L343">
        <f>SQRT(D343)*Notes!$B$15</f>
        <v>11.609987462255077</v>
      </c>
    </row>
    <row r="344" spans="1:12" x14ac:dyDescent="0.25">
      <c r="A344" t="s">
        <v>241</v>
      </c>
      <c r="B344">
        <v>629.82100000000003</v>
      </c>
      <c r="C344">
        <v>4.2328799999999998</v>
      </c>
      <c r="D344">
        <v>23.344000000000001</v>
      </c>
      <c r="E344">
        <v>-1.52684</v>
      </c>
      <c r="F344">
        <v>0</v>
      </c>
      <c r="G344">
        <v>0</v>
      </c>
      <c r="I344">
        <f>-3*SQRT(D344)*Notes!$B$22</f>
        <v>-7.4459399086829894</v>
      </c>
      <c r="J344">
        <f>3*SQRT(D344)*Notes!$B$22</f>
        <v>7.4459399086829894</v>
      </c>
      <c r="K344">
        <f>-SQRT(D344)*Notes!$B$15</f>
        <v>-12.623181449128065</v>
      </c>
      <c r="L344">
        <f>SQRT(D344)*Notes!$B$15</f>
        <v>12.623181449128065</v>
      </c>
    </row>
    <row r="345" spans="1:12" x14ac:dyDescent="0.25">
      <c r="A345" t="s">
        <v>242</v>
      </c>
      <c r="B345">
        <v>634.39700000000005</v>
      </c>
      <c r="C345">
        <v>4.25671</v>
      </c>
      <c r="D345">
        <v>40.308999999999997</v>
      </c>
      <c r="E345">
        <v>-2.1799599999999999</v>
      </c>
      <c r="F345">
        <v>0</v>
      </c>
      <c r="G345">
        <v>0</v>
      </c>
      <c r="I345">
        <f>-3*SQRT(D345)*Notes!$B$22</f>
        <v>-9.7843707756376492</v>
      </c>
      <c r="J345">
        <f>3*SQRT(D345)*Notes!$B$22</f>
        <v>9.7843707756376492</v>
      </c>
      <c r="K345">
        <f>-SQRT(D345)*Notes!$B$15</f>
        <v>-16.587548272097983</v>
      </c>
      <c r="L345">
        <f>SQRT(D345)*Notes!$B$15</f>
        <v>16.587548272097983</v>
      </c>
    </row>
    <row r="346" spans="1:12" x14ac:dyDescent="0.25">
      <c r="A346" t="s">
        <v>243</v>
      </c>
      <c r="B346">
        <v>635.64800000000002</v>
      </c>
      <c r="C346">
        <v>4.2613399999999997</v>
      </c>
      <c r="D346">
        <v>45.987000000000002</v>
      </c>
      <c r="E346">
        <v>-2.3584800000000001</v>
      </c>
      <c r="F346">
        <v>0</v>
      </c>
      <c r="G346">
        <v>0</v>
      </c>
      <c r="I346">
        <f>-3*SQRT(D346)*Notes!$B$22</f>
        <v>-10.450797415178863</v>
      </c>
      <c r="J346">
        <f>3*SQRT(D346)*Notes!$B$22</f>
        <v>10.450797415178863</v>
      </c>
      <c r="K346">
        <f>-SQRT(D346)*Notes!$B$15</f>
        <v>-17.717348471486027</v>
      </c>
      <c r="L346">
        <f>SQRT(D346)*Notes!$B$15</f>
        <v>17.717348471486027</v>
      </c>
    </row>
    <row r="347" spans="1:12" x14ac:dyDescent="0.25">
      <c r="A347" t="s">
        <v>9</v>
      </c>
      <c r="B347">
        <v>640.14400000000001</v>
      </c>
      <c r="C347">
        <v>4.2747900000000003</v>
      </c>
      <c r="D347">
        <v>57.280999999999999</v>
      </c>
      <c r="E347">
        <v>2.869E-2</v>
      </c>
      <c r="F347">
        <v>0</v>
      </c>
      <c r="G347">
        <v>0</v>
      </c>
      <c r="I347">
        <f>-3*SQRT(D347)*Notes!$B$22</f>
        <v>-11.663722683299717</v>
      </c>
      <c r="J347">
        <f>3*SQRT(D347)*Notes!$B$22</f>
        <v>11.663722683299717</v>
      </c>
      <c r="K347">
        <f>-SQRT(D347)*Notes!$B$15</f>
        <v>-19.773633632459074</v>
      </c>
      <c r="L347">
        <f>SQRT(D347)*Notes!$B$15</f>
        <v>19.773633632459074</v>
      </c>
    </row>
    <row r="348" spans="1:12" x14ac:dyDescent="0.25">
      <c r="A348" t="s">
        <v>244</v>
      </c>
      <c r="B348">
        <v>641.01599999999996</v>
      </c>
      <c r="C348">
        <v>4.2772199999999998</v>
      </c>
      <c r="D348">
        <v>57.244999999999997</v>
      </c>
      <c r="E348">
        <v>1.346E-2</v>
      </c>
      <c r="F348">
        <v>0</v>
      </c>
      <c r="G348">
        <v>0</v>
      </c>
      <c r="I348">
        <f>-3*SQRT(D348)*Notes!$B$22</f>
        <v>-11.66005689524474</v>
      </c>
      <c r="J348">
        <f>3*SQRT(D348)*Notes!$B$22</f>
        <v>11.66005689524474</v>
      </c>
      <c r="K348">
        <f>-SQRT(D348)*Notes!$B$15</f>
        <v>-19.767418982819198</v>
      </c>
      <c r="L348">
        <f>SQRT(D348)*Notes!$B$15</f>
        <v>19.767418982819198</v>
      </c>
    </row>
    <row r="349" spans="1:12" x14ac:dyDescent="0.25">
      <c r="A349" t="s">
        <v>9</v>
      </c>
      <c r="B349">
        <v>641.16800000000001</v>
      </c>
      <c r="C349">
        <v>4.2776399999999999</v>
      </c>
      <c r="D349">
        <v>57.241</v>
      </c>
      <c r="E349">
        <v>1.0789999999999999E-2</v>
      </c>
      <c r="F349">
        <v>0</v>
      </c>
      <c r="G349">
        <v>0</v>
      </c>
      <c r="I349">
        <f>-3*SQRT(D349)*Notes!$B$22</f>
        <v>-11.659649514317524</v>
      </c>
      <c r="J349">
        <f>3*SQRT(D349)*Notes!$B$22</f>
        <v>11.659649514317524</v>
      </c>
      <c r="K349">
        <f>-SQRT(D349)*Notes!$B$15</f>
        <v>-19.766728345582496</v>
      </c>
      <c r="L349">
        <f>SQRT(D349)*Notes!$B$15</f>
        <v>19.766728345582496</v>
      </c>
    </row>
    <row r="350" spans="1:12" x14ac:dyDescent="0.25">
      <c r="A350" t="s">
        <v>245</v>
      </c>
      <c r="B350">
        <v>641.36199999999997</v>
      </c>
      <c r="C350">
        <v>4.2781799999999999</v>
      </c>
      <c r="D350">
        <v>57.237000000000002</v>
      </c>
      <c r="E350">
        <v>7.4099999999999999E-3</v>
      </c>
      <c r="F350">
        <v>0</v>
      </c>
      <c r="G350">
        <v>0</v>
      </c>
      <c r="I350">
        <f>-3*SQRT(D350)*Notes!$B$22</f>
        <v>-11.65924211915617</v>
      </c>
      <c r="J350">
        <f>3*SQRT(D350)*Notes!$B$22</f>
        <v>11.65924211915617</v>
      </c>
      <c r="K350">
        <f>-SQRT(D350)*Notes!$B$15</f>
        <v>-19.766037684214517</v>
      </c>
      <c r="L350">
        <f>SQRT(D350)*Notes!$B$15</f>
        <v>19.766037684214517</v>
      </c>
    </row>
    <row r="351" spans="1:12" x14ac:dyDescent="0.25">
      <c r="A351" t="s">
        <v>9</v>
      </c>
      <c r="B351">
        <v>645.85799999999995</v>
      </c>
      <c r="C351">
        <v>4.2916999999999996</v>
      </c>
      <c r="D351">
        <v>45.509</v>
      </c>
      <c r="E351">
        <v>2.3706499999999999</v>
      </c>
      <c r="F351">
        <v>0</v>
      </c>
      <c r="G351">
        <v>0</v>
      </c>
      <c r="I351">
        <f>-3*SQRT(D351)*Notes!$B$22</f>
        <v>-10.396341480567695</v>
      </c>
      <c r="J351">
        <f>3*SQRT(D351)*Notes!$B$22</f>
        <v>10.396341480567695</v>
      </c>
      <c r="K351">
        <f>-SQRT(D351)*Notes!$B$15</f>
        <v>-17.625028743955454</v>
      </c>
      <c r="L351">
        <f>SQRT(D351)*Notes!$B$15</f>
        <v>17.625028743955454</v>
      </c>
    </row>
    <row r="352" spans="1:12" x14ac:dyDescent="0.25">
      <c r="A352" t="s">
        <v>246</v>
      </c>
      <c r="B352">
        <v>646.23900000000003</v>
      </c>
      <c r="C352">
        <v>4.2930599999999997</v>
      </c>
      <c r="D352">
        <v>43.722999999999999</v>
      </c>
      <c r="E352">
        <v>2.3152300000000001</v>
      </c>
      <c r="F352">
        <v>0</v>
      </c>
      <c r="G352">
        <v>0</v>
      </c>
      <c r="I352">
        <f>-3*SQRT(D352)*Notes!$B$22</f>
        <v>-10.190297569965342</v>
      </c>
      <c r="J352">
        <f>3*SQRT(D352)*Notes!$B$22</f>
        <v>10.190297569965342</v>
      </c>
      <c r="K352">
        <f>-SQRT(D352)*Notes!$B$15</f>
        <v>-17.2757203017817</v>
      </c>
      <c r="L352">
        <f>SQRT(D352)*Notes!$B$15</f>
        <v>17.2757203017817</v>
      </c>
    </row>
    <row r="353" spans="1:12" x14ac:dyDescent="0.25">
      <c r="A353" t="s">
        <v>247</v>
      </c>
      <c r="B353">
        <v>647.10900000000004</v>
      </c>
      <c r="C353">
        <v>4.2963800000000001</v>
      </c>
      <c r="D353">
        <v>39.805</v>
      </c>
      <c r="E353">
        <v>2.1886800000000002</v>
      </c>
      <c r="F353">
        <v>0</v>
      </c>
      <c r="G353">
        <v>0</v>
      </c>
      <c r="I353">
        <f>-3*SQRT(D353)*Notes!$B$22</f>
        <v>-9.7230093602283603</v>
      </c>
      <c r="J353">
        <f>3*SQRT(D353)*Notes!$B$22</f>
        <v>9.7230093602283603</v>
      </c>
      <c r="K353">
        <f>-SQRT(D353)*Notes!$B$15</f>
        <v>-16.483521609220471</v>
      </c>
      <c r="L353">
        <f>SQRT(D353)*Notes!$B$15</f>
        <v>16.483521609220471</v>
      </c>
    </row>
    <row r="354" spans="1:12" x14ac:dyDescent="0.25">
      <c r="A354" t="s">
        <v>248</v>
      </c>
      <c r="B354">
        <v>651.68600000000004</v>
      </c>
      <c r="C354">
        <v>4.3206499999999997</v>
      </c>
      <c r="D354">
        <v>22.817</v>
      </c>
      <c r="E354">
        <v>1.5228900000000001</v>
      </c>
      <c r="F354">
        <v>0</v>
      </c>
      <c r="G354">
        <v>0</v>
      </c>
      <c r="I354">
        <f>-3*SQRT(D354)*Notes!$B$22</f>
        <v>-7.3614126121853669</v>
      </c>
      <c r="J354">
        <f>3*SQRT(D354)*Notes!$B$22</f>
        <v>7.3614126121853669</v>
      </c>
      <c r="K354">
        <f>-SQRT(D354)*Notes!$B$15</f>
        <v>-12.47988142063207</v>
      </c>
      <c r="L354">
        <f>SQRT(D354)*Notes!$B$15</f>
        <v>12.47988142063207</v>
      </c>
    </row>
    <row r="355" spans="1:12" x14ac:dyDescent="0.25">
      <c r="A355" t="s">
        <v>249</v>
      </c>
      <c r="B355">
        <v>652.93700000000001</v>
      </c>
      <c r="C355">
        <v>4.3301499999999997</v>
      </c>
      <c r="D355">
        <v>19.234999999999999</v>
      </c>
      <c r="E355">
        <v>1.3409199999999999</v>
      </c>
      <c r="F355">
        <v>0</v>
      </c>
      <c r="G355">
        <v>0</v>
      </c>
      <c r="I355">
        <f>-3*SQRT(D355)*Notes!$B$22</f>
        <v>-6.7589305667043984</v>
      </c>
      <c r="J355">
        <f>3*SQRT(D355)*Notes!$B$22</f>
        <v>6.7589305667043984</v>
      </c>
      <c r="K355">
        <f>-SQRT(D355)*Notes!$B$15</f>
        <v>-11.458487174476613</v>
      </c>
      <c r="L355">
        <f>SQRT(D355)*Notes!$B$15</f>
        <v>11.458487174476613</v>
      </c>
    </row>
    <row r="356" spans="1:12" x14ac:dyDescent="0.25">
      <c r="A356" t="s">
        <v>9</v>
      </c>
      <c r="B356">
        <v>657.43200000000002</v>
      </c>
      <c r="C356">
        <v>4.3773099999999996</v>
      </c>
      <c r="D356">
        <v>13.297000000000001</v>
      </c>
      <c r="E356">
        <v>9.8070000000000004E-2</v>
      </c>
      <c r="F356">
        <v>0</v>
      </c>
      <c r="G356">
        <v>0</v>
      </c>
      <c r="I356">
        <f>-3*SQRT(D356)*Notes!$B$22</f>
        <v>-5.6196429630629465</v>
      </c>
      <c r="J356">
        <f>3*SQRT(D356)*Notes!$B$22</f>
        <v>5.6196429630629465</v>
      </c>
      <c r="K356">
        <f>-SQRT(D356)*Notes!$B$15</f>
        <v>-9.5270407325388256</v>
      </c>
      <c r="L356">
        <f>SQRT(D356)*Notes!$B$15</f>
        <v>9.5270407325388256</v>
      </c>
    </row>
    <row r="357" spans="1:12" x14ac:dyDescent="0.25">
      <c r="A357" t="s">
        <v>250</v>
      </c>
      <c r="B357">
        <v>658.31700000000001</v>
      </c>
      <c r="C357">
        <v>4.38795</v>
      </c>
      <c r="D357">
        <v>13.183</v>
      </c>
      <c r="E357">
        <v>3.091E-2</v>
      </c>
      <c r="F357">
        <v>0</v>
      </c>
      <c r="G357">
        <v>0</v>
      </c>
      <c r="I357">
        <f>-3*SQRT(D357)*Notes!$B$22</f>
        <v>-5.5955014904068792</v>
      </c>
      <c r="J357">
        <f>3*SQRT(D357)*Notes!$B$22</f>
        <v>5.5955014904068792</v>
      </c>
      <c r="K357">
        <f>-SQRT(D357)*Notes!$B$15</f>
        <v>-9.4861134361163355</v>
      </c>
      <c r="L357">
        <f>SQRT(D357)*Notes!$B$15</f>
        <v>9.4861134361163355</v>
      </c>
    </row>
    <row r="358" spans="1:12" x14ac:dyDescent="0.25">
      <c r="A358" t="s">
        <v>251</v>
      </c>
      <c r="B358">
        <v>658.65</v>
      </c>
      <c r="C358">
        <v>4.3919699999999997</v>
      </c>
      <c r="D358">
        <v>13.17</v>
      </c>
      <c r="E358">
        <v>5.5999999999999999E-3</v>
      </c>
      <c r="F358">
        <v>0</v>
      </c>
      <c r="G358">
        <v>0</v>
      </c>
      <c r="I358">
        <f>-3*SQRT(D358)*Notes!$B$22</f>
        <v>-5.5927418961884925</v>
      </c>
      <c r="J358">
        <f>3*SQRT(D358)*Notes!$B$22</f>
        <v>5.5927418961884925</v>
      </c>
      <c r="K358">
        <f>-SQRT(D358)*Notes!$B$15</f>
        <v>-9.4814350665656981</v>
      </c>
      <c r="L358">
        <f>SQRT(D358)*Notes!$B$15</f>
        <v>9.4814350665656981</v>
      </c>
    </row>
    <row r="359" spans="1:12" x14ac:dyDescent="0.25">
      <c r="A359" t="s">
        <v>9</v>
      </c>
      <c r="B359">
        <v>663.14599999999996</v>
      </c>
      <c r="C359">
        <v>4.4408200000000004</v>
      </c>
      <c r="D359">
        <v>18.132999999999999</v>
      </c>
      <c r="E359">
        <v>-1.17994</v>
      </c>
      <c r="F359">
        <v>0</v>
      </c>
      <c r="G359">
        <v>0</v>
      </c>
      <c r="I359">
        <f>-3*SQRT(D359)*Notes!$B$22</f>
        <v>-6.5624607738518232</v>
      </c>
      <c r="J359">
        <f>3*SQRT(D359)*Notes!$B$22</f>
        <v>6.5624607738518232</v>
      </c>
      <c r="K359">
        <f>-SQRT(D359)*Notes!$B$15</f>
        <v>-11.125409836374738</v>
      </c>
      <c r="L359">
        <f>SQRT(D359)*Notes!$B$15</f>
        <v>11.125409836374738</v>
      </c>
    </row>
    <row r="360" spans="1:12" x14ac:dyDescent="0.25">
      <c r="A360" t="s">
        <v>252</v>
      </c>
      <c r="B360">
        <v>664.39700000000005</v>
      </c>
      <c r="C360">
        <v>4.4509600000000002</v>
      </c>
      <c r="D360">
        <v>21.291</v>
      </c>
      <c r="E360">
        <v>-1.3449800000000001</v>
      </c>
      <c r="F360">
        <v>0</v>
      </c>
      <c r="G360">
        <v>0</v>
      </c>
      <c r="I360">
        <f>-3*SQRT(D360)*Notes!$B$22</f>
        <v>-7.1109875731843246</v>
      </c>
      <c r="J360">
        <f>3*SQRT(D360)*Notes!$B$22</f>
        <v>7.1109875731843246</v>
      </c>
      <c r="K360">
        <f>-SQRT(D360)*Notes!$B$15</f>
        <v>-12.055333177497744</v>
      </c>
      <c r="L360">
        <f>SQRT(D360)*Notes!$B$15</f>
        <v>12.055333177497744</v>
      </c>
    </row>
    <row r="361" spans="1:12" x14ac:dyDescent="0.25">
      <c r="A361" t="s">
        <v>253</v>
      </c>
      <c r="B361">
        <v>668.97400000000005</v>
      </c>
      <c r="C361">
        <v>4.4772600000000002</v>
      </c>
      <c r="D361">
        <v>36.366</v>
      </c>
      <c r="E361">
        <v>-1.9488099999999999</v>
      </c>
      <c r="F361">
        <v>0</v>
      </c>
      <c r="G361">
        <v>0</v>
      </c>
      <c r="I361">
        <f>-3*SQRT(D361)*Notes!$B$22</f>
        <v>-9.2935075674998302</v>
      </c>
      <c r="J361">
        <f>3*SQRT(D361)*Notes!$B$22</f>
        <v>9.2935075674998302</v>
      </c>
      <c r="K361">
        <f>-SQRT(D361)*Notes!$B$15</f>
        <v>-15.755382632969051</v>
      </c>
      <c r="L361">
        <f>SQRT(D361)*Notes!$B$15</f>
        <v>15.755382632969051</v>
      </c>
    </row>
    <row r="362" spans="1:12" x14ac:dyDescent="0.25">
      <c r="A362" t="s">
        <v>254</v>
      </c>
      <c r="B362">
        <v>669.84400000000005</v>
      </c>
      <c r="C362">
        <v>4.4808899999999996</v>
      </c>
      <c r="D362">
        <v>39.856999999999999</v>
      </c>
      <c r="E362">
        <v>-2.06358</v>
      </c>
      <c r="F362">
        <v>0</v>
      </c>
      <c r="G362">
        <v>0</v>
      </c>
      <c r="I362">
        <f>-3*SQRT(D362)*Notes!$B$22</f>
        <v>-9.7293582042261395</v>
      </c>
      <c r="J362">
        <f>3*SQRT(D362)*Notes!$B$22</f>
        <v>9.7293582042261395</v>
      </c>
      <c r="K362">
        <f>-SQRT(D362)*Notes!$B$15</f>
        <v>-16.494284872254966</v>
      </c>
      <c r="L362">
        <f>SQRT(D362)*Notes!$B$15</f>
        <v>16.494284872254966</v>
      </c>
    </row>
    <row r="363" spans="1:12" x14ac:dyDescent="0.25">
      <c r="A363" t="s">
        <v>255</v>
      </c>
      <c r="B363">
        <v>670.22500000000002</v>
      </c>
      <c r="C363">
        <v>4.4823899999999997</v>
      </c>
      <c r="D363">
        <v>41.448999999999998</v>
      </c>
      <c r="E363">
        <v>-2.1138599999999999</v>
      </c>
      <c r="F363">
        <v>0</v>
      </c>
      <c r="G363">
        <v>0</v>
      </c>
      <c r="I363">
        <f>-3*SQRT(D363)*Notes!$B$22</f>
        <v>-9.9217645863387141</v>
      </c>
      <c r="J363">
        <f>3*SQRT(D363)*Notes!$B$22</f>
        <v>9.9217645863387141</v>
      </c>
      <c r="K363">
        <f>-SQRT(D363)*Notes!$B$15</f>
        <v>-16.820473466732473</v>
      </c>
      <c r="L363">
        <f>SQRT(D363)*Notes!$B$15</f>
        <v>16.820473466732473</v>
      </c>
    </row>
    <row r="364" spans="1:12" x14ac:dyDescent="0.25">
      <c r="A364" t="s">
        <v>9</v>
      </c>
      <c r="B364">
        <v>674.721</v>
      </c>
      <c r="C364">
        <v>4.4973299999999998</v>
      </c>
      <c r="D364">
        <v>51.534999999999997</v>
      </c>
      <c r="E364">
        <v>2.2720000000000001E-2</v>
      </c>
      <c r="F364">
        <v>0</v>
      </c>
      <c r="G364">
        <v>0</v>
      </c>
      <c r="I364">
        <f>-3*SQRT(D364)*Notes!$B$22</f>
        <v>-11.063257731492602</v>
      </c>
      <c r="J364">
        <f>3*SQRT(D364)*Notes!$B$22</f>
        <v>11.063257731492602</v>
      </c>
      <c r="K364">
        <f>-SQRT(D364)*Notes!$B$15</f>
        <v>-18.755658986751271</v>
      </c>
      <c r="L364">
        <f>SQRT(D364)*Notes!$B$15</f>
        <v>18.755658986751271</v>
      </c>
    </row>
    <row r="365" spans="1:12" x14ac:dyDescent="0.25">
      <c r="A365" t="s">
        <v>256</v>
      </c>
      <c r="B365">
        <v>675.93799999999999</v>
      </c>
      <c r="C365">
        <v>4.5010899999999996</v>
      </c>
      <c r="D365">
        <v>51.508000000000003</v>
      </c>
      <c r="E365">
        <v>-9.3000000000000005E-4</v>
      </c>
      <c r="F365">
        <v>0</v>
      </c>
      <c r="G365">
        <v>0</v>
      </c>
      <c r="I365">
        <f>-3*SQRT(D365)*Notes!$B$22</f>
        <v>-11.060359244120367</v>
      </c>
      <c r="J365">
        <f>3*SQRT(D365)*Notes!$B$22</f>
        <v>11.060359244120367</v>
      </c>
      <c r="K365">
        <f>-SQRT(D365)*Notes!$B$15</f>
        <v>-18.750745150153548</v>
      </c>
      <c r="L365">
        <f>SQRT(D365)*Notes!$B$15</f>
        <v>18.750745150153548</v>
      </c>
    </row>
    <row r="366" spans="1:12" x14ac:dyDescent="0.25">
      <c r="A366" t="s">
        <v>9</v>
      </c>
      <c r="B366">
        <v>680.43399999999997</v>
      </c>
      <c r="C366">
        <v>4.5160900000000002</v>
      </c>
      <c r="D366">
        <v>41.122</v>
      </c>
      <c r="E366">
        <v>2.1190500000000001</v>
      </c>
      <c r="F366">
        <v>0</v>
      </c>
      <c r="G366">
        <v>0</v>
      </c>
      <c r="I366">
        <f>-3*SQRT(D366)*Notes!$B$22</f>
        <v>-9.8825496310833927</v>
      </c>
      <c r="J366">
        <f>3*SQRT(D366)*Notes!$B$22</f>
        <v>9.8825496310833927</v>
      </c>
      <c r="K366">
        <f>-SQRT(D366)*Notes!$B$15</f>
        <v>-16.75399193427609</v>
      </c>
      <c r="L366">
        <f>SQRT(D366)*Notes!$B$15</f>
        <v>16.75399193427609</v>
      </c>
    </row>
    <row r="367" spans="1:12" x14ac:dyDescent="0.25">
      <c r="A367" t="s">
        <v>257</v>
      </c>
      <c r="B367">
        <v>680.73900000000003</v>
      </c>
      <c r="C367">
        <v>4.51729</v>
      </c>
      <c r="D367">
        <v>39.841999999999999</v>
      </c>
      <c r="E367">
        <v>2.0783499999999999</v>
      </c>
      <c r="F367">
        <v>0</v>
      </c>
      <c r="G367">
        <v>0</v>
      </c>
      <c r="I367">
        <f>-3*SQRT(D367)*Notes!$B$22</f>
        <v>-9.7275272321679562</v>
      </c>
      <c r="J367">
        <f>3*SQRT(D367)*Notes!$B$22</f>
        <v>9.7275272321679562</v>
      </c>
      <c r="K367">
        <f>-SQRT(D367)*Notes!$B$15</f>
        <v>-16.491180805770114</v>
      </c>
      <c r="L367">
        <f>SQRT(D367)*Notes!$B$15</f>
        <v>16.491180805770114</v>
      </c>
    </row>
    <row r="368" spans="1:12" x14ac:dyDescent="0.25">
      <c r="A368" t="s">
        <v>9</v>
      </c>
      <c r="B368">
        <v>680.89099999999996</v>
      </c>
      <c r="C368">
        <v>4.5179099999999996</v>
      </c>
      <c r="D368">
        <v>39.212000000000003</v>
      </c>
      <c r="E368">
        <v>2.0580099999999999</v>
      </c>
      <c r="F368">
        <v>0</v>
      </c>
      <c r="G368">
        <v>0</v>
      </c>
      <c r="I368">
        <f>-3*SQRT(D368)*Notes!$B$22</f>
        <v>-9.6503127142331184</v>
      </c>
      <c r="J368">
        <f>3*SQRT(D368)*Notes!$B$22</f>
        <v>9.6503127142331184</v>
      </c>
      <c r="K368">
        <f>-SQRT(D368)*Notes!$B$15</f>
        <v>-16.360278208871399</v>
      </c>
      <c r="L368">
        <f>SQRT(D368)*Notes!$B$15</f>
        <v>16.360278208871399</v>
      </c>
    </row>
    <row r="369" spans="1:12" x14ac:dyDescent="0.25">
      <c r="A369" t="s">
        <v>258</v>
      </c>
      <c r="B369">
        <v>681.43100000000004</v>
      </c>
      <c r="C369">
        <v>4.5201599999999997</v>
      </c>
      <c r="D369">
        <v>37.029000000000003</v>
      </c>
      <c r="E369">
        <v>1.98594</v>
      </c>
      <c r="F369">
        <v>0</v>
      </c>
      <c r="G369">
        <v>0</v>
      </c>
      <c r="I369">
        <f>-3*SQRT(D369)*Notes!$B$22</f>
        <v>-9.3778413564699274</v>
      </c>
      <c r="J369">
        <f>3*SQRT(D369)*Notes!$B$22</f>
        <v>9.3778413564699274</v>
      </c>
      <c r="K369">
        <f>-SQRT(D369)*Notes!$B$15</f>
        <v>-15.898354606086988</v>
      </c>
      <c r="L369">
        <f>SQRT(D369)*Notes!$B$15</f>
        <v>15.898354606086988</v>
      </c>
    </row>
    <row r="370" spans="1:12" x14ac:dyDescent="0.25">
      <c r="A370" t="s">
        <v>259</v>
      </c>
      <c r="B370">
        <v>686.51599999999996</v>
      </c>
      <c r="C370">
        <v>4.5498599999999998</v>
      </c>
      <c r="D370">
        <v>20.285</v>
      </c>
      <c r="E370">
        <v>1.3070299999999999</v>
      </c>
      <c r="F370">
        <v>0</v>
      </c>
      <c r="G370">
        <v>0</v>
      </c>
      <c r="I370">
        <f>-3*SQRT(D370)*Notes!$B$22</f>
        <v>-6.940957668482354</v>
      </c>
      <c r="J370">
        <f>3*SQRT(D370)*Notes!$B$22</f>
        <v>6.940957668482354</v>
      </c>
      <c r="K370">
        <f>-SQRT(D370)*Notes!$B$15</f>
        <v>-11.767079664153107</v>
      </c>
      <c r="L370">
        <f>SQRT(D370)*Notes!$B$15</f>
        <v>11.767079664153107</v>
      </c>
    </row>
    <row r="371" spans="1:12" x14ac:dyDescent="0.25">
      <c r="A371" t="s">
        <v>260</v>
      </c>
      <c r="B371">
        <v>687.51300000000003</v>
      </c>
      <c r="C371">
        <v>4.5582099999999999</v>
      </c>
      <c r="D371">
        <v>17.811</v>
      </c>
      <c r="E371">
        <v>1.1739200000000001</v>
      </c>
      <c r="F371">
        <v>0</v>
      </c>
      <c r="G371">
        <v>0</v>
      </c>
      <c r="I371">
        <f>-3*SQRT(D371)*Notes!$B$22</f>
        <v>-6.5039327423467235</v>
      </c>
      <c r="J371">
        <f>3*SQRT(D371)*Notes!$B$22</f>
        <v>6.5039327423467235</v>
      </c>
      <c r="K371">
        <f>-SQRT(D371)*Notes!$B$15</f>
        <v>-11.02618663949027</v>
      </c>
      <c r="L371">
        <f>SQRT(D371)*Notes!$B$15</f>
        <v>11.02618663949027</v>
      </c>
    </row>
    <row r="372" spans="1:12" x14ac:dyDescent="0.25">
      <c r="A372" t="s">
        <v>9</v>
      </c>
      <c r="B372">
        <v>692.00900000000001</v>
      </c>
      <c r="C372">
        <v>4.6078599999999996</v>
      </c>
      <c r="D372">
        <v>12.992000000000001</v>
      </c>
      <c r="E372">
        <v>-3.9500000000000004E-3</v>
      </c>
      <c r="F372">
        <v>0</v>
      </c>
      <c r="G372">
        <v>0</v>
      </c>
      <c r="I372">
        <f>-3*SQRT(D372)*Notes!$B$22</f>
        <v>-5.5548187869913361</v>
      </c>
      <c r="J372">
        <f>3*SQRT(D372)*Notes!$B$22</f>
        <v>5.5548187869913361</v>
      </c>
      <c r="K372">
        <f>-SQRT(D372)*Notes!$B$15</f>
        <v>-9.4171436145285199</v>
      </c>
      <c r="L372">
        <f>SQRT(D372)*Notes!$B$15</f>
        <v>9.4171436145285199</v>
      </c>
    </row>
    <row r="373" spans="1:12" x14ac:dyDescent="0.25">
      <c r="A373" t="s">
        <v>261</v>
      </c>
      <c r="B373">
        <v>692.89300000000003</v>
      </c>
      <c r="C373">
        <v>4.6186800000000003</v>
      </c>
      <c r="D373">
        <v>13.058999999999999</v>
      </c>
      <c r="E373">
        <v>-7.2020000000000001E-2</v>
      </c>
      <c r="F373">
        <v>0</v>
      </c>
      <c r="G373">
        <v>0</v>
      </c>
      <c r="I373">
        <f>-3*SQRT(D373)*Notes!$B$22</f>
        <v>-5.5691235232251248</v>
      </c>
      <c r="J373">
        <f>3*SQRT(D373)*Notes!$B$22</f>
        <v>5.5691235232251248</v>
      </c>
      <c r="K373">
        <f>-SQRT(D373)*Notes!$B$15</f>
        <v>-9.4413945866389</v>
      </c>
      <c r="L373">
        <f>SQRT(D373)*Notes!$B$15</f>
        <v>9.4413945866389</v>
      </c>
    </row>
    <row r="374" spans="1:12" x14ac:dyDescent="0.25">
      <c r="A374" t="s">
        <v>262</v>
      </c>
      <c r="B374">
        <v>693.22699999999998</v>
      </c>
      <c r="C374">
        <v>4.6227299999999998</v>
      </c>
      <c r="D374">
        <v>13.116</v>
      </c>
      <c r="E374">
        <v>-9.7680000000000003E-2</v>
      </c>
      <c r="F374">
        <v>0</v>
      </c>
      <c r="G374">
        <v>0</v>
      </c>
      <c r="I374">
        <f>-3*SQRT(D374)*Notes!$B$22</f>
        <v>-5.5812643611029635</v>
      </c>
      <c r="J374">
        <f>3*SQRT(D374)*Notes!$B$22</f>
        <v>5.5812643611029635</v>
      </c>
      <c r="K374">
        <f>-SQRT(D374)*Notes!$B$15</f>
        <v>-9.4619770787562061</v>
      </c>
      <c r="L374">
        <f>SQRT(D374)*Notes!$B$15</f>
        <v>9.4619770787562061</v>
      </c>
    </row>
    <row r="375" spans="1:12" x14ac:dyDescent="0.25">
      <c r="A375" t="s">
        <v>9</v>
      </c>
      <c r="B375">
        <v>697.72199999999998</v>
      </c>
      <c r="C375">
        <v>4.6703000000000001</v>
      </c>
      <c r="D375">
        <v>19.169</v>
      </c>
      <c r="E375">
        <v>-1.3355699999999999</v>
      </c>
      <c r="F375">
        <v>0</v>
      </c>
      <c r="G375">
        <v>0</v>
      </c>
      <c r="I375">
        <f>-3*SQRT(D375)*Notes!$B$22</f>
        <v>-6.7473248288346399</v>
      </c>
      <c r="J375">
        <f>3*SQRT(D375)*Notes!$B$22</f>
        <v>6.7473248288346399</v>
      </c>
      <c r="K375">
        <f>-SQRT(D375)*Notes!$B$15</f>
        <v>-11.438811843117822</v>
      </c>
      <c r="L375">
        <f>SQRT(D375)*Notes!$B$15</f>
        <v>11.438811843117822</v>
      </c>
    </row>
    <row r="376" spans="1:12" x14ac:dyDescent="0.25">
      <c r="A376" t="s">
        <v>263</v>
      </c>
      <c r="B376">
        <v>698.71900000000005</v>
      </c>
      <c r="C376">
        <v>4.6780299999999997</v>
      </c>
      <c r="D376">
        <v>21.975999999999999</v>
      </c>
      <c r="E376">
        <v>-1.48034</v>
      </c>
      <c r="F376">
        <v>0</v>
      </c>
      <c r="G376">
        <v>0</v>
      </c>
      <c r="I376">
        <f>-3*SQRT(D376)*Notes!$B$22</f>
        <v>-7.2244736753503727</v>
      </c>
      <c r="J376">
        <f>3*SQRT(D376)*Notes!$B$22</f>
        <v>7.2244736753503727</v>
      </c>
      <c r="K376">
        <f>-SQRT(D376)*Notes!$B$15</f>
        <v>-12.247727378520741</v>
      </c>
      <c r="L376">
        <f>SQRT(D376)*Notes!$B$15</f>
        <v>12.247727378520741</v>
      </c>
    </row>
    <row r="377" spans="1:12" x14ac:dyDescent="0.25">
      <c r="A377" t="s">
        <v>264</v>
      </c>
      <c r="B377">
        <v>703.80399999999997</v>
      </c>
      <c r="C377">
        <v>4.7051999999999996</v>
      </c>
      <c r="D377">
        <v>40.786000000000001</v>
      </c>
      <c r="E377">
        <v>-2.2187700000000001</v>
      </c>
      <c r="F377">
        <v>0</v>
      </c>
      <c r="G377">
        <v>0</v>
      </c>
      <c r="I377">
        <f>-3*SQRT(D377)*Notes!$B$22</f>
        <v>-9.8420926081186586</v>
      </c>
      <c r="J377">
        <f>3*SQRT(D377)*Notes!$B$22</f>
        <v>9.8420926081186586</v>
      </c>
      <c r="K377">
        <f>-SQRT(D377)*Notes!$B$15</f>
        <v>-16.685404711166782</v>
      </c>
      <c r="L377">
        <f>SQRT(D377)*Notes!$B$15</f>
        <v>16.685404711166782</v>
      </c>
    </row>
    <row r="378" spans="1:12" x14ac:dyDescent="0.25">
      <c r="A378" t="s">
        <v>265</v>
      </c>
      <c r="B378">
        <v>704.80100000000004</v>
      </c>
      <c r="C378">
        <v>4.7088799999999997</v>
      </c>
      <c r="D378">
        <v>45.353999999999999</v>
      </c>
      <c r="E378">
        <v>-2.36355</v>
      </c>
      <c r="F378">
        <v>0</v>
      </c>
      <c r="G378">
        <v>0</v>
      </c>
      <c r="I378">
        <f>-3*SQRT(D378)*Notes!$B$22</f>
        <v>-10.378621827599018</v>
      </c>
      <c r="J378">
        <f>3*SQRT(D378)*Notes!$B$22</f>
        <v>10.378621827599018</v>
      </c>
      <c r="K378">
        <f>-SQRT(D378)*Notes!$B$15</f>
        <v>-17.594988427033428</v>
      </c>
      <c r="L378">
        <f>SQRT(D378)*Notes!$B$15</f>
        <v>17.594988427033428</v>
      </c>
    </row>
    <row r="379" spans="1:12" x14ac:dyDescent="0.25">
      <c r="A379" t="s">
        <v>9</v>
      </c>
      <c r="B379">
        <v>709.29700000000003</v>
      </c>
      <c r="C379">
        <v>4.7224899999999996</v>
      </c>
      <c r="D379">
        <v>56.807000000000002</v>
      </c>
      <c r="E379">
        <v>-1.039E-2</v>
      </c>
      <c r="F379">
        <v>0</v>
      </c>
      <c r="G379">
        <v>0</v>
      </c>
      <c r="I379">
        <f>-3*SQRT(D379)*Notes!$B$22</f>
        <v>-11.615363808508246</v>
      </c>
      <c r="J379">
        <f>3*SQRT(D379)*Notes!$B$22</f>
        <v>11.615363808508246</v>
      </c>
      <c r="K379">
        <f>-SQRT(D379)*Notes!$B$15</f>
        <v>-19.69165031555686</v>
      </c>
      <c r="L379">
        <f>SQRT(D379)*Notes!$B$15</f>
        <v>19.69165031555686</v>
      </c>
    </row>
    <row r="380" spans="1:12" x14ac:dyDescent="0.25">
      <c r="A380" t="s">
        <v>266</v>
      </c>
      <c r="B380">
        <v>710.18</v>
      </c>
      <c r="C380">
        <v>4.7249600000000003</v>
      </c>
      <c r="D380">
        <v>56.838999999999999</v>
      </c>
      <c r="E380">
        <v>-2.5930000000000002E-2</v>
      </c>
      <c r="F380">
        <v>0</v>
      </c>
      <c r="G380">
        <v>0</v>
      </c>
      <c r="I380">
        <f>-3*SQRT(D380)*Notes!$B$22</f>
        <v>-11.618634878201469</v>
      </c>
      <c r="J380">
        <f>3*SQRT(D380)*Notes!$B$22</f>
        <v>11.618634878201469</v>
      </c>
      <c r="K380">
        <f>-SQRT(D380)*Notes!$B$15</f>
        <v>-19.697195794942495</v>
      </c>
      <c r="L380">
        <f>SQRT(D380)*Notes!$B$15</f>
        <v>19.697195794942495</v>
      </c>
    </row>
    <row r="381" spans="1:12" x14ac:dyDescent="0.25">
      <c r="A381" t="s">
        <v>267</v>
      </c>
      <c r="B381">
        <v>710.51499999999999</v>
      </c>
      <c r="C381">
        <v>4.7259000000000002</v>
      </c>
      <c r="D381">
        <v>56.859000000000002</v>
      </c>
      <c r="E381">
        <v>-3.1829999999999997E-2</v>
      </c>
      <c r="F381">
        <v>0</v>
      </c>
      <c r="G381">
        <v>0</v>
      </c>
      <c r="I381">
        <f>-3*SQRT(D381)*Notes!$B$22</f>
        <v>-11.620678829184525</v>
      </c>
      <c r="J381">
        <f>3*SQRT(D381)*Notes!$B$22</f>
        <v>11.620678829184525</v>
      </c>
      <c r="K381">
        <f>-SQRT(D381)*Notes!$B$15</f>
        <v>-19.700660926873276</v>
      </c>
      <c r="L381">
        <f>SQRT(D381)*Notes!$B$15</f>
        <v>19.700660926873276</v>
      </c>
    </row>
    <row r="382" spans="1:12" x14ac:dyDescent="0.25">
      <c r="A382" t="s">
        <v>9</v>
      </c>
      <c r="B382">
        <v>715.01</v>
      </c>
      <c r="C382">
        <v>4.7394600000000002</v>
      </c>
      <c r="D382">
        <v>45.588000000000001</v>
      </c>
      <c r="E382">
        <v>2.3375900000000001</v>
      </c>
      <c r="F382">
        <v>0</v>
      </c>
      <c r="G382">
        <v>0</v>
      </c>
      <c r="I382">
        <f>-3*SQRT(D382)*Notes!$B$22</f>
        <v>-10.405361178356987</v>
      </c>
      <c r="J382">
        <f>3*SQRT(D382)*Notes!$B$22</f>
        <v>10.405361178356987</v>
      </c>
      <c r="K382">
        <f>-SQRT(D382)*Notes!$B$15</f>
        <v>-17.640319933947161</v>
      </c>
      <c r="L382">
        <f>SQRT(D382)*Notes!$B$15</f>
        <v>17.640319933947161</v>
      </c>
    </row>
    <row r="383" spans="1:12" x14ac:dyDescent="0.25">
      <c r="A383" t="s">
        <v>268</v>
      </c>
      <c r="B383">
        <v>715.31500000000005</v>
      </c>
      <c r="C383">
        <v>4.7405400000000002</v>
      </c>
      <c r="D383">
        <v>44.176000000000002</v>
      </c>
      <c r="E383">
        <v>2.2943699999999998</v>
      </c>
      <c r="F383">
        <v>0</v>
      </c>
      <c r="G383">
        <v>0</v>
      </c>
      <c r="I383">
        <f>-3*SQRT(D383)*Notes!$B$22</f>
        <v>-10.242950745481309</v>
      </c>
      <c r="J383">
        <f>3*SQRT(D383)*Notes!$B$22</f>
        <v>10.242950745481309</v>
      </c>
      <c r="K383">
        <f>-SQRT(D383)*Notes!$B$15</f>
        <v>-17.364983792564878</v>
      </c>
      <c r="L383">
        <f>SQRT(D383)*Notes!$B$15</f>
        <v>17.364983792564878</v>
      </c>
    </row>
    <row r="384" spans="1:12" x14ac:dyDescent="0.25">
      <c r="A384" t="s">
        <v>9</v>
      </c>
      <c r="B384">
        <v>715.46799999999996</v>
      </c>
      <c r="C384">
        <v>4.7410899999999998</v>
      </c>
      <c r="D384">
        <v>43.48</v>
      </c>
      <c r="E384">
        <v>2.2727599999999999</v>
      </c>
      <c r="F384">
        <v>0</v>
      </c>
      <c r="G384">
        <v>0</v>
      </c>
      <c r="I384">
        <f>-3*SQRT(D384)*Notes!$B$22</f>
        <v>-10.161940727270244</v>
      </c>
      <c r="J384">
        <f>3*SQRT(D384)*Notes!$B$22</f>
        <v>10.161940727270244</v>
      </c>
      <c r="K384">
        <f>-SQRT(D384)*Notes!$B$15</f>
        <v>-17.227646643512283</v>
      </c>
      <c r="L384">
        <f>SQRT(D384)*Notes!$B$15</f>
        <v>17.227646643512283</v>
      </c>
    </row>
    <row r="385" spans="1:12" x14ac:dyDescent="0.25">
      <c r="A385" t="s">
        <v>269</v>
      </c>
      <c r="B385">
        <v>716.26099999999997</v>
      </c>
      <c r="C385">
        <v>4.7441199999999997</v>
      </c>
      <c r="D385">
        <v>39.960999999999999</v>
      </c>
      <c r="E385">
        <v>2.1602100000000002</v>
      </c>
      <c r="F385">
        <v>0</v>
      </c>
      <c r="G385">
        <v>0</v>
      </c>
      <c r="I385">
        <f>-3*SQRT(D385)*Notes!$B$22</f>
        <v>-9.7420434796941286</v>
      </c>
      <c r="J385">
        <f>3*SQRT(D385)*Notes!$B$22</f>
        <v>9.7420434796941286</v>
      </c>
      <c r="K385">
        <f>-SQRT(D385)*Notes!$B$15</f>
        <v>-16.515790355233396</v>
      </c>
      <c r="L385">
        <f>SQRT(D385)*Notes!$B$15</f>
        <v>16.515790355233396</v>
      </c>
    </row>
    <row r="386" spans="1:12" x14ac:dyDescent="0.25">
      <c r="A386" t="s">
        <v>270</v>
      </c>
      <c r="B386">
        <v>716.57299999999998</v>
      </c>
      <c r="C386">
        <v>4.7453799999999999</v>
      </c>
      <c r="D386">
        <v>38.631</v>
      </c>
      <c r="E386">
        <v>2.1160899999999998</v>
      </c>
      <c r="F386">
        <v>0</v>
      </c>
      <c r="G386">
        <v>0</v>
      </c>
      <c r="I386">
        <f>-3*SQRT(D386)*Notes!$B$22</f>
        <v>-9.5785520803902884</v>
      </c>
      <c r="J386">
        <f>3*SQRT(D386)*Notes!$B$22</f>
        <v>9.5785520803902884</v>
      </c>
      <c r="K386">
        <f>-SQRT(D386)*Notes!$B$15</f>
        <v>-16.238621639920833</v>
      </c>
      <c r="L386">
        <f>SQRT(D386)*Notes!$B$15</f>
        <v>16.238621639920833</v>
      </c>
    </row>
    <row r="387" spans="1:12" x14ac:dyDescent="0.25">
      <c r="A387" t="s">
        <v>9</v>
      </c>
      <c r="B387">
        <v>716.85199999999998</v>
      </c>
      <c r="C387">
        <v>4.74655</v>
      </c>
      <c r="D387">
        <v>37.459000000000003</v>
      </c>
      <c r="E387">
        <v>2.07646</v>
      </c>
      <c r="F387">
        <v>0</v>
      </c>
      <c r="G387">
        <v>0</v>
      </c>
      <c r="I387">
        <f>-3*SQRT(D387)*Notes!$B$22</f>
        <v>-9.432134376492936</v>
      </c>
      <c r="J387">
        <f>3*SQRT(D387)*Notes!$B$22</f>
        <v>9.432134376492936</v>
      </c>
      <c r="K387">
        <f>-SQRT(D387)*Notes!$B$15</f>
        <v>-15.990398142776343</v>
      </c>
      <c r="L387">
        <f>SQRT(D387)*Notes!$B$15</f>
        <v>15.990398142776343</v>
      </c>
    </row>
    <row r="388" spans="1:12" x14ac:dyDescent="0.25">
      <c r="A388" t="s">
        <v>271</v>
      </c>
      <c r="B388">
        <v>720.83799999999997</v>
      </c>
      <c r="C388">
        <v>4.76816</v>
      </c>
      <c r="D388">
        <v>23.157</v>
      </c>
      <c r="E388">
        <v>1.5112000000000001</v>
      </c>
      <c r="F388">
        <v>0</v>
      </c>
      <c r="G388">
        <v>0</v>
      </c>
      <c r="I388">
        <f>-3*SQRT(D388)*Notes!$B$22</f>
        <v>-7.4160566310205507</v>
      </c>
      <c r="J388">
        <f>3*SQRT(D388)*Notes!$B$22</f>
        <v>7.4160566310205507</v>
      </c>
      <c r="K388">
        <f>-SQRT(D388)*Notes!$B$15</f>
        <v>-12.572520009356337</v>
      </c>
      <c r="L388">
        <f>SQRT(D388)*Notes!$B$15</f>
        <v>12.572520009356337</v>
      </c>
    </row>
    <row r="389" spans="1:12" x14ac:dyDescent="0.25">
      <c r="A389" t="s">
        <v>272</v>
      </c>
      <c r="B389">
        <v>722.08900000000006</v>
      </c>
      <c r="C389">
        <v>4.7775100000000004</v>
      </c>
      <c r="D389">
        <v>19.599</v>
      </c>
      <c r="E389">
        <v>1.33382</v>
      </c>
      <c r="F389">
        <v>0</v>
      </c>
      <c r="G389">
        <v>0</v>
      </c>
      <c r="I389">
        <f>-3*SQRT(D389)*Notes!$B$22</f>
        <v>-6.8225832889683709</v>
      </c>
      <c r="J389">
        <f>3*SQRT(D389)*Notes!$B$22</f>
        <v>6.8225832889683709</v>
      </c>
      <c r="K389">
        <f>-SQRT(D389)*Notes!$B$15</f>
        <v>-11.566398314335812</v>
      </c>
      <c r="L389">
        <f>SQRT(D389)*Notes!$B$15</f>
        <v>11.566398314335812</v>
      </c>
    </row>
    <row r="390" spans="1:12" x14ac:dyDescent="0.25">
      <c r="A390" t="s">
        <v>9</v>
      </c>
      <c r="B390">
        <v>726.58500000000004</v>
      </c>
      <c r="C390">
        <v>4.8234300000000001</v>
      </c>
      <c r="D390">
        <v>13.74</v>
      </c>
      <c r="E390">
        <v>8.6660000000000001E-2</v>
      </c>
      <c r="F390">
        <v>0</v>
      </c>
      <c r="G390">
        <v>0</v>
      </c>
      <c r="I390">
        <f>-3*SQRT(D390)*Notes!$B$22</f>
        <v>-5.7124874120796552</v>
      </c>
      <c r="J390">
        <f>3*SQRT(D390)*Notes!$B$22</f>
        <v>5.7124874120796552</v>
      </c>
      <c r="K390">
        <f>-SQRT(D390)*Notes!$B$15</f>
        <v>-9.6844409185268336</v>
      </c>
      <c r="L390">
        <f>SQRT(D390)*Notes!$B$15</f>
        <v>9.6844409185268336</v>
      </c>
    </row>
    <row r="391" spans="1:12" x14ac:dyDescent="0.25">
      <c r="A391" t="s">
        <v>273</v>
      </c>
      <c r="B391">
        <v>727.47</v>
      </c>
      <c r="C391">
        <v>4.83371</v>
      </c>
      <c r="D391">
        <v>13.644</v>
      </c>
      <c r="E391">
        <v>2.181E-2</v>
      </c>
      <c r="F391">
        <v>0</v>
      </c>
      <c r="G391">
        <v>0</v>
      </c>
      <c r="I391">
        <f>-3*SQRT(D391)*Notes!$B$22</f>
        <v>-5.6924961437228241</v>
      </c>
      <c r="J391">
        <f>3*SQRT(D391)*Notes!$B$22</f>
        <v>5.6924961437228241</v>
      </c>
      <c r="K391">
        <f>-SQRT(D391)*Notes!$B$15</f>
        <v>-9.6505495077766312</v>
      </c>
      <c r="L391">
        <f>SQRT(D391)*Notes!$B$15</f>
        <v>9.6505495077766312</v>
      </c>
    </row>
    <row r="392" spans="1:12" x14ac:dyDescent="0.25">
      <c r="A392" t="s">
        <v>274</v>
      </c>
      <c r="B392">
        <v>727.803</v>
      </c>
      <c r="C392">
        <v>4.8376000000000001</v>
      </c>
      <c r="D392">
        <v>13.637</v>
      </c>
      <c r="E392">
        <v>-2.64E-3</v>
      </c>
      <c r="F392">
        <v>0</v>
      </c>
      <c r="G392">
        <v>0</v>
      </c>
      <c r="I392">
        <f>-3*SQRT(D392)*Notes!$B$22</f>
        <v>-5.6910357001133809</v>
      </c>
      <c r="J392">
        <f>3*SQRT(D392)*Notes!$B$22</f>
        <v>5.6910357001133809</v>
      </c>
      <c r="K392">
        <f>-SQRT(D392)*Notes!$B$15</f>
        <v>-9.6480736021281412</v>
      </c>
      <c r="L392">
        <f>SQRT(D392)*Notes!$B$15</f>
        <v>9.6480736021281412</v>
      </c>
    </row>
    <row r="393" spans="1:12" x14ac:dyDescent="0.25">
      <c r="A393" t="s">
        <v>9</v>
      </c>
      <c r="B393">
        <v>732.29899999999998</v>
      </c>
      <c r="C393">
        <v>4.88476</v>
      </c>
      <c r="D393">
        <v>18.75</v>
      </c>
      <c r="E393">
        <v>-1.2052700000000001</v>
      </c>
      <c r="F393">
        <v>0</v>
      </c>
      <c r="G393">
        <v>0</v>
      </c>
      <c r="I393">
        <f>-3*SQRT(D393)*Notes!$B$22</f>
        <v>-6.6731751787780977</v>
      </c>
      <c r="J393">
        <f>3*SQRT(D393)*Notes!$B$22</f>
        <v>6.6731751787780977</v>
      </c>
      <c r="K393">
        <f>-SQRT(D393)*Notes!$B$15</f>
        <v>-11.313105149465681</v>
      </c>
      <c r="L393">
        <f>SQRT(D393)*Notes!$B$15</f>
        <v>11.313105149465681</v>
      </c>
    </row>
    <row r="394" spans="1:12" x14ac:dyDescent="0.25">
      <c r="A394" t="s">
        <v>275</v>
      </c>
      <c r="B394">
        <v>739.37800000000004</v>
      </c>
      <c r="C394">
        <v>4.92516</v>
      </c>
      <c r="D394">
        <v>42.368000000000002</v>
      </c>
      <c r="E394">
        <v>-2.13123</v>
      </c>
      <c r="F394">
        <v>0</v>
      </c>
      <c r="G394">
        <v>0</v>
      </c>
      <c r="I394">
        <f>-3*SQRT(D394)*Notes!$B$22</f>
        <v>-10.03115339022974</v>
      </c>
      <c r="J394">
        <f>3*SQRT(D394)*Notes!$B$22</f>
        <v>10.03115339022974</v>
      </c>
      <c r="K394">
        <f>-SQRT(D394)*Notes!$B$15</f>
        <v>-17.005921474231066</v>
      </c>
      <c r="L394">
        <f>SQRT(D394)*Notes!$B$15</f>
        <v>17.005921474231066</v>
      </c>
    </row>
    <row r="395" spans="1:12" x14ac:dyDescent="0.25">
      <c r="A395" t="s">
        <v>9</v>
      </c>
      <c r="B395">
        <v>743.87300000000005</v>
      </c>
      <c r="C395">
        <v>4.9397599999999997</v>
      </c>
      <c r="D395">
        <v>52.942</v>
      </c>
      <c r="E395">
        <v>-5.0290000000000001E-2</v>
      </c>
      <c r="F395">
        <v>0</v>
      </c>
      <c r="G395">
        <v>0</v>
      </c>
      <c r="I395">
        <f>-3*SQRT(D395)*Notes!$B$22</f>
        <v>-11.213264373348601</v>
      </c>
      <c r="J395">
        <f>3*SQRT(D395)*Notes!$B$22</f>
        <v>11.213264373348601</v>
      </c>
      <c r="K395">
        <f>-SQRT(D395)*Notes!$B$15</f>
        <v>-19.009966848746572</v>
      </c>
      <c r="L395">
        <f>SQRT(D395)*Notes!$B$15</f>
        <v>19.009966848746572</v>
      </c>
    </row>
    <row r="396" spans="1:12" x14ac:dyDescent="0.25">
      <c r="A396" t="s">
        <v>276</v>
      </c>
      <c r="B396">
        <v>744.27300000000002</v>
      </c>
      <c r="C396">
        <v>4.9409599999999996</v>
      </c>
      <c r="D396">
        <v>52.984999999999999</v>
      </c>
      <c r="E396">
        <v>-5.7849999999999999E-2</v>
      </c>
      <c r="F396">
        <v>0</v>
      </c>
      <c r="G396">
        <v>0</v>
      </c>
      <c r="I396">
        <f>-3*SQRT(D396)*Notes!$B$22</f>
        <v>-11.217817209489517</v>
      </c>
      <c r="J396">
        <f>3*SQRT(D396)*Notes!$B$22</f>
        <v>11.217817209489517</v>
      </c>
      <c r="K396">
        <f>-SQRT(D396)*Notes!$B$15</f>
        <v>-19.01768532048013</v>
      </c>
      <c r="L396">
        <f>SQRT(D396)*Notes!$B$15</f>
        <v>19.01768532048013</v>
      </c>
    </row>
    <row r="397" spans="1:12" x14ac:dyDescent="0.25">
      <c r="A397" t="s">
        <v>277</v>
      </c>
      <c r="B397">
        <v>745.09100000000001</v>
      </c>
      <c r="C397">
        <v>4.9434199999999997</v>
      </c>
      <c r="D397">
        <v>53.091999999999999</v>
      </c>
      <c r="E397">
        <v>-7.3349999999999999E-2</v>
      </c>
      <c r="F397">
        <v>0</v>
      </c>
      <c r="G397">
        <v>0</v>
      </c>
      <c r="I397">
        <f>-3*SQRT(D397)*Notes!$B$22</f>
        <v>-11.229138348170009</v>
      </c>
      <c r="J397">
        <f>3*SQRT(D397)*Notes!$B$22</f>
        <v>11.229138348170009</v>
      </c>
      <c r="K397">
        <f>-SQRT(D397)*Notes!$B$15</f>
        <v>-19.036878167793862</v>
      </c>
      <c r="L397">
        <f>SQRT(D397)*Notes!$B$15</f>
        <v>19.036878167793862</v>
      </c>
    </row>
    <row r="398" spans="1:12" x14ac:dyDescent="0.25">
      <c r="A398" t="s">
        <v>9</v>
      </c>
      <c r="B398">
        <v>749.58699999999999</v>
      </c>
      <c r="C398">
        <v>4.9578800000000003</v>
      </c>
      <c r="D398">
        <v>42.91</v>
      </c>
      <c r="E398">
        <v>2.1476999999999999</v>
      </c>
      <c r="F398">
        <v>0</v>
      </c>
      <c r="G398">
        <v>0</v>
      </c>
      <c r="I398">
        <f>-3*SQRT(D398)*Notes!$B$22</f>
        <v>-10.095112125616396</v>
      </c>
      <c r="J398">
        <f>3*SQRT(D398)*Notes!$B$22</f>
        <v>10.095112125616396</v>
      </c>
      <c r="K398">
        <f>-SQRT(D398)*Notes!$B$15</f>
        <v>-17.11435140140534</v>
      </c>
      <c r="L398">
        <f>SQRT(D398)*Notes!$B$15</f>
        <v>17.11435140140534</v>
      </c>
    </row>
    <row r="399" spans="1:12" x14ac:dyDescent="0.25">
      <c r="A399" t="s">
        <v>278</v>
      </c>
      <c r="B399">
        <v>749.96799999999996</v>
      </c>
      <c r="C399">
        <v>4.95932</v>
      </c>
      <c r="D399">
        <v>41.292999999999999</v>
      </c>
      <c r="E399">
        <v>2.0978699999999999</v>
      </c>
      <c r="F399">
        <v>0</v>
      </c>
      <c r="G399">
        <v>0</v>
      </c>
      <c r="I399">
        <f>-3*SQRT(D399)*Notes!$B$22</f>
        <v>-9.9030759042613834</v>
      </c>
      <c r="J399">
        <f>3*SQRT(D399)*Notes!$B$22</f>
        <v>9.9030759042613834</v>
      </c>
      <c r="K399">
        <f>-SQRT(D399)*Notes!$B$15</f>
        <v>-16.78879034441341</v>
      </c>
      <c r="L399">
        <f>SQRT(D399)*Notes!$B$15</f>
        <v>16.78879034441341</v>
      </c>
    </row>
    <row r="400" spans="1:12" x14ac:dyDescent="0.25">
      <c r="A400" t="s">
        <v>279</v>
      </c>
      <c r="B400">
        <v>750.83799999999997</v>
      </c>
      <c r="C400">
        <v>4.9628300000000003</v>
      </c>
      <c r="D400">
        <v>37.741999999999997</v>
      </c>
      <c r="E400">
        <v>1.98407</v>
      </c>
      <c r="F400">
        <v>0</v>
      </c>
      <c r="G400">
        <v>0</v>
      </c>
      <c r="I400">
        <f>-3*SQRT(D400)*Notes!$B$22</f>
        <v>-9.4676968768704892</v>
      </c>
      <c r="J400">
        <f>3*SQRT(D400)*Notes!$B$22</f>
        <v>9.4676968768704892</v>
      </c>
      <c r="K400">
        <f>-SQRT(D400)*Notes!$B$15</f>
        <v>-16.05068762947057</v>
      </c>
      <c r="L400">
        <f>SQRT(D400)*Notes!$B$15</f>
        <v>16.05068762947057</v>
      </c>
    </row>
    <row r="401" spans="1:12" x14ac:dyDescent="0.25">
      <c r="A401" t="s">
        <v>280</v>
      </c>
      <c r="B401">
        <v>755.41499999999996</v>
      </c>
      <c r="C401">
        <v>4.9880300000000002</v>
      </c>
      <c r="D401">
        <v>22.32</v>
      </c>
      <c r="E401">
        <v>1.3854200000000001</v>
      </c>
      <c r="F401">
        <v>0</v>
      </c>
      <c r="G401">
        <v>0</v>
      </c>
      <c r="I401">
        <f>-3*SQRT(D401)*Notes!$B$22</f>
        <v>-7.2807980467193421</v>
      </c>
      <c r="J401">
        <f>3*SQRT(D401)*Notes!$B$22</f>
        <v>7.2807980467193421</v>
      </c>
      <c r="K401">
        <f>-SQRT(D401)*Notes!$B$15</f>
        <v>-12.343214686841543</v>
      </c>
      <c r="L401">
        <f>SQRT(D401)*Notes!$B$15</f>
        <v>12.343214686841543</v>
      </c>
    </row>
    <row r="402" spans="1:12" x14ac:dyDescent="0.25">
      <c r="A402" t="s">
        <v>281</v>
      </c>
      <c r="B402">
        <v>756.28499999999997</v>
      </c>
      <c r="C402">
        <v>4.9945899999999996</v>
      </c>
      <c r="D402">
        <v>20.007999999999999</v>
      </c>
      <c r="E402">
        <v>1.2716400000000001</v>
      </c>
      <c r="F402">
        <v>0</v>
      </c>
      <c r="G402">
        <v>0</v>
      </c>
      <c r="I402">
        <f>-3*SQRT(D402)*Notes!$B$22</f>
        <v>-6.8934039563201202</v>
      </c>
      <c r="J402">
        <f>3*SQRT(D402)*Notes!$B$22</f>
        <v>6.8934039563201202</v>
      </c>
      <c r="K402">
        <f>-SQRT(D402)*Notes!$B$15</f>
        <v>-11.686461348055298</v>
      </c>
      <c r="L402">
        <f>SQRT(D402)*Notes!$B$15</f>
        <v>11.686461348055298</v>
      </c>
    </row>
    <row r="403" spans="1:12" x14ac:dyDescent="0.25">
      <c r="A403" t="s">
        <v>282</v>
      </c>
      <c r="B403">
        <v>756.66600000000005</v>
      </c>
      <c r="C403">
        <v>4.9976900000000004</v>
      </c>
      <c r="D403">
        <v>19.058</v>
      </c>
      <c r="E403">
        <v>1.2218</v>
      </c>
      <c r="F403">
        <v>0</v>
      </c>
      <c r="G403">
        <v>0</v>
      </c>
      <c r="I403">
        <f>-3*SQRT(D403)*Notes!$B$22</f>
        <v>-6.7277609384821169</v>
      </c>
      <c r="J403">
        <f>3*SQRT(D403)*Notes!$B$22</f>
        <v>6.7277609384821169</v>
      </c>
      <c r="K403">
        <f>-SQRT(D403)*Notes!$B$15</f>
        <v>-11.405644970862681</v>
      </c>
      <c r="L403">
        <f>SQRT(D403)*Notes!$B$15</f>
        <v>11.405644970862681</v>
      </c>
    </row>
    <row r="404" spans="1:12" x14ac:dyDescent="0.25">
      <c r="A404" t="s">
        <v>9</v>
      </c>
      <c r="B404">
        <v>761.16099999999994</v>
      </c>
      <c r="C404">
        <v>5.0438299999999998</v>
      </c>
      <c r="D404">
        <v>14</v>
      </c>
      <c r="E404">
        <v>7.1500000000000001E-3</v>
      </c>
      <c r="F404">
        <v>0</v>
      </c>
      <c r="G404">
        <v>0</v>
      </c>
      <c r="I404">
        <f>-3*SQRT(D404)*Notes!$B$22</f>
        <v>-5.7662823958283163</v>
      </c>
      <c r="J404">
        <f>3*SQRT(D404)*Notes!$B$22</f>
        <v>5.7662823958283163</v>
      </c>
      <c r="K404">
        <f>-SQRT(D404)*Notes!$B$15</f>
        <v>-9.7756401290013031</v>
      </c>
      <c r="L404">
        <f>SQRT(D404)*Notes!$B$15</f>
        <v>9.7756401290013031</v>
      </c>
    </row>
    <row r="405" spans="1:12" x14ac:dyDescent="0.25">
      <c r="A405" t="s">
        <v>283</v>
      </c>
      <c r="B405">
        <v>762.08799999999997</v>
      </c>
      <c r="C405">
        <v>5.0543500000000003</v>
      </c>
      <c r="D405">
        <v>14.048</v>
      </c>
      <c r="E405">
        <v>-5.8999999999999997E-2</v>
      </c>
      <c r="F405">
        <v>0</v>
      </c>
      <c r="G405">
        <v>0</v>
      </c>
      <c r="I405">
        <f>-3*SQRT(D405)*Notes!$B$22</f>
        <v>-5.7761589929532056</v>
      </c>
      <c r="J405">
        <f>3*SQRT(D405)*Notes!$B$22</f>
        <v>5.7761589929532056</v>
      </c>
      <c r="K405">
        <f>-SQRT(D405)*Notes!$B$15</f>
        <v>-9.7923840295882556</v>
      </c>
      <c r="L405">
        <f>SQRT(D405)*Notes!$B$15</f>
        <v>9.7923840295882556</v>
      </c>
    </row>
    <row r="406" spans="1:12" x14ac:dyDescent="0.25">
      <c r="A406" t="s">
        <v>9</v>
      </c>
      <c r="B406">
        <v>765.18600000000004</v>
      </c>
      <c r="C406">
        <v>5.0862999999999996</v>
      </c>
      <c r="D406">
        <v>18.469000000000001</v>
      </c>
      <c r="E406">
        <v>-1.46933</v>
      </c>
      <c r="F406">
        <v>0</v>
      </c>
      <c r="G406">
        <v>0</v>
      </c>
      <c r="I406">
        <f>-3*SQRT(D406)*Notes!$B$22</f>
        <v>-6.6229820860686628</v>
      </c>
      <c r="J406">
        <f>3*SQRT(D406)*Notes!$B$22</f>
        <v>6.6229820860686628</v>
      </c>
      <c r="K406">
        <f>-SQRT(D406)*Notes!$B$15</f>
        <v>-11.228012263337865</v>
      </c>
      <c r="L406">
        <f>SQRT(D406)*Notes!$B$15</f>
        <v>11.228012263337865</v>
      </c>
    </row>
    <row r="407" spans="1:12" x14ac:dyDescent="0.25">
      <c r="A407" t="s">
        <v>284</v>
      </c>
      <c r="B407">
        <v>766.43700000000001</v>
      </c>
      <c r="C407">
        <v>5.0960900000000002</v>
      </c>
      <c r="D407">
        <v>22.413</v>
      </c>
      <c r="E407">
        <v>-1.6832800000000001</v>
      </c>
      <c r="F407">
        <v>0</v>
      </c>
      <c r="G407">
        <v>0</v>
      </c>
      <c r="I407">
        <f>-3*SQRT(D407)*Notes!$B$22</f>
        <v>-7.295950608472265</v>
      </c>
      <c r="J407">
        <f>3*SQRT(D407)*Notes!$B$22</f>
        <v>7.295950608472265</v>
      </c>
      <c r="K407">
        <f>-SQRT(D407)*Notes!$B$15</f>
        <v>-12.368902986609207</v>
      </c>
      <c r="L407">
        <f>SQRT(D407)*Notes!$B$15</f>
        <v>12.368902986609207</v>
      </c>
    </row>
    <row r="408" spans="1:12" x14ac:dyDescent="0.25">
      <c r="A408" t="s">
        <v>285</v>
      </c>
      <c r="B408">
        <v>769.56500000000005</v>
      </c>
      <c r="C408">
        <v>5.1139999999999999</v>
      </c>
      <c r="D408">
        <v>34.616999999999997</v>
      </c>
      <c r="E408">
        <v>-2.21827</v>
      </c>
      <c r="F408">
        <v>0</v>
      </c>
      <c r="G408">
        <v>0</v>
      </c>
      <c r="I408">
        <f>-3*SQRT(D408)*Notes!$B$22</f>
        <v>-9.0672711619608322</v>
      </c>
      <c r="J408">
        <f>3*SQRT(D408)*Notes!$B$22</f>
        <v>9.0672711619608322</v>
      </c>
      <c r="K408">
        <f>-SQRT(D408)*Notes!$B$15</f>
        <v>-15.371841638475258</v>
      </c>
      <c r="L408">
        <f>SQRT(D408)*Notes!$B$15</f>
        <v>15.371841638475258</v>
      </c>
    </row>
    <row r="409" spans="1:12" x14ac:dyDescent="0.25">
      <c r="A409" t="s">
        <v>286</v>
      </c>
      <c r="B409">
        <v>770.81600000000003</v>
      </c>
      <c r="C409">
        <v>5.1193200000000001</v>
      </c>
      <c r="D409">
        <v>40.435000000000002</v>
      </c>
      <c r="E409">
        <v>-2.4322300000000001</v>
      </c>
      <c r="F409">
        <v>0</v>
      </c>
      <c r="G409">
        <v>0</v>
      </c>
      <c r="I409">
        <f>-3*SQRT(D409)*Notes!$B$22</f>
        <v>-9.7996510952772233</v>
      </c>
      <c r="J409">
        <f>3*SQRT(D409)*Notes!$B$22</f>
        <v>9.7996510952772233</v>
      </c>
      <c r="K409">
        <f>-SQRT(D409)*Notes!$B$15</f>
        <v>-16.613453161175329</v>
      </c>
      <c r="L409">
        <f>SQRT(D409)*Notes!$B$15</f>
        <v>16.613453161175329</v>
      </c>
    </row>
    <row r="410" spans="1:12" x14ac:dyDescent="0.25">
      <c r="A410" t="s">
        <v>9</v>
      </c>
      <c r="B410">
        <v>773.91499999999996</v>
      </c>
      <c r="C410">
        <v>5.13028</v>
      </c>
      <c r="D410">
        <v>46.606999999999999</v>
      </c>
      <c r="E410">
        <v>0.58933000000000002</v>
      </c>
      <c r="F410">
        <v>0</v>
      </c>
      <c r="G410">
        <v>0</v>
      </c>
      <c r="I410">
        <f>-3*SQRT(D410)*Notes!$B$22</f>
        <v>-10.521010748694259</v>
      </c>
      <c r="J410">
        <f>3*SQRT(D410)*Notes!$B$22</f>
        <v>10.521010748694259</v>
      </c>
      <c r="K410">
        <f>-SQRT(D410)*Notes!$B$15</f>
        <v>-17.836381885666473</v>
      </c>
      <c r="L410">
        <f>SQRT(D410)*Notes!$B$15</f>
        <v>17.836381885666473</v>
      </c>
    </row>
    <row r="411" spans="1:12" x14ac:dyDescent="0.25">
      <c r="A411" t="s">
        <v>287</v>
      </c>
      <c r="B411">
        <v>775.55899999999997</v>
      </c>
      <c r="C411">
        <v>5.1360000000000001</v>
      </c>
      <c r="D411">
        <v>44.747999999999998</v>
      </c>
      <c r="E411">
        <v>0.54181999999999997</v>
      </c>
      <c r="F411">
        <v>0</v>
      </c>
      <c r="G411">
        <v>0</v>
      </c>
      <c r="I411">
        <f>-3*SQRT(D411)*Notes!$B$22</f>
        <v>-10.309051386619057</v>
      </c>
      <c r="J411">
        <f>3*SQRT(D411)*Notes!$B$22</f>
        <v>10.309051386619057</v>
      </c>
      <c r="K411">
        <f>-SQRT(D411)*Notes!$B$15</f>
        <v>-17.477044915434337</v>
      </c>
      <c r="L411">
        <f>SQRT(D411)*Notes!$B$15</f>
        <v>17.477044915434337</v>
      </c>
    </row>
    <row r="412" spans="1:12" x14ac:dyDescent="0.25">
      <c r="A412" t="s">
        <v>9</v>
      </c>
      <c r="B412">
        <v>778.65700000000004</v>
      </c>
      <c r="C412">
        <v>5.1483999999999996</v>
      </c>
      <c r="D412">
        <v>32.932000000000002</v>
      </c>
      <c r="E412">
        <v>2.9858500000000001</v>
      </c>
      <c r="F412">
        <v>0</v>
      </c>
      <c r="G412">
        <v>0</v>
      </c>
      <c r="I412">
        <f>-3*SQRT(D412)*Notes!$B$22</f>
        <v>-8.843841348632921</v>
      </c>
      <c r="J412">
        <f>3*SQRT(D412)*Notes!$B$22</f>
        <v>8.843841348632921</v>
      </c>
      <c r="K412">
        <f>-SQRT(D412)*Notes!$B$15</f>
        <v>-14.993058689731063</v>
      </c>
      <c r="L412">
        <f>SQRT(D412)*Notes!$B$15</f>
        <v>14.993058689731063</v>
      </c>
    </row>
    <row r="413" spans="1:12" x14ac:dyDescent="0.25">
      <c r="A413" t="s">
        <v>288</v>
      </c>
      <c r="B413">
        <v>779.03800000000001</v>
      </c>
      <c r="C413">
        <v>5.1502999999999997</v>
      </c>
      <c r="D413">
        <v>30.701000000000001</v>
      </c>
      <c r="E413">
        <v>2.8711600000000002</v>
      </c>
      <c r="F413">
        <v>0</v>
      </c>
      <c r="G413">
        <v>0</v>
      </c>
      <c r="I413">
        <f>-3*SQRT(D413)*Notes!$B$22</f>
        <v>-8.539022355105006</v>
      </c>
      <c r="J413">
        <f>3*SQRT(D413)*Notes!$B$22</f>
        <v>8.539022355105006</v>
      </c>
      <c r="K413">
        <f>-SQRT(D413)*Notes!$B$15</f>
        <v>-14.47629579456501</v>
      </c>
      <c r="L413">
        <f>SQRT(D413)*Notes!$B$15</f>
        <v>14.47629579456501</v>
      </c>
    </row>
    <row r="414" spans="1:12" x14ac:dyDescent="0.25">
      <c r="A414" t="s">
        <v>289</v>
      </c>
      <c r="B414">
        <v>779.90800000000002</v>
      </c>
      <c r="C414">
        <v>5.1552100000000003</v>
      </c>
      <c r="D414">
        <v>25.933</v>
      </c>
      <c r="E414">
        <v>2.60921</v>
      </c>
      <c r="F414">
        <v>0</v>
      </c>
      <c r="G414">
        <v>0</v>
      </c>
      <c r="I414">
        <f>-3*SQRT(D414)*Notes!$B$22</f>
        <v>-7.8479869053455023</v>
      </c>
      <c r="J414">
        <f>3*SQRT(D414)*Notes!$B$22</f>
        <v>7.8479869053455023</v>
      </c>
      <c r="K414">
        <f>-SQRT(D414)*Notes!$B$15</f>
        <v>-13.304776016394126</v>
      </c>
      <c r="L414">
        <f>SQRT(D414)*Notes!$B$15</f>
        <v>13.304776016394126</v>
      </c>
    </row>
    <row r="415" spans="1:12" x14ac:dyDescent="0.25">
      <c r="A415" t="s">
        <v>290</v>
      </c>
      <c r="B415">
        <v>782.98699999999997</v>
      </c>
      <c r="C415">
        <v>5.1823199999999998</v>
      </c>
      <c r="D415">
        <v>12.72</v>
      </c>
      <c r="E415">
        <v>1.68222</v>
      </c>
      <c r="F415">
        <v>0</v>
      </c>
      <c r="G415">
        <v>0</v>
      </c>
      <c r="I415">
        <f>-3*SQRT(D415)*Notes!$B$22</f>
        <v>-5.496363480537128</v>
      </c>
      <c r="J415">
        <f>3*SQRT(D415)*Notes!$B$22</f>
        <v>5.496363480537128</v>
      </c>
      <c r="K415">
        <f>-SQRT(D415)*Notes!$B$15</f>
        <v>-9.3180437091995287</v>
      </c>
      <c r="L415">
        <f>SQRT(D415)*Notes!$B$15</f>
        <v>9.3180437091995287</v>
      </c>
    </row>
    <row r="416" spans="1:12" x14ac:dyDescent="0.25">
      <c r="A416" t="s">
        <v>291</v>
      </c>
      <c r="B416">
        <v>783.85699999999997</v>
      </c>
      <c r="C416">
        <v>5.1946000000000003</v>
      </c>
      <c r="D416">
        <v>10.021000000000001</v>
      </c>
      <c r="E416">
        <v>1.4202999999999999</v>
      </c>
      <c r="F416">
        <v>0</v>
      </c>
      <c r="G416">
        <v>0</v>
      </c>
      <c r="I416">
        <f>-3*SQRT(D416)*Notes!$B$22</f>
        <v>-4.8785124851626698</v>
      </c>
      <c r="J416">
        <f>3*SQRT(D416)*Notes!$B$22</f>
        <v>4.8785124851626698</v>
      </c>
      <c r="K416">
        <f>-SQRT(D416)*Notes!$B$15</f>
        <v>-8.2705943181506996</v>
      </c>
      <c r="L416">
        <f>SQRT(D416)*Notes!$B$15</f>
        <v>8.2705943181506996</v>
      </c>
    </row>
    <row r="417" spans="1:12" x14ac:dyDescent="0.25">
      <c r="A417" t="s">
        <v>292</v>
      </c>
      <c r="B417">
        <v>784.23800000000006</v>
      </c>
      <c r="C417">
        <v>5.20099</v>
      </c>
      <c r="D417">
        <v>8.9830000000000005</v>
      </c>
      <c r="E417">
        <v>1.30559</v>
      </c>
      <c r="F417">
        <v>0</v>
      </c>
      <c r="G417">
        <v>0</v>
      </c>
      <c r="I417">
        <f>-3*SQRT(D417)*Notes!$B$22</f>
        <v>-4.6189428583403958</v>
      </c>
      <c r="J417">
        <f>3*SQRT(D417)*Notes!$B$22</f>
        <v>4.6189428583403958</v>
      </c>
      <c r="K417">
        <f>-SQRT(D417)*Notes!$B$15</f>
        <v>-7.8305431576197</v>
      </c>
      <c r="L417">
        <f>SQRT(D417)*Notes!$B$15</f>
        <v>7.8305431576197</v>
      </c>
    </row>
    <row r="418" spans="1:12" x14ac:dyDescent="0.25">
      <c r="A418" t="s">
        <v>9</v>
      </c>
      <c r="B418">
        <v>787.33699999999999</v>
      </c>
      <c r="C418">
        <v>5.2817299999999996</v>
      </c>
      <c r="D418">
        <v>4.8650000000000002</v>
      </c>
      <c r="E418">
        <v>0.11756</v>
      </c>
      <c r="F418">
        <v>0</v>
      </c>
      <c r="G418">
        <v>0</v>
      </c>
      <c r="I418">
        <f>-3*SQRT(D418)*Notes!$B$22</f>
        <v>-3.399173341017304</v>
      </c>
      <c r="J418">
        <f>3*SQRT(D418)*Notes!$B$22</f>
        <v>3.399173341017304</v>
      </c>
      <c r="K418">
        <f>-SQRT(D418)*Notes!$B$15</f>
        <v>-5.7626548678781608</v>
      </c>
      <c r="L418">
        <f>SQRT(D418)*Notes!$B$15</f>
        <v>5.7626548678781608</v>
      </c>
    </row>
    <row r="419" spans="1:12" x14ac:dyDescent="0.25">
      <c r="A419" t="s">
        <v>293</v>
      </c>
      <c r="B419">
        <v>788.07</v>
      </c>
      <c r="C419">
        <v>5.3059399999999997</v>
      </c>
      <c r="D419">
        <v>4.8049999999999997</v>
      </c>
      <c r="E419">
        <v>-3.5099999999999999E-2</v>
      </c>
      <c r="F419">
        <v>0</v>
      </c>
      <c r="G419">
        <v>0</v>
      </c>
      <c r="I419">
        <f>-3*SQRT(D419)*Notes!$B$22</f>
        <v>-3.378147324790532</v>
      </c>
      <c r="J419">
        <f>3*SQRT(D419)*Notes!$B$22</f>
        <v>3.378147324790532</v>
      </c>
      <c r="K419">
        <f>-SQRT(D419)*Notes!$B$15</f>
        <v>-5.7270092380130393</v>
      </c>
      <c r="L419">
        <f>SQRT(D419)*Notes!$B$15</f>
        <v>5.7270092380130393</v>
      </c>
    </row>
    <row r="420" spans="1:12" x14ac:dyDescent="0.25">
      <c r="A420" t="s">
        <v>9</v>
      </c>
      <c r="B420">
        <v>791.16800000000001</v>
      </c>
      <c r="C420">
        <v>5.3907499999999997</v>
      </c>
      <c r="D420">
        <v>8.32</v>
      </c>
      <c r="E420">
        <v>-1.1798999999999999</v>
      </c>
      <c r="F420">
        <v>0</v>
      </c>
      <c r="G420">
        <v>0</v>
      </c>
      <c r="I420">
        <f>-3*SQRT(D420)*Notes!$B$22</f>
        <v>-4.4452230010059841</v>
      </c>
      <c r="J420">
        <f>3*SQRT(D420)*Notes!$B$22</f>
        <v>4.4452230010059841</v>
      </c>
      <c r="K420">
        <f>-SQRT(D420)*Notes!$B$15</f>
        <v>-7.5360340281689373</v>
      </c>
      <c r="L420">
        <f>SQRT(D420)*Notes!$B$15</f>
        <v>7.5360340281689373</v>
      </c>
    </row>
    <row r="421" spans="1:12" x14ac:dyDescent="0.25">
      <c r="A421" t="s">
        <v>294</v>
      </c>
      <c r="B421">
        <v>792.41899999999998</v>
      </c>
      <c r="C421">
        <v>5.4109600000000002</v>
      </c>
      <c r="D421">
        <v>11.722</v>
      </c>
      <c r="E421">
        <v>-1.53959</v>
      </c>
      <c r="F421">
        <v>0</v>
      </c>
      <c r="G421">
        <v>0</v>
      </c>
      <c r="I421">
        <f>-3*SQRT(D421)*Notes!$B$22</f>
        <v>-5.2763396978495845</v>
      </c>
      <c r="J421">
        <f>3*SQRT(D421)*Notes!$B$22</f>
        <v>5.2763396978495845</v>
      </c>
      <c r="K421">
        <f>-SQRT(D421)*Notes!$B$15</f>
        <v>-8.9450350405760339</v>
      </c>
      <c r="L421">
        <f>SQRT(D421)*Notes!$B$15</f>
        <v>8.9450350405760339</v>
      </c>
    </row>
    <row r="422" spans="1:12" x14ac:dyDescent="0.25">
      <c r="A422" t="s">
        <v>295</v>
      </c>
      <c r="B422">
        <v>795.48199999999997</v>
      </c>
      <c r="C422">
        <v>5.4402799999999996</v>
      </c>
      <c r="D422">
        <v>23.849</v>
      </c>
      <c r="E422">
        <v>-2.4201000000000001</v>
      </c>
      <c r="F422">
        <v>0</v>
      </c>
      <c r="G422">
        <v>0</v>
      </c>
      <c r="I422">
        <f>-3*SQRT(D422)*Notes!$B$22</f>
        <v>-7.5260478726013131</v>
      </c>
      <c r="J422">
        <f>3*SQRT(D422)*Notes!$B$22</f>
        <v>7.5260478726013131</v>
      </c>
      <c r="K422">
        <f>-SQRT(D422)*Notes!$B$15</f>
        <v>-12.758989335904317</v>
      </c>
      <c r="L422">
        <f>SQRT(D422)*Notes!$B$15</f>
        <v>12.758989335904317</v>
      </c>
    </row>
    <row r="423" spans="1:12" x14ac:dyDescent="0.25">
      <c r="A423" t="s">
        <v>296</v>
      </c>
      <c r="B423">
        <v>796.73299999999995</v>
      </c>
      <c r="C423">
        <v>5.4476800000000001</v>
      </c>
      <c r="D423">
        <v>30.353999999999999</v>
      </c>
      <c r="E423">
        <v>-2.7797800000000001</v>
      </c>
      <c r="F423">
        <v>0</v>
      </c>
      <c r="G423">
        <v>0</v>
      </c>
      <c r="I423">
        <f>-3*SQRT(D423)*Notes!$B$22</f>
        <v>-8.4906288028029291</v>
      </c>
      <c r="J423">
        <f>3*SQRT(D423)*Notes!$B$22</f>
        <v>8.4906288028029291</v>
      </c>
      <c r="K423">
        <f>-SQRT(D423)*Notes!$B$15</f>
        <v>-14.394253688508716</v>
      </c>
      <c r="L423">
        <f>SQRT(D423)*Notes!$B$15</f>
        <v>14.394253688508716</v>
      </c>
    </row>
    <row r="424" spans="1:12" x14ac:dyDescent="0.25">
      <c r="A424" t="s">
        <v>9</v>
      </c>
      <c r="B424">
        <v>799.83199999999999</v>
      </c>
      <c r="C424">
        <v>5.4610900000000004</v>
      </c>
      <c r="D424">
        <v>41.48</v>
      </c>
      <c r="E424">
        <v>-0.54188000000000003</v>
      </c>
      <c r="F424">
        <v>0</v>
      </c>
      <c r="G424">
        <v>0</v>
      </c>
      <c r="I424">
        <f>-3*SQRT(D424)*Notes!$B$22</f>
        <v>-9.9254741717852735</v>
      </c>
      <c r="J424">
        <f>3*SQRT(D424)*Notes!$B$22</f>
        <v>9.9254741717852735</v>
      </c>
      <c r="K424">
        <f>-SQRT(D424)*Notes!$B$15</f>
        <v>-16.82676236655805</v>
      </c>
      <c r="L424">
        <f>SQRT(D424)*Notes!$B$15</f>
        <v>16.82676236655805</v>
      </c>
    </row>
    <row r="425" spans="1:12" x14ac:dyDescent="0.25">
      <c r="A425" t="s">
        <v>297</v>
      </c>
      <c r="B425">
        <v>801.50800000000004</v>
      </c>
      <c r="C425">
        <v>5.4673800000000004</v>
      </c>
      <c r="D425">
        <v>43.384</v>
      </c>
      <c r="E425">
        <v>-0.59416000000000002</v>
      </c>
      <c r="F425">
        <v>0</v>
      </c>
      <c r="G425">
        <v>0</v>
      </c>
      <c r="I425">
        <f>-3*SQRT(D425)*Notes!$B$22</f>
        <v>-10.150716194322662</v>
      </c>
      <c r="J425">
        <f>3*SQRT(D425)*Notes!$B$22</f>
        <v>10.150716194322662</v>
      </c>
      <c r="K425">
        <f>-SQRT(D425)*Notes!$B$15</f>
        <v>-17.208617572929295</v>
      </c>
      <c r="L425">
        <f>SQRT(D425)*Notes!$B$15</f>
        <v>17.208617572929295</v>
      </c>
    </row>
    <row r="426" spans="1:12" x14ac:dyDescent="0.25">
      <c r="A426" t="s">
        <v>9</v>
      </c>
      <c r="B426">
        <v>804.60699999999997</v>
      </c>
      <c r="C426">
        <v>5.4791100000000004</v>
      </c>
      <c r="D426">
        <v>37.914000000000001</v>
      </c>
      <c r="E426">
        <v>2.2273299999999998</v>
      </c>
      <c r="F426">
        <v>0</v>
      </c>
      <c r="G426">
        <v>0</v>
      </c>
      <c r="I426">
        <f>-3*SQRT(D426)*Notes!$B$22</f>
        <v>-9.4892457185987169</v>
      </c>
      <c r="J426">
        <f>3*SQRT(D426)*Notes!$B$22</f>
        <v>9.4892457185987169</v>
      </c>
      <c r="K426">
        <f>-SQRT(D426)*Notes!$B$15</f>
        <v>-16.087219610992033</v>
      </c>
      <c r="L426">
        <f>SQRT(D426)*Notes!$B$15</f>
        <v>16.087219610992033</v>
      </c>
    </row>
    <row r="427" spans="1:12" x14ac:dyDescent="0.25">
      <c r="A427" t="s">
        <v>298</v>
      </c>
      <c r="B427">
        <v>804.98800000000006</v>
      </c>
      <c r="C427">
        <v>5.4807399999999999</v>
      </c>
      <c r="D427">
        <v>36.238999999999997</v>
      </c>
      <c r="E427">
        <v>2.16743</v>
      </c>
      <c r="F427">
        <v>0</v>
      </c>
      <c r="G427">
        <v>0</v>
      </c>
      <c r="I427">
        <f>-3*SQRT(D427)*Notes!$B$22</f>
        <v>-9.2772656420011881</v>
      </c>
      <c r="J427">
        <f>3*SQRT(D427)*Notes!$B$22</f>
        <v>9.2772656420011881</v>
      </c>
      <c r="K427">
        <f>-SQRT(D427)*Notes!$B$15</f>
        <v>-15.727847523208968</v>
      </c>
      <c r="L427">
        <f>SQRT(D427)*Notes!$B$15</f>
        <v>15.727847523208968</v>
      </c>
    </row>
    <row r="428" spans="1:12" x14ac:dyDescent="0.25">
      <c r="A428" t="s">
        <v>299</v>
      </c>
      <c r="B428">
        <v>805.85799999999995</v>
      </c>
      <c r="C428">
        <v>5.4847700000000001</v>
      </c>
      <c r="D428">
        <v>32.587000000000003</v>
      </c>
      <c r="E428">
        <v>2.03064</v>
      </c>
      <c r="F428">
        <v>0</v>
      </c>
      <c r="G428">
        <v>0</v>
      </c>
      <c r="I428">
        <f>-3*SQRT(D428)*Notes!$B$22</f>
        <v>-8.7973947556991448</v>
      </c>
      <c r="J428">
        <f>3*SQRT(D428)*Notes!$B$22</f>
        <v>8.7973947556991448</v>
      </c>
      <c r="K428">
        <f>-SQRT(D428)*Notes!$B$15</f>
        <v>-14.914317284685188</v>
      </c>
      <c r="L428">
        <f>SQRT(D428)*Notes!$B$15</f>
        <v>14.914317284685188</v>
      </c>
    </row>
    <row r="429" spans="1:12" x14ac:dyDescent="0.25">
      <c r="A429" t="s">
        <v>300</v>
      </c>
      <c r="B429">
        <v>808.99800000000005</v>
      </c>
      <c r="C429">
        <v>5.5037599999999998</v>
      </c>
      <c r="D429">
        <v>21.382999999999999</v>
      </c>
      <c r="E429">
        <v>1.53685</v>
      </c>
      <c r="F429">
        <v>0</v>
      </c>
      <c r="G429">
        <v>0</v>
      </c>
      <c r="I429">
        <f>-3*SQRT(D429)*Notes!$B$22</f>
        <v>-7.1263345661869977</v>
      </c>
      <c r="J429">
        <f>3*SQRT(D429)*Notes!$B$22</f>
        <v>7.1263345661869977</v>
      </c>
      <c r="K429">
        <f>-SQRT(D429)*Notes!$B$15</f>
        <v>-12.081351098639617</v>
      </c>
      <c r="L429">
        <f>SQRT(D429)*Notes!$B$15</f>
        <v>12.081351098639617</v>
      </c>
    </row>
    <row r="430" spans="1:12" x14ac:dyDescent="0.25">
      <c r="A430" t="s">
        <v>301</v>
      </c>
      <c r="B430">
        <v>809.86800000000005</v>
      </c>
      <c r="C430">
        <v>5.5106599999999997</v>
      </c>
      <c r="D430">
        <v>18.827999999999999</v>
      </c>
      <c r="E430">
        <v>1.4000600000000001</v>
      </c>
      <c r="F430">
        <v>0</v>
      </c>
      <c r="G430">
        <v>0</v>
      </c>
      <c r="I430">
        <f>-3*SQRT(D430)*Notes!$B$22</f>
        <v>-6.6870409776852275</v>
      </c>
      <c r="J430">
        <f>3*SQRT(D430)*Notes!$B$22</f>
        <v>6.6870409776852275</v>
      </c>
      <c r="K430">
        <f>-SQRT(D430)*Notes!$B$15</f>
        <v>-11.336611986438365</v>
      </c>
      <c r="L430">
        <f>SQRT(D430)*Notes!$B$15</f>
        <v>11.336611986438365</v>
      </c>
    </row>
    <row r="431" spans="1:12" x14ac:dyDescent="0.25">
      <c r="A431" t="s">
        <v>302</v>
      </c>
      <c r="B431">
        <v>810.24900000000002</v>
      </c>
      <c r="C431">
        <v>5.5139699999999996</v>
      </c>
      <c r="D431">
        <v>17.783999999999999</v>
      </c>
      <c r="E431">
        <v>1.34016</v>
      </c>
      <c r="F431">
        <v>0</v>
      </c>
      <c r="G431">
        <v>0</v>
      </c>
      <c r="I431">
        <f>-3*SQRT(D431)*Notes!$B$22</f>
        <v>-6.4990011611429761</v>
      </c>
      <c r="J431">
        <f>3*SQRT(D431)*Notes!$B$22</f>
        <v>6.4990011611429761</v>
      </c>
      <c r="K431">
        <f>-SQRT(D431)*Notes!$B$15</f>
        <v>-11.017826077206735</v>
      </c>
      <c r="L431">
        <f>SQRT(D431)*Notes!$B$15</f>
        <v>11.017826077206735</v>
      </c>
    </row>
    <row r="432" spans="1:12" x14ac:dyDescent="0.25">
      <c r="A432" t="s">
        <v>9</v>
      </c>
      <c r="B432">
        <v>813.34799999999996</v>
      </c>
      <c r="C432">
        <v>5.5466199999999999</v>
      </c>
      <c r="D432">
        <v>13.98</v>
      </c>
      <c r="E432">
        <v>-2.5489999999999999E-2</v>
      </c>
      <c r="F432">
        <v>0</v>
      </c>
      <c r="G432">
        <v>0</v>
      </c>
      <c r="I432">
        <f>-3*SQRT(D432)*Notes!$B$22</f>
        <v>-5.7621621506463843</v>
      </c>
      <c r="J432">
        <f>3*SQRT(D432)*Notes!$B$22</f>
        <v>5.7621621506463843</v>
      </c>
      <c r="K432">
        <f>-SQRT(D432)*Notes!$B$15</f>
        <v>-9.7686550333405435</v>
      </c>
      <c r="L432">
        <f>SQRT(D432)*Notes!$B$15</f>
        <v>9.7686550333405435</v>
      </c>
    </row>
    <row r="433" spans="1:12" x14ac:dyDescent="0.25">
      <c r="A433" t="s">
        <v>303</v>
      </c>
      <c r="B433">
        <v>815.48599999999999</v>
      </c>
      <c r="C433">
        <v>5.5706800000000003</v>
      </c>
      <c r="D433">
        <v>14.416</v>
      </c>
      <c r="E433">
        <v>-0.17852999999999999</v>
      </c>
      <c r="F433">
        <v>0</v>
      </c>
      <c r="G433">
        <v>0</v>
      </c>
      <c r="I433">
        <f>-3*SQRT(D433)*Notes!$B$22</f>
        <v>-5.8513257510476357</v>
      </c>
      <c r="J433">
        <f>3*SQRT(D433)*Notes!$B$22</f>
        <v>5.8513257510476357</v>
      </c>
      <c r="K433">
        <f>-SQRT(D433)*Notes!$B$15</f>
        <v>-9.9198150373596494</v>
      </c>
      <c r="L433">
        <f>SQRT(D433)*Notes!$B$15</f>
        <v>9.9198150373596494</v>
      </c>
    </row>
    <row r="434" spans="1:12" x14ac:dyDescent="0.25">
      <c r="A434" t="s">
        <v>9</v>
      </c>
      <c r="B434">
        <v>815.99400000000003</v>
      </c>
      <c r="C434">
        <v>5.5762099999999997</v>
      </c>
      <c r="D434">
        <v>14.951000000000001</v>
      </c>
      <c r="E434">
        <v>-0.88214000000000004</v>
      </c>
      <c r="F434">
        <v>0</v>
      </c>
      <c r="G434">
        <v>0</v>
      </c>
      <c r="I434">
        <f>-3*SQRT(D434)*Notes!$B$22</f>
        <v>-5.9589125290600249</v>
      </c>
      <c r="J434">
        <f>3*SQRT(D434)*Notes!$B$22</f>
        <v>5.9589125290600249</v>
      </c>
      <c r="K434">
        <f>-SQRT(D434)*Notes!$B$15</f>
        <v>-10.102208051140721</v>
      </c>
      <c r="L434">
        <f>SQRT(D434)*Notes!$B$15</f>
        <v>10.102208051140721</v>
      </c>
    </row>
    <row r="435" spans="1:12" x14ac:dyDescent="0.25">
      <c r="A435" t="s">
        <v>304</v>
      </c>
      <c r="B435">
        <v>817.22</v>
      </c>
      <c r="C435">
        <v>5.5883500000000002</v>
      </c>
      <c r="D435">
        <v>17.292000000000002</v>
      </c>
      <c r="E435">
        <v>-1.0279100000000001</v>
      </c>
      <c r="F435">
        <v>0</v>
      </c>
      <c r="G435">
        <v>0</v>
      </c>
      <c r="I435">
        <f>-3*SQRT(D435)*Notes!$B$22</f>
        <v>-6.4084721773081466</v>
      </c>
      <c r="J435">
        <f>3*SQRT(D435)*Notes!$B$22</f>
        <v>6.4084721773081466</v>
      </c>
      <c r="K435">
        <f>-SQRT(D435)*Notes!$B$15</f>
        <v>-10.864351324070515</v>
      </c>
      <c r="L435">
        <f>SQRT(D435)*Notes!$B$15</f>
        <v>10.864351324070515</v>
      </c>
    </row>
    <row r="436" spans="1:12" x14ac:dyDescent="0.25">
      <c r="A436" t="s">
        <v>305</v>
      </c>
      <c r="B436">
        <v>827.34100000000001</v>
      </c>
      <c r="C436">
        <v>5.64412</v>
      </c>
      <c r="D436">
        <v>50.283999999999999</v>
      </c>
      <c r="E436">
        <v>-2.2317100000000001</v>
      </c>
      <c r="F436">
        <v>0</v>
      </c>
      <c r="G436">
        <v>0</v>
      </c>
      <c r="I436">
        <f>-3*SQRT(D436)*Notes!$B$22</f>
        <v>-10.928153801142043</v>
      </c>
      <c r="J436">
        <f>3*SQRT(D436)*Notes!$B$22</f>
        <v>10.928153801142043</v>
      </c>
      <c r="K436">
        <f>-SQRT(D436)*Notes!$B$15</f>
        <v>-18.5266158507307</v>
      </c>
      <c r="L436">
        <f>SQRT(D436)*Notes!$B$15</f>
        <v>18.5266158507307</v>
      </c>
    </row>
    <row r="437" spans="1:12" x14ac:dyDescent="0.25">
      <c r="A437" t="s">
        <v>306</v>
      </c>
      <c r="B437">
        <v>828.56700000000001</v>
      </c>
      <c r="C437">
        <v>5.6478000000000002</v>
      </c>
      <c r="D437">
        <v>55.933</v>
      </c>
      <c r="E437">
        <v>-2.3774700000000002</v>
      </c>
      <c r="F437">
        <v>0</v>
      </c>
      <c r="G437">
        <v>0</v>
      </c>
      <c r="I437">
        <f>-3*SQRT(D437)*Notes!$B$22</f>
        <v>-11.525663781888253</v>
      </c>
      <c r="J437">
        <f>3*SQRT(D437)*Notes!$B$22</f>
        <v>11.525663781888253</v>
      </c>
      <c r="K437">
        <f>-SQRT(D437)*Notes!$B$15</f>
        <v>-19.539580902440139</v>
      </c>
      <c r="L437">
        <f>SQRT(D437)*Notes!$B$15</f>
        <v>19.539580902440139</v>
      </c>
    </row>
    <row r="438" spans="1:12" x14ac:dyDescent="0.25">
      <c r="A438" t="s">
        <v>9</v>
      </c>
      <c r="B438">
        <v>829.07500000000005</v>
      </c>
      <c r="C438">
        <v>5.6492199999999997</v>
      </c>
      <c r="D438">
        <v>57.12</v>
      </c>
      <c r="E438">
        <v>5.7579999999999999E-2</v>
      </c>
      <c r="F438">
        <v>0</v>
      </c>
      <c r="G438">
        <v>0</v>
      </c>
      <c r="I438">
        <f>-3*SQRT(D438)*Notes!$B$22</f>
        <v>-11.647319506531677</v>
      </c>
      <c r="J438">
        <f>3*SQRT(D438)*Notes!$B$22</f>
        <v>11.647319506531677</v>
      </c>
      <c r="K438">
        <f>-SQRT(D438)*Notes!$B$15</f>
        <v>-19.74582515169983</v>
      </c>
      <c r="L438">
        <f>SQRT(D438)*Notes!$B$15</f>
        <v>19.74582515169983</v>
      </c>
    </row>
    <row r="439" spans="1:12" x14ac:dyDescent="0.25">
      <c r="A439" t="s">
        <v>307</v>
      </c>
      <c r="B439">
        <v>832.77499999999998</v>
      </c>
      <c r="C439">
        <v>5.6595500000000003</v>
      </c>
      <c r="D439">
        <v>56.933999999999997</v>
      </c>
      <c r="E439">
        <v>-7.4099999999999999E-3</v>
      </c>
      <c r="F439">
        <v>0</v>
      </c>
      <c r="G439">
        <v>0</v>
      </c>
      <c r="I439">
        <f>-3*SQRT(D439)*Notes!$B$22</f>
        <v>-11.628340445606332</v>
      </c>
      <c r="J439">
        <f>3*SQRT(D439)*Notes!$B$22</f>
        <v>11.628340445606332</v>
      </c>
      <c r="K439">
        <f>-SQRT(D439)*Notes!$B$15</f>
        <v>-19.713649747018508</v>
      </c>
      <c r="L439">
        <f>SQRT(D439)*Notes!$B$15</f>
        <v>19.713649747018508</v>
      </c>
    </row>
    <row r="440" spans="1:12" x14ac:dyDescent="0.25">
      <c r="A440" t="s">
        <v>9</v>
      </c>
      <c r="B440">
        <v>833.28300000000002</v>
      </c>
      <c r="C440">
        <v>5.6609800000000003</v>
      </c>
      <c r="D440">
        <v>55.701000000000001</v>
      </c>
      <c r="E440">
        <v>2.4169999999999998</v>
      </c>
      <c r="F440">
        <v>0</v>
      </c>
      <c r="G440">
        <v>0</v>
      </c>
      <c r="I440">
        <f>-3*SQRT(D440)*Notes!$B$22</f>
        <v>-11.501735756102054</v>
      </c>
      <c r="J440">
        <f>3*SQRT(D440)*Notes!$B$22</f>
        <v>11.501735756102054</v>
      </c>
      <c r="K440">
        <f>-SQRT(D440)*Notes!$B$15</f>
        <v>-19.499015464775731</v>
      </c>
      <c r="L440">
        <f>SQRT(D440)*Notes!$B$15</f>
        <v>19.499015464775731</v>
      </c>
    </row>
    <row r="441" spans="1:12" x14ac:dyDescent="0.25">
      <c r="A441" t="s">
        <v>308</v>
      </c>
      <c r="B441">
        <v>833.63800000000003</v>
      </c>
      <c r="C441">
        <v>5.6620200000000001</v>
      </c>
      <c r="D441">
        <v>53.997999999999998</v>
      </c>
      <c r="E441">
        <v>2.3733200000000001</v>
      </c>
      <c r="F441">
        <v>0</v>
      </c>
      <c r="G441">
        <v>0</v>
      </c>
      <c r="I441">
        <f>-3*SQRT(D441)*Notes!$B$22</f>
        <v>-11.324544090698367</v>
      </c>
      <c r="J441">
        <f>3*SQRT(D441)*Notes!$B$22</f>
        <v>11.324544090698367</v>
      </c>
      <c r="K441">
        <f>-SQRT(D441)*Notes!$B$15</f>
        <v>-19.198620542026543</v>
      </c>
      <c r="L441">
        <f>SQRT(D441)*Notes!$B$15</f>
        <v>19.198620542026543</v>
      </c>
    </row>
    <row r="442" spans="1:12" x14ac:dyDescent="0.25">
      <c r="A442" t="s">
        <v>309</v>
      </c>
      <c r="B442">
        <v>834.50800000000004</v>
      </c>
      <c r="C442">
        <v>5.6646799999999997</v>
      </c>
      <c r="D442">
        <v>49.960999999999999</v>
      </c>
      <c r="E442">
        <v>2.2664599999999999</v>
      </c>
      <c r="F442">
        <v>0</v>
      </c>
      <c r="G442">
        <v>0</v>
      </c>
      <c r="I442">
        <f>-3*SQRT(D442)*Notes!$B$22</f>
        <v>-10.892998678469409</v>
      </c>
      <c r="J442">
        <f>3*SQRT(D442)*Notes!$B$22</f>
        <v>10.892998678469409</v>
      </c>
      <c r="K442">
        <f>-SQRT(D442)*Notes!$B$15</f>
        <v>-18.467016995810379</v>
      </c>
      <c r="L442">
        <f>SQRT(D442)*Notes!$B$15</f>
        <v>18.467016995810379</v>
      </c>
    </row>
    <row r="443" spans="1:12" x14ac:dyDescent="0.25">
      <c r="A443" t="s">
        <v>310</v>
      </c>
      <c r="B443">
        <v>844.63</v>
      </c>
      <c r="C443">
        <v>5.7217200000000004</v>
      </c>
      <c r="D443">
        <v>16.664999999999999</v>
      </c>
      <c r="E443">
        <v>1.02321</v>
      </c>
      <c r="F443">
        <v>0</v>
      </c>
      <c r="G443">
        <v>0</v>
      </c>
      <c r="I443">
        <f>-3*SQRT(D443)*Notes!$B$22</f>
        <v>-6.291215310253456</v>
      </c>
      <c r="J443">
        <f>3*SQRT(D443)*Notes!$B$22</f>
        <v>6.291215310253456</v>
      </c>
      <c r="K443">
        <f>-SQRT(D443)*Notes!$B$15</f>
        <v>-10.665564505060388</v>
      </c>
      <c r="L443">
        <f>SQRT(D443)*Notes!$B$15</f>
        <v>10.665564505060388</v>
      </c>
    </row>
    <row r="444" spans="1:12" x14ac:dyDescent="0.25">
      <c r="A444" t="s">
        <v>311</v>
      </c>
      <c r="B444">
        <v>845.5</v>
      </c>
      <c r="C444">
        <v>5.7304899999999996</v>
      </c>
      <c r="D444">
        <v>14.977</v>
      </c>
      <c r="E444">
        <v>0.91635</v>
      </c>
      <c r="F444">
        <v>0</v>
      </c>
      <c r="G444">
        <v>0</v>
      </c>
      <c r="I444">
        <f>-3*SQRT(D444)*Notes!$B$22</f>
        <v>-5.9640915949133149</v>
      </c>
      <c r="J444">
        <f>3*SQRT(D444)*Notes!$B$22</f>
        <v>5.9640915949133149</v>
      </c>
      <c r="K444">
        <f>-SQRT(D444)*Notes!$B$15</f>
        <v>-10.11098817679374</v>
      </c>
      <c r="L444">
        <f>SQRT(D444)*Notes!$B$15</f>
        <v>10.11098817679374</v>
      </c>
    </row>
    <row r="445" spans="1:12" x14ac:dyDescent="0.25">
      <c r="A445" t="s">
        <v>312</v>
      </c>
      <c r="B445">
        <v>845.85500000000002</v>
      </c>
      <c r="C445">
        <v>5.7343500000000001</v>
      </c>
      <c r="D445">
        <v>14.340999999999999</v>
      </c>
      <c r="E445">
        <v>0.87268000000000001</v>
      </c>
      <c r="F445">
        <v>0</v>
      </c>
      <c r="G445">
        <v>0</v>
      </c>
      <c r="I445">
        <f>-3*SQRT(D445)*Notes!$B$22</f>
        <v>-5.8360849871302021</v>
      </c>
      <c r="J445">
        <f>3*SQRT(D445)*Notes!$B$22</f>
        <v>5.8360849871302021</v>
      </c>
      <c r="K445">
        <f>-SQRT(D445)*Notes!$B$15</f>
        <v>-9.8939772075204999</v>
      </c>
      <c r="L445">
        <f>SQRT(D445)*Notes!$B$15</f>
        <v>9.8939772075204999</v>
      </c>
    </row>
    <row r="446" spans="1:12" x14ac:dyDescent="0.25">
      <c r="A446" t="s">
        <v>9</v>
      </c>
      <c r="B446">
        <v>846.36300000000006</v>
      </c>
      <c r="C446">
        <v>5.7401200000000001</v>
      </c>
      <c r="D446">
        <v>13.803000000000001</v>
      </c>
      <c r="E446">
        <v>0.19433</v>
      </c>
      <c r="F446">
        <v>0</v>
      </c>
      <c r="G446">
        <v>0</v>
      </c>
      <c r="I446">
        <f>-3*SQRT(D446)*Notes!$B$22</f>
        <v>-5.7255687481835817</v>
      </c>
      <c r="J446">
        <f>3*SQRT(D446)*Notes!$B$22</f>
        <v>5.7255687481835817</v>
      </c>
      <c r="K446">
        <f>-SQRT(D446)*Notes!$B$15</f>
        <v>-9.7066178473312572</v>
      </c>
      <c r="L446">
        <f>SQRT(D446)*Notes!$B$15</f>
        <v>9.7066178473312572</v>
      </c>
    </row>
    <row r="447" spans="1:12" x14ac:dyDescent="0.25">
      <c r="A447" t="s">
        <v>313</v>
      </c>
      <c r="B447">
        <v>850.06299999999999</v>
      </c>
      <c r="C447">
        <v>5.7839799999999997</v>
      </c>
      <c r="D447">
        <v>13.395</v>
      </c>
      <c r="E447">
        <v>-8.3839999999999998E-2</v>
      </c>
      <c r="F447">
        <v>0</v>
      </c>
      <c r="G447">
        <v>0</v>
      </c>
      <c r="I447">
        <f>-3*SQRT(D447)*Notes!$B$22</f>
        <v>-5.6403135658385146</v>
      </c>
      <c r="J447">
        <f>3*SQRT(D447)*Notes!$B$22</f>
        <v>5.6403135658385146</v>
      </c>
      <c r="K447">
        <f>-SQRT(D447)*Notes!$B$15</f>
        <v>-9.5620838261843364</v>
      </c>
      <c r="L447">
        <f>SQRT(D447)*Notes!$B$15</f>
        <v>9.5620838261843364</v>
      </c>
    </row>
    <row r="448" spans="1:12" x14ac:dyDescent="0.25">
      <c r="A448" t="s">
        <v>9</v>
      </c>
      <c r="B448">
        <v>850.57100000000003</v>
      </c>
      <c r="C448">
        <v>5.7899500000000002</v>
      </c>
      <c r="D448">
        <v>13.808999999999999</v>
      </c>
      <c r="E448">
        <v>-0.73845000000000005</v>
      </c>
      <c r="F448">
        <v>0</v>
      </c>
      <c r="G448">
        <v>0</v>
      </c>
      <c r="I448">
        <f>-3*SQRT(D448)*Notes!$B$22</f>
        <v>-5.7268130313120773</v>
      </c>
      <c r="J448">
        <f>3*SQRT(D448)*Notes!$B$22</f>
        <v>5.7268130313120773</v>
      </c>
      <c r="K448">
        <f>-SQRT(D448)*Notes!$B$15</f>
        <v>-9.708727293807824</v>
      </c>
      <c r="L448">
        <f>SQRT(D448)*Notes!$B$15</f>
        <v>9.708727293807824</v>
      </c>
    </row>
    <row r="449" spans="1:12" x14ac:dyDescent="0.25">
      <c r="A449" t="s">
        <v>314</v>
      </c>
      <c r="B449">
        <v>851.79700000000003</v>
      </c>
      <c r="C449">
        <v>5.8031800000000002</v>
      </c>
      <c r="D449">
        <v>15.787000000000001</v>
      </c>
      <c r="E449">
        <v>-0.87558999999999998</v>
      </c>
      <c r="F449">
        <v>0</v>
      </c>
      <c r="G449">
        <v>0</v>
      </c>
      <c r="I449">
        <f>-3*SQRT(D449)*Notes!$B$22</f>
        <v>-6.1232458129226988</v>
      </c>
      <c r="J449">
        <f>3*SQRT(D449)*Notes!$B$22</f>
        <v>6.1232458129226988</v>
      </c>
      <c r="K449">
        <f>-SQRT(D449)*Notes!$B$15</f>
        <v>-10.380804022337125</v>
      </c>
      <c r="L449">
        <f>SQRT(D449)*Notes!$B$15</f>
        <v>10.380804022337125</v>
      </c>
    </row>
    <row r="450" spans="1:12" x14ac:dyDescent="0.25">
      <c r="A450" t="s">
        <v>315</v>
      </c>
      <c r="B450">
        <v>861.91800000000001</v>
      </c>
      <c r="C450">
        <v>5.8651900000000001</v>
      </c>
      <c r="D450">
        <v>44.975999999999999</v>
      </c>
      <c r="E450">
        <v>-2.0082399999999998</v>
      </c>
      <c r="F450">
        <v>0</v>
      </c>
      <c r="G450">
        <v>0</v>
      </c>
      <c r="I450">
        <f>-3*SQRT(D450)*Notes!$B$22</f>
        <v>-10.335281355544556</v>
      </c>
      <c r="J450">
        <f>3*SQRT(D450)*Notes!$B$22</f>
        <v>10.335281355544556</v>
      </c>
      <c r="K450">
        <f>-SQRT(D450)*Notes!$B$15</f>
        <v>-17.521512861887334</v>
      </c>
      <c r="L450">
        <f>SQRT(D450)*Notes!$B$15</f>
        <v>17.521512861887334</v>
      </c>
    </row>
    <row r="451" spans="1:12" x14ac:dyDescent="0.25">
      <c r="A451" t="s">
        <v>316</v>
      </c>
      <c r="B451">
        <v>863.14400000000001</v>
      </c>
      <c r="C451">
        <v>5.8693</v>
      </c>
      <c r="D451">
        <v>50.067</v>
      </c>
      <c r="E451">
        <v>-2.1453899999999999</v>
      </c>
      <c r="F451">
        <v>0</v>
      </c>
      <c r="G451">
        <v>0</v>
      </c>
      <c r="I451">
        <f>-3*SQRT(D451)*Notes!$B$22</f>
        <v>-10.904548147679227</v>
      </c>
      <c r="J451">
        <f>3*SQRT(D451)*Notes!$B$22</f>
        <v>10.904548147679227</v>
      </c>
      <c r="K451">
        <f>-SQRT(D451)*Notes!$B$15</f>
        <v>-18.486596934309031</v>
      </c>
      <c r="L451">
        <f>SQRT(D451)*Notes!$B$15</f>
        <v>18.486596934309031</v>
      </c>
    </row>
    <row r="452" spans="1:12" x14ac:dyDescent="0.25">
      <c r="A452" t="s">
        <v>9</v>
      </c>
      <c r="B452">
        <v>863.65200000000004</v>
      </c>
      <c r="C452">
        <v>5.8708900000000002</v>
      </c>
      <c r="D452">
        <v>51.148000000000003</v>
      </c>
      <c r="E452">
        <v>3.236E-2</v>
      </c>
      <c r="F452">
        <v>0</v>
      </c>
      <c r="G452">
        <v>0</v>
      </c>
      <c r="I452">
        <f>-3*SQRT(D452)*Notes!$B$22</f>
        <v>-11.021639908980832</v>
      </c>
      <c r="J452">
        <f>3*SQRT(D452)*Notes!$B$22</f>
        <v>11.021639908980832</v>
      </c>
      <c r="K452">
        <f>-SQRT(D452)*Notes!$B$15</f>
        <v>-18.685103847772638</v>
      </c>
      <c r="L452">
        <f>SQRT(D452)*Notes!$B$15</f>
        <v>18.685103847772638</v>
      </c>
    </row>
    <row r="453" spans="1:12" x14ac:dyDescent="0.25">
      <c r="A453" t="s">
        <v>317</v>
      </c>
      <c r="B453">
        <v>866.34</v>
      </c>
      <c r="C453">
        <v>5.8792600000000004</v>
      </c>
      <c r="D453">
        <v>51.116</v>
      </c>
      <c r="E453">
        <v>-2.0250000000000001E-2</v>
      </c>
      <c r="F453">
        <v>0</v>
      </c>
      <c r="G453">
        <v>0</v>
      </c>
      <c r="I453">
        <f>-3*SQRT(D453)*Notes!$B$22</f>
        <v>-11.018191605444267</v>
      </c>
      <c r="J453">
        <f>3*SQRT(D453)*Notes!$B$22</f>
        <v>11.018191605444267</v>
      </c>
      <c r="K453">
        <f>-SQRT(D453)*Notes!$B$15</f>
        <v>-18.679257901959545</v>
      </c>
      <c r="L453">
        <f>SQRT(D453)*Notes!$B$15</f>
        <v>18.679257901959545</v>
      </c>
    </row>
    <row r="454" spans="1:12" x14ac:dyDescent="0.25">
      <c r="A454" t="s">
        <v>9</v>
      </c>
      <c r="B454">
        <v>869.43899999999996</v>
      </c>
      <c r="C454">
        <v>5.8896600000000001</v>
      </c>
      <c r="D454">
        <v>40.898000000000003</v>
      </c>
      <c r="E454">
        <v>3.0704099999999999</v>
      </c>
      <c r="F454">
        <v>0</v>
      </c>
      <c r="G454">
        <v>0</v>
      </c>
      <c r="I454">
        <f>-3*SQRT(D454)*Notes!$B$22</f>
        <v>-9.8555967352632408</v>
      </c>
      <c r="J454">
        <f>3*SQRT(D454)*Notes!$B$22</f>
        <v>9.8555967352632408</v>
      </c>
      <c r="K454">
        <f>-SQRT(D454)*Notes!$B$15</f>
        <v>-16.7082984021378</v>
      </c>
      <c r="L454">
        <f>SQRT(D454)*Notes!$B$15</f>
        <v>16.7082984021378</v>
      </c>
    </row>
    <row r="455" spans="1:12" x14ac:dyDescent="0.25">
      <c r="A455" t="s">
        <v>318</v>
      </c>
      <c r="B455">
        <v>869.82</v>
      </c>
      <c r="C455">
        <v>5.8911899999999999</v>
      </c>
      <c r="D455">
        <v>38.595999999999997</v>
      </c>
      <c r="E455">
        <v>2.9732799999999999</v>
      </c>
      <c r="F455">
        <v>0</v>
      </c>
      <c r="G455">
        <v>0</v>
      </c>
      <c r="I455">
        <f>-3*SQRT(D455)*Notes!$B$22</f>
        <v>-9.5742119741040845</v>
      </c>
      <c r="J455">
        <f>3*SQRT(D455)*Notes!$B$22</f>
        <v>9.5742119741040845</v>
      </c>
      <c r="K455">
        <f>-SQRT(D455)*Notes!$B$15</f>
        <v>-16.231263811381901</v>
      </c>
      <c r="L455">
        <f>SQRT(D455)*Notes!$B$15</f>
        <v>16.231263811381901</v>
      </c>
    </row>
    <row r="456" spans="1:12" x14ac:dyDescent="0.25">
      <c r="A456" t="s">
        <v>319</v>
      </c>
      <c r="B456">
        <v>870.69</v>
      </c>
      <c r="C456">
        <v>5.8950399999999998</v>
      </c>
      <c r="D456">
        <v>33.615000000000002</v>
      </c>
      <c r="E456">
        <v>2.7514599999999998</v>
      </c>
      <c r="F456">
        <v>0</v>
      </c>
      <c r="G456">
        <v>0</v>
      </c>
      <c r="I456">
        <f>-3*SQRT(D456)*Notes!$B$22</f>
        <v>-8.9350800454068811</v>
      </c>
      <c r="J456">
        <f>3*SQRT(D456)*Notes!$B$22</f>
        <v>8.9350800454068811</v>
      </c>
      <c r="K456">
        <f>-SQRT(D456)*Notes!$B$15</f>
        <v>-15.147736626792655</v>
      </c>
      <c r="L456">
        <f>SQRT(D456)*Notes!$B$15</f>
        <v>15.147736626792655</v>
      </c>
    </row>
    <row r="457" spans="1:12" x14ac:dyDescent="0.25">
      <c r="A457" t="s">
        <v>320</v>
      </c>
      <c r="B457">
        <v>873.82799999999997</v>
      </c>
      <c r="C457">
        <v>5.91493</v>
      </c>
      <c r="D457">
        <v>18.856000000000002</v>
      </c>
      <c r="E457">
        <v>1.95126</v>
      </c>
      <c r="F457">
        <v>0</v>
      </c>
      <c r="G457">
        <v>0</v>
      </c>
      <c r="I457">
        <f>-3*SQRT(D457)*Notes!$B$22</f>
        <v>-6.6920114362259042</v>
      </c>
      <c r="J457">
        <f>3*SQRT(D457)*Notes!$B$22</f>
        <v>6.6920114362259042</v>
      </c>
      <c r="K457">
        <f>-SQRT(D457)*Notes!$B$15</f>
        <v>-11.345038457886401</v>
      </c>
      <c r="L457">
        <f>SQRT(D457)*Notes!$B$15</f>
        <v>11.345038457886401</v>
      </c>
    </row>
    <row r="458" spans="1:12" x14ac:dyDescent="0.25">
      <c r="A458" t="s">
        <v>321</v>
      </c>
      <c r="B458">
        <v>874.69799999999998</v>
      </c>
      <c r="C458">
        <v>5.9229900000000004</v>
      </c>
      <c r="D458">
        <v>15.654</v>
      </c>
      <c r="E458">
        <v>1.72946</v>
      </c>
      <c r="F458">
        <v>0</v>
      </c>
      <c r="G458">
        <v>0</v>
      </c>
      <c r="I458">
        <f>-3*SQRT(D458)*Notes!$B$22</f>
        <v>-6.0973981471710692</v>
      </c>
      <c r="J458">
        <f>3*SQRT(D458)*Notes!$B$22</f>
        <v>6.0973981471710692</v>
      </c>
      <c r="K458">
        <f>-SQRT(D458)*Notes!$B$15</f>
        <v>-10.336984198537749</v>
      </c>
      <c r="L458">
        <f>SQRT(D458)*Notes!$B$15</f>
        <v>10.336984198537749</v>
      </c>
    </row>
    <row r="459" spans="1:12" x14ac:dyDescent="0.25">
      <c r="A459" t="s">
        <v>322</v>
      </c>
      <c r="B459">
        <v>875.07899999999995</v>
      </c>
      <c r="C459">
        <v>5.9270300000000002</v>
      </c>
      <c r="D459">
        <v>14.372999999999999</v>
      </c>
      <c r="E459">
        <v>1.6323300000000001</v>
      </c>
      <c r="F459">
        <v>0</v>
      </c>
      <c r="G459">
        <v>0</v>
      </c>
      <c r="I459">
        <f>-3*SQRT(D459)*Notes!$B$22</f>
        <v>-5.8425925757289434</v>
      </c>
      <c r="J459">
        <f>3*SQRT(D459)*Notes!$B$22</f>
        <v>5.8425925757289434</v>
      </c>
      <c r="K459">
        <f>-SQRT(D459)*Notes!$B$15</f>
        <v>-9.9050095919723784</v>
      </c>
      <c r="L459">
        <f>SQRT(D459)*Notes!$B$15</f>
        <v>9.9050095919723784</v>
      </c>
    </row>
    <row r="460" spans="1:12" x14ac:dyDescent="0.25">
      <c r="A460" t="s">
        <v>9</v>
      </c>
      <c r="B460">
        <v>878.178</v>
      </c>
      <c r="C460">
        <v>5.9733900000000002</v>
      </c>
      <c r="D460">
        <v>8.7010000000000005</v>
      </c>
      <c r="E460">
        <v>0.32788</v>
      </c>
      <c r="F460">
        <v>0</v>
      </c>
      <c r="G460">
        <v>0</v>
      </c>
      <c r="I460">
        <f>-3*SQRT(D460)*Notes!$B$22</f>
        <v>-4.5458643703299346</v>
      </c>
      <c r="J460">
        <f>3*SQRT(D460)*Notes!$B$22</f>
        <v>4.5458643703299346</v>
      </c>
      <c r="K460">
        <f>-SQRT(D460)*Notes!$B$15</f>
        <v>-7.7066524164241885</v>
      </c>
      <c r="L460">
        <f>SQRT(D460)*Notes!$B$15</f>
        <v>7.7066524164241885</v>
      </c>
    </row>
    <row r="461" spans="1:12" x14ac:dyDescent="0.25">
      <c r="A461" t="s">
        <v>323</v>
      </c>
      <c r="B461">
        <v>878.75900000000001</v>
      </c>
      <c r="C461">
        <v>5.9842399999999998</v>
      </c>
      <c r="D461">
        <v>8.3629999999999995</v>
      </c>
      <c r="E461">
        <v>0.25398999999999999</v>
      </c>
      <c r="F461">
        <v>0</v>
      </c>
      <c r="G461">
        <v>0</v>
      </c>
      <c r="I461">
        <f>-3*SQRT(D461)*Notes!$B$22</f>
        <v>-4.456695251818644</v>
      </c>
      <c r="J461">
        <f>3*SQRT(D461)*Notes!$B$22</f>
        <v>4.456695251818644</v>
      </c>
      <c r="K461">
        <f>-SQRT(D461)*Notes!$B$15</f>
        <v>-7.5554830574942002</v>
      </c>
      <c r="L461">
        <f>SQRT(D461)*Notes!$B$15</f>
        <v>7.5554830574942002</v>
      </c>
    </row>
    <row r="462" spans="1:12" x14ac:dyDescent="0.25">
      <c r="A462" t="s">
        <v>9</v>
      </c>
      <c r="B462">
        <v>881.85799999999995</v>
      </c>
      <c r="C462">
        <v>6.0419299999999998</v>
      </c>
      <c r="D462">
        <v>9.8079999999999998</v>
      </c>
      <c r="E462">
        <v>-0.75310999999999995</v>
      </c>
      <c r="F462">
        <v>0</v>
      </c>
      <c r="G462">
        <v>0</v>
      </c>
      <c r="I462">
        <f>-3*SQRT(D462)*Notes!$B$22</f>
        <v>-4.8263867307901034</v>
      </c>
      <c r="J462">
        <f>3*SQRT(D462)*Notes!$B$22</f>
        <v>4.8263867307901034</v>
      </c>
      <c r="K462">
        <f>-SQRT(D462)*Notes!$B$15</f>
        <v>-8.182224970064734</v>
      </c>
      <c r="L462">
        <f>SQRT(D462)*Notes!$B$15</f>
        <v>8.182224970064734</v>
      </c>
    </row>
    <row r="463" spans="1:12" x14ac:dyDescent="0.25">
      <c r="A463" t="s">
        <v>324</v>
      </c>
      <c r="B463">
        <v>883.10799999999995</v>
      </c>
      <c r="C463">
        <v>6.0603699999999998</v>
      </c>
      <c r="D463">
        <v>11.942</v>
      </c>
      <c r="E463">
        <v>-0.95299999999999996</v>
      </c>
      <c r="F463">
        <v>0</v>
      </c>
      <c r="G463">
        <v>0</v>
      </c>
      <c r="I463">
        <f>-3*SQRT(D463)*Notes!$B$22</f>
        <v>-5.3256230439432084</v>
      </c>
      <c r="J463">
        <f>3*SQRT(D463)*Notes!$B$22</f>
        <v>5.3256230439432084</v>
      </c>
      <c r="K463">
        <f>-SQRT(D463)*Notes!$B$15</f>
        <v>-9.0285856235500557</v>
      </c>
      <c r="L463">
        <f>SQRT(D463)*Notes!$B$15</f>
        <v>9.0285856235500557</v>
      </c>
    </row>
    <row r="464" spans="1:12" x14ac:dyDescent="0.25">
      <c r="A464" t="s">
        <v>325</v>
      </c>
      <c r="B464">
        <v>886.25199999999995</v>
      </c>
      <c r="C464">
        <v>6.0933799999999998</v>
      </c>
      <c r="D464">
        <v>19.513000000000002</v>
      </c>
      <c r="E464">
        <v>-1.4553100000000001</v>
      </c>
      <c r="F464">
        <v>0</v>
      </c>
      <c r="G464">
        <v>0</v>
      </c>
      <c r="I464">
        <f>-3*SQRT(D464)*Notes!$B$22</f>
        <v>-6.8075981562582015</v>
      </c>
      <c r="J464">
        <f>3*SQRT(D464)*Notes!$B$22</f>
        <v>6.8075981562582015</v>
      </c>
      <c r="K464">
        <f>-SQRT(D464)*Notes!$B$15</f>
        <v>-11.540993858812454</v>
      </c>
      <c r="L464">
        <f>SQRT(D464)*Notes!$B$15</f>
        <v>11.540993858812454</v>
      </c>
    </row>
    <row r="465" spans="1:12" x14ac:dyDescent="0.25">
      <c r="A465" t="s">
        <v>326</v>
      </c>
      <c r="B465">
        <v>887.50300000000004</v>
      </c>
      <c r="C465">
        <v>6.1026999999999996</v>
      </c>
      <c r="D465">
        <v>23.404</v>
      </c>
      <c r="E465">
        <v>-1.6552100000000001</v>
      </c>
      <c r="F465">
        <v>0</v>
      </c>
      <c r="G465">
        <v>0</v>
      </c>
      <c r="I465">
        <f>-3*SQRT(D465)*Notes!$B$22</f>
        <v>-7.4555027448195172</v>
      </c>
      <c r="J465">
        <f>3*SQRT(D465)*Notes!$B$22</f>
        <v>7.4555027448195172</v>
      </c>
      <c r="K465">
        <f>-SQRT(D465)*Notes!$B$15</f>
        <v>-12.63939342736051</v>
      </c>
      <c r="L465">
        <f>SQRT(D465)*Notes!$B$15</f>
        <v>12.63939342736051</v>
      </c>
    </row>
    <row r="466" spans="1:12" x14ac:dyDescent="0.25">
      <c r="A466" t="s">
        <v>9</v>
      </c>
      <c r="B466">
        <v>890.60199999999998</v>
      </c>
      <c r="C466">
        <v>6.1210399999999998</v>
      </c>
      <c r="D466">
        <v>28.835000000000001</v>
      </c>
      <c r="E466">
        <v>3.3590000000000002E-2</v>
      </c>
      <c r="F466">
        <v>0</v>
      </c>
      <c r="G466">
        <v>0</v>
      </c>
      <c r="I466">
        <f>-3*SQRT(D466)*Notes!$B$22</f>
        <v>-8.275454736294618</v>
      </c>
      <c r="J466">
        <f>3*SQRT(D466)*Notes!$B$22</f>
        <v>8.275454736294618</v>
      </c>
      <c r="K466">
        <f>-SQRT(D466)*Notes!$B$15</f>
        <v>-14.029466795518385</v>
      </c>
      <c r="L466">
        <f>SQRT(D466)*Notes!$B$15</f>
        <v>14.029466795518385</v>
      </c>
    </row>
    <row r="467" spans="1:12" x14ac:dyDescent="0.25">
      <c r="A467" t="s">
        <v>327</v>
      </c>
      <c r="B467">
        <v>892.26800000000003</v>
      </c>
      <c r="C467">
        <v>6.1302399999999997</v>
      </c>
      <c r="D467">
        <v>28.82</v>
      </c>
      <c r="E467">
        <v>-2.4250000000000001E-2</v>
      </c>
      <c r="F467">
        <v>0</v>
      </c>
      <c r="G467">
        <v>0</v>
      </c>
      <c r="I467">
        <f>-3*SQRT(D467)*Notes!$B$22</f>
        <v>-8.2733020057826785</v>
      </c>
      <c r="J467">
        <f>3*SQRT(D467)*Notes!$B$22</f>
        <v>8.2733020057826785</v>
      </c>
      <c r="K467">
        <f>-SQRT(D467)*Notes!$B$15</f>
        <v>-14.025817248490535</v>
      </c>
      <c r="L467">
        <f>SQRT(D467)*Notes!$B$15</f>
        <v>14.025817248490535</v>
      </c>
    </row>
    <row r="468" spans="1:12" x14ac:dyDescent="0.25">
      <c r="A468" t="s">
        <v>9</v>
      </c>
      <c r="B468">
        <v>895.36699999999996</v>
      </c>
      <c r="C468">
        <v>6.1486099999999997</v>
      </c>
      <c r="D468">
        <v>23.338000000000001</v>
      </c>
      <c r="E468">
        <v>1.6608000000000001</v>
      </c>
      <c r="F468">
        <v>0</v>
      </c>
      <c r="G468">
        <v>0</v>
      </c>
      <c r="I468">
        <f>-3*SQRT(D468)*Notes!$B$22</f>
        <v>-7.4449829494961719</v>
      </c>
      <c r="J468">
        <f>3*SQRT(D468)*Notes!$B$22</f>
        <v>7.4449829494961719</v>
      </c>
      <c r="K468">
        <f>-SQRT(D468)*Notes!$B$15</f>
        <v>-12.621559105998418</v>
      </c>
      <c r="L468">
        <f>SQRT(D468)*Notes!$B$15</f>
        <v>12.621559105998418</v>
      </c>
    </row>
    <row r="469" spans="1:12" x14ac:dyDescent="0.25">
      <c r="A469" t="s">
        <v>328</v>
      </c>
      <c r="B469">
        <v>895.74800000000005</v>
      </c>
      <c r="C469">
        <v>6.1512799999999999</v>
      </c>
      <c r="D469">
        <v>22.096</v>
      </c>
      <c r="E469">
        <v>1.5994600000000001</v>
      </c>
      <c r="F469">
        <v>0</v>
      </c>
      <c r="G469">
        <v>0</v>
      </c>
      <c r="I469">
        <f>-3*SQRT(D469)*Notes!$B$22</f>
        <v>-7.2441714498220682</v>
      </c>
      <c r="J469">
        <f>3*SQRT(D469)*Notes!$B$22</f>
        <v>7.2441714498220682</v>
      </c>
      <c r="K469">
        <f>-SQRT(D469)*Notes!$B$15</f>
        <v>-12.281121225952983</v>
      </c>
      <c r="L469">
        <f>SQRT(D469)*Notes!$B$15</f>
        <v>12.281121225952983</v>
      </c>
    </row>
    <row r="470" spans="1:12" x14ac:dyDescent="0.25">
      <c r="A470" t="s">
        <v>329</v>
      </c>
      <c r="B470">
        <v>896.61800000000005</v>
      </c>
      <c r="C470">
        <v>6.1579600000000001</v>
      </c>
      <c r="D470">
        <v>19.434999999999999</v>
      </c>
      <c r="E470">
        <v>1.45936</v>
      </c>
      <c r="F470">
        <v>0</v>
      </c>
      <c r="G470">
        <v>0</v>
      </c>
      <c r="I470">
        <f>-3*SQRT(D470)*Notes!$B$22</f>
        <v>-6.7939784063911146</v>
      </c>
      <c r="J470">
        <f>3*SQRT(D470)*Notes!$B$22</f>
        <v>6.7939784063911146</v>
      </c>
      <c r="K470">
        <f>-SQRT(D470)*Notes!$B$15</f>
        <v>-11.517904151405135</v>
      </c>
      <c r="L470">
        <f>SQRT(D470)*Notes!$B$15</f>
        <v>11.517904151405135</v>
      </c>
    </row>
    <row r="471" spans="1:12" x14ac:dyDescent="0.25">
      <c r="A471" t="s">
        <v>330</v>
      </c>
      <c r="B471">
        <v>899.76300000000003</v>
      </c>
      <c r="C471">
        <v>6.1912000000000003</v>
      </c>
      <c r="D471">
        <v>11.847</v>
      </c>
      <c r="E471">
        <v>0.95277000000000001</v>
      </c>
      <c r="F471">
        <v>0</v>
      </c>
      <c r="G471">
        <v>0</v>
      </c>
      <c r="I471">
        <f>-3*SQRT(D471)*Notes!$B$22</f>
        <v>-5.304397771681014</v>
      </c>
      <c r="J471">
        <f>3*SQRT(D471)*Notes!$B$22</f>
        <v>5.304397771681014</v>
      </c>
      <c r="K471">
        <f>-SQRT(D471)*Notes!$B$15</f>
        <v>-8.9926021928000459</v>
      </c>
      <c r="L471">
        <f>SQRT(D471)*Notes!$B$15</f>
        <v>8.9926021928000459</v>
      </c>
    </row>
    <row r="472" spans="1:12" x14ac:dyDescent="0.25">
      <c r="A472" t="s">
        <v>331</v>
      </c>
      <c r="B472">
        <v>900.63300000000004</v>
      </c>
      <c r="C472">
        <v>6.2037399999999998</v>
      </c>
      <c r="D472">
        <v>10.311</v>
      </c>
      <c r="E472">
        <v>0.81267999999999996</v>
      </c>
      <c r="F472">
        <v>0</v>
      </c>
      <c r="G472">
        <v>0</v>
      </c>
      <c r="I472">
        <f>-3*SQRT(D472)*Notes!$B$22</f>
        <v>-4.948599229105719</v>
      </c>
      <c r="J472">
        <f>3*SQRT(D472)*Notes!$B$22</f>
        <v>4.948599229105719</v>
      </c>
      <c r="K472">
        <f>-SQRT(D472)*Notes!$B$15</f>
        <v>-8.3894131236771834</v>
      </c>
      <c r="L472">
        <f>SQRT(D472)*Notes!$B$15</f>
        <v>8.3894131236771834</v>
      </c>
    </row>
    <row r="473" spans="1:12" x14ac:dyDescent="0.25">
      <c r="A473" t="s">
        <v>332</v>
      </c>
      <c r="B473">
        <v>901.01400000000001</v>
      </c>
      <c r="C473">
        <v>6.2098000000000004</v>
      </c>
      <c r="D473">
        <v>9.7149999999999999</v>
      </c>
      <c r="E473">
        <v>0.75133000000000005</v>
      </c>
      <c r="F473">
        <v>0</v>
      </c>
      <c r="G473">
        <v>0</v>
      </c>
      <c r="I473">
        <f>-3*SQRT(D473)*Notes!$B$22</f>
        <v>-4.8034501965766383</v>
      </c>
      <c r="J473">
        <f>3*SQRT(D473)*Notes!$B$22</f>
        <v>4.8034501965766383</v>
      </c>
      <c r="K473">
        <f>-SQRT(D473)*Notes!$B$15</f>
        <v>-8.1433404186526186</v>
      </c>
      <c r="L473">
        <f>SQRT(D473)*Notes!$B$15</f>
        <v>8.1433404186526186</v>
      </c>
    </row>
    <row r="474" spans="1:12" x14ac:dyDescent="0.25">
      <c r="A474" t="s">
        <v>9</v>
      </c>
      <c r="B474">
        <v>904.11300000000006</v>
      </c>
      <c r="C474">
        <v>6.2680999999999996</v>
      </c>
      <c r="D474">
        <v>8.2739999999999991</v>
      </c>
      <c r="E474">
        <v>-0.25345000000000001</v>
      </c>
      <c r="F474">
        <v>0</v>
      </c>
      <c r="G474">
        <v>0</v>
      </c>
      <c r="I474">
        <f>-3*SQRT(D474)*Notes!$B$22</f>
        <v>-4.4329174915678013</v>
      </c>
      <c r="J474">
        <f>3*SQRT(D474)*Notes!$B$22</f>
        <v>4.4329174915678013</v>
      </c>
      <c r="K474">
        <f>-SQRT(D474)*Notes!$B$15</f>
        <v>-7.515172366596703</v>
      </c>
      <c r="L474">
        <f>SQRT(D474)*Notes!$B$15</f>
        <v>7.515172366596703</v>
      </c>
    </row>
    <row r="475" spans="1:12" x14ac:dyDescent="0.25">
      <c r="A475" t="s">
        <v>333</v>
      </c>
      <c r="B475">
        <v>904.68899999999996</v>
      </c>
      <c r="C475">
        <v>6.2789799999999998</v>
      </c>
      <c r="D475">
        <v>8.609</v>
      </c>
      <c r="E475">
        <v>-0.32755000000000001</v>
      </c>
      <c r="F475">
        <v>0</v>
      </c>
      <c r="G475">
        <v>0</v>
      </c>
      <c r="I475">
        <f>-3*SQRT(D475)*Notes!$B$22</f>
        <v>-4.521767662119033</v>
      </c>
      <c r="J475">
        <f>3*SQRT(D475)*Notes!$B$22</f>
        <v>4.521767662119033</v>
      </c>
      <c r="K475">
        <f>-SQRT(D475)*Notes!$B$15</f>
        <v>-7.6658010096436699</v>
      </c>
      <c r="L475">
        <f>SQRT(D475)*Notes!$B$15</f>
        <v>7.6658010096436699</v>
      </c>
    </row>
    <row r="476" spans="1:12" x14ac:dyDescent="0.25">
      <c r="A476" t="s">
        <v>9</v>
      </c>
      <c r="B476">
        <v>907.78800000000001</v>
      </c>
      <c r="C476">
        <v>6.3257599999999998</v>
      </c>
      <c r="D476">
        <v>14.271000000000001</v>
      </c>
      <c r="E476">
        <v>-1.6293500000000001</v>
      </c>
      <c r="F476">
        <v>0</v>
      </c>
      <c r="G476">
        <v>0</v>
      </c>
      <c r="I476">
        <f>-3*SQRT(D476)*Notes!$B$22</f>
        <v>-5.8218242771200455</v>
      </c>
      <c r="J476">
        <f>3*SQRT(D476)*Notes!$B$22</f>
        <v>5.8218242771200455</v>
      </c>
      <c r="K476">
        <f>-SQRT(D476)*Notes!$B$15</f>
        <v>-9.8698008735372387</v>
      </c>
      <c r="L476">
        <f>SQRT(D476)*Notes!$B$15</f>
        <v>9.8698008735372387</v>
      </c>
    </row>
    <row r="477" spans="1:12" x14ac:dyDescent="0.25">
      <c r="A477" t="s">
        <v>334</v>
      </c>
      <c r="B477">
        <v>909.03899999999999</v>
      </c>
      <c r="C477">
        <v>6.3379500000000002</v>
      </c>
      <c r="D477">
        <v>18.748999999999999</v>
      </c>
      <c r="E477">
        <v>-1.94973</v>
      </c>
      <c r="F477">
        <v>0</v>
      </c>
      <c r="G477">
        <v>0</v>
      </c>
      <c r="I477">
        <f>-3*SQRT(D477)*Notes!$B$22</f>
        <v>-6.6729972250672498</v>
      </c>
      <c r="J477">
        <f>3*SQRT(D477)*Notes!$B$22</f>
        <v>6.6729972250672498</v>
      </c>
      <c r="K477">
        <f>-SQRT(D477)*Notes!$B$15</f>
        <v>-11.312803462639149</v>
      </c>
      <c r="L477">
        <f>SQRT(D477)*Notes!$B$15</f>
        <v>11.312803462639149</v>
      </c>
    </row>
    <row r="478" spans="1:12" x14ac:dyDescent="0.25">
      <c r="A478" t="s">
        <v>335</v>
      </c>
      <c r="B478">
        <v>912.18100000000004</v>
      </c>
      <c r="C478">
        <v>6.3579400000000001</v>
      </c>
      <c r="D478">
        <v>33.526000000000003</v>
      </c>
      <c r="E478">
        <v>-2.7542499999999999</v>
      </c>
      <c r="F478">
        <v>0</v>
      </c>
      <c r="G478">
        <v>0</v>
      </c>
      <c r="I478">
        <f>-3*SQRT(D478)*Notes!$B$22</f>
        <v>-8.9232438237052101</v>
      </c>
      <c r="J478">
        <f>3*SQRT(D478)*Notes!$B$22</f>
        <v>8.9232438237052101</v>
      </c>
      <c r="K478">
        <f>-SQRT(D478)*Notes!$B$15</f>
        <v>-15.127670553732077</v>
      </c>
      <c r="L478">
        <f>SQRT(D478)*Notes!$B$15</f>
        <v>15.127670553732077</v>
      </c>
    </row>
    <row r="479" spans="1:12" x14ac:dyDescent="0.25">
      <c r="A479" t="s">
        <v>336</v>
      </c>
      <c r="B479">
        <v>913.43200000000002</v>
      </c>
      <c r="C479">
        <v>6.3633300000000004</v>
      </c>
      <c r="D479">
        <v>40.817</v>
      </c>
      <c r="E479">
        <v>-3.0746000000000002</v>
      </c>
      <c r="F479">
        <v>0</v>
      </c>
      <c r="G479">
        <v>0</v>
      </c>
      <c r="I479">
        <f>-3*SQRT(D479)*Notes!$B$22</f>
        <v>-9.8458322113895207</v>
      </c>
      <c r="J479">
        <f>3*SQRT(D479)*Notes!$B$22</f>
        <v>9.8458322113895207</v>
      </c>
      <c r="K479">
        <f>-SQRT(D479)*Notes!$B$15</f>
        <v>-16.691744500530486</v>
      </c>
      <c r="L479">
        <f>SQRT(D479)*Notes!$B$15</f>
        <v>16.691744500530486</v>
      </c>
    </row>
    <row r="480" spans="1:12" x14ac:dyDescent="0.25">
      <c r="A480" t="s">
        <v>9</v>
      </c>
      <c r="B480">
        <v>916.53</v>
      </c>
      <c r="C480">
        <v>6.3737399999999997</v>
      </c>
      <c r="D480">
        <v>51.085999999999999</v>
      </c>
      <c r="E480">
        <v>9.0100000000000006E-3</v>
      </c>
      <c r="F480">
        <v>0</v>
      </c>
      <c r="G480">
        <v>0</v>
      </c>
      <c r="I480">
        <f>-3*SQRT(D480)*Notes!$B$22</f>
        <v>-11.01495784046112</v>
      </c>
      <c r="J480">
        <f>3*SQRT(D480)*Notes!$B$22</f>
        <v>11.01495784046112</v>
      </c>
      <c r="K480">
        <f>-SQRT(D480)*Notes!$B$15</f>
        <v>-18.673775665647305</v>
      </c>
      <c r="L480">
        <f>SQRT(D480)*Notes!$B$15</f>
        <v>18.673775665647305</v>
      </c>
    </row>
    <row r="481" spans="1:12" x14ac:dyDescent="0.25">
      <c r="A481" t="s">
        <v>337</v>
      </c>
      <c r="B481">
        <v>917.97699999999998</v>
      </c>
      <c r="C481">
        <v>6.3782500000000004</v>
      </c>
      <c r="D481">
        <v>51.100999999999999</v>
      </c>
      <c r="E481">
        <v>-1.9300000000000001E-2</v>
      </c>
      <c r="F481">
        <v>0</v>
      </c>
      <c r="G481">
        <v>0</v>
      </c>
      <c r="I481">
        <f>-3*SQRT(D481)*Notes!$B$22</f>
        <v>-11.016574841606134</v>
      </c>
      <c r="J481">
        <f>3*SQRT(D481)*Notes!$B$22</f>
        <v>11.016574841606134</v>
      </c>
      <c r="K481">
        <f>-SQRT(D481)*Notes!$B$15</f>
        <v>-18.676516984957868</v>
      </c>
      <c r="L481">
        <f>SQRT(D481)*Notes!$B$15</f>
        <v>18.676516984957868</v>
      </c>
    </row>
    <row r="482" spans="1:12" x14ac:dyDescent="0.25">
      <c r="A482" t="s">
        <v>9</v>
      </c>
      <c r="B482">
        <v>922.47199999999998</v>
      </c>
      <c r="C482">
        <v>6.3933499999999999</v>
      </c>
      <c r="D482">
        <v>40.927999999999997</v>
      </c>
      <c r="E482">
        <v>2.0906500000000001</v>
      </c>
      <c r="F482">
        <v>0</v>
      </c>
      <c r="G482">
        <v>0</v>
      </c>
      <c r="I482">
        <f>-3*SQRT(D482)*Notes!$B$22</f>
        <v>-9.8592107714196935</v>
      </c>
      <c r="J482">
        <f>3*SQRT(D482)*Notes!$B$22</f>
        <v>9.8592107714196935</v>
      </c>
      <c r="K482">
        <f>-SQRT(D482)*Notes!$B$15</f>
        <v>-16.714425316231399</v>
      </c>
      <c r="L482">
        <f>SQRT(D482)*Notes!$B$15</f>
        <v>16.714425316231399</v>
      </c>
    </row>
    <row r="483" spans="1:12" x14ac:dyDescent="0.25">
      <c r="A483" t="s">
        <v>338</v>
      </c>
      <c r="B483">
        <v>922.85299999999995</v>
      </c>
      <c r="C483">
        <v>6.3948600000000004</v>
      </c>
      <c r="D483">
        <v>39.354999999999997</v>
      </c>
      <c r="E483">
        <v>2.0406599999999999</v>
      </c>
      <c r="F483">
        <v>0</v>
      </c>
      <c r="G483">
        <v>0</v>
      </c>
      <c r="I483">
        <f>-3*SQRT(D483)*Notes!$B$22</f>
        <v>-9.6678932871587087</v>
      </c>
      <c r="J483">
        <f>3*SQRT(D483)*Notes!$B$22</f>
        <v>9.6678932871587087</v>
      </c>
      <c r="K483">
        <f>-SQRT(D483)*Notes!$B$15</f>
        <v>-16.390082741911016</v>
      </c>
      <c r="L483">
        <f>SQRT(D483)*Notes!$B$15</f>
        <v>16.390082741911016</v>
      </c>
    </row>
    <row r="484" spans="1:12" x14ac:dyDescent="0.25">
      <c r="A484" t="s">
        <v>339</v>
      </c>
      <c r="B484">
        <v>923.72299999999996</v>
      </c>
      <c r="C484">
        <v>6.3985399999999997</v>
      </c>
      <c r="D484">
        <v>35.902999999999999</v>
      </c>
      <c r="E484">
        <v>1.9265000000000001</v>
      </c>
      <c r="F484">
        <v>0</v>
      </c>
      <c r="G484">
        <v>0</v>
      </c>
      <c r="I484">
        <f>-3*SQRT(D484)*Notes!$B$22</f>
        <v>-9.2341571076202289</v>
      </c>
      <c r="J484">
        <f>3*SQRT(D484)*Notes!$B$22</f>
        <v>9.2341571076202289</v>
      </c>
      <c r="K484">
        <f>-SQRT(D484)*Notes!$B$15</f>
        <v>-15.654765164477835</v>
      </c>
      <c r="L484">
        <f>SQRT(D484)*Notes!$B$15</f>
        <v>15.654765164477835</v>
      </c>
    </row>
    <row r="485" spans="1:12" x14ac:dyDescent="0.25">
      <c r="A485" t="s">
        <v>340</v>
      </c>
      <c r="B485">
        <v>928.3</v>
      </c>
      <c r="C485">
        <v>6.4251800000000001</v>
      </c>
      <c r="D485">
        <v>21.016999999999999</v>
      </c>
      <c r="E485">
        <v>1.32589</v>
      </c>
      <c r="F485">
        <v>0</v>
      </c>
      <c r="G485">
        <v>0</v>
      </c>
      <c r="I485">
        <f>-3*SQRT(D485)*Notes!$B$22</f>
        <v>-7.0650827325688423</v>
      </c>
      <c r="J485">
        <f>3*SQRT(D485)*Notes!$B$22</f>
        <v>7.0650827325688423</v>
      </c>
      <c r="K485">
        <f>-SQRT(D485)*Notes!$B$15</f>
        <v>-11.977510210942935</v>
      </c>
      <c r="L485">
        <f>SQRT(D485)*Notes!$B$15</f>
        <v>11.977510210942935</v>
      </c>
    </row>
    <row r="486" spans="1:12" x14ac:dyDescent="0.25">
      <c r="A486" t="s">
        <v>341</v>
      </c>
      <c r="B486">
        <v>929.17</v>
      </c>
      <c r="C486">
        <v>6.43215</v>
      </c>
      <c r="D486">
        <v>18.809999999999999</v>
      </c>
      <c r="E486">
        <v>1.21174</v>
      </c>
      <c r="F486">
        <v>0</v>
      </c>
      <c r="G486">
        <v>0</v>
      </c>
      <c r="I486">
        <f>-3*SQRT(D486)*Notes!$B$22</f>
        <v>-6.6838437310393051</v>
      </c>
      <c r="J486">
        <f>3*SQRT(D486)*Notes!$B$22</f>
        <v>6.6838437310393051</v>
      </c>
      <c r="K486">
        <f>-SQRT(D486)*Notes!$B$15</f>
        <v>-11.331191660053239</v>
      </c>
      <c r="L486">
        <f>SQRT(D486)*Notes!$B$15</f>
        <v>11.331191660053239</v>
      </c>
    </row>
    <row r="487" spans="1:12" x14ac:dyDescent="0.25">
      <c r="A487" t="s">
        <v>342</v>
      </c>
      <c r="B487">
        <v>929.55100000000004</v>
      </c>
      <c r="C487">
        <v>6.4354500000000003</v>
      </c>
      <c r="D487">
        <v>17.905000000000001</v>
      </c>
      <c r="E487">
        <v>1.16174</v>
      </c>
      <c r="F487">
        <v>0</v>
      </c>
      <c r="G487">
        <v>0</v>
      </c>
      <c r="I487">
        <f>-3*SQRT(D487)*Notes!$B$22</f>
        <v>-6.5210728566723803</v>
      </c>
      <c r="J487">
        <f>3*SQRT(D487)*Notes!$B$22</f>
        <v>6.5210728566723803</v>
      </c>
      <c r="K487">
        <f>-SQRT(D487)*Notes!$B$15</f>
        <v>-11.055244458361365</v>
      </c>
      <c r="L487">
        <f>SQRT(D487)*Notes!$B$15</f>
        <v>11.055244458361365</v>
      </c>
    </row>
    <row r="488" spans="1:12" x14ac:dyDescent="0.25">
      <c r="A488" t="s">
        <v>9</v>
      </c>
      <c r="B488">
        <v>934.04700000000003</v>
      </c>
      <c r="C488">
        <v>6.4845499999999996</v>
      </c>
      <c r="D488">
        <v>13.215999999999999</v>
      </c>
      <c r="E488">
        <v>-1.6310000000000002E-2</v>
      </c>
      <c r="F488">
        <v>0</v>
      </c>
      <c r="G488">
        <v>0</v>
      </c>
      <c r="I488">
        <f>-3*SQRT(D488)*Notes!$B$22</f>
        <v>-5.6025005095052807</v>
      </c>
      <c r="J488">
        <f>3*SQRT(D488)*Notes!$B$22</f>
        <v>5.6025005095052807</v>
      </c>
      <c r="K488">
        <f>-SQRT(D488)*Notes!$B$15</f>
        <v>-9.4979789479427215</v>
      </c>
      <c r="L488">
        <f>SQRT(D488)*Notes!$B$15</f>
        <v>9.4979789479427215</v>
      </c>
    </row>
    <row r="489" spans="1:12" x14ac:dyDescent="0.25">
      <c r="A489" t="s">
        <v>343</v>
      </c>
      <c r="B489">
        <v>935.26499999999999</v>
      </c>
      <c r="C489">
        <v>6.4991500000000002</v>
      </c>
      <c r="D489">
        <v>13.368</v>
      </c>
      <c r="E489">
        <v>-0.10849</v>
      </c>
      <c r="F489">
        <v>0</v>
      </c>
      <c r="G489">
        <v>0</v>
      </c>
      <c r="I489">
        <f>-3*SQRT(D489)*Notes!$B$22</f>
        <v>-5.6346261718547019</v>
      </c>
      <c r="J489">
        <f>3*SQRT(D489)*Notes!$B$22</f>
        <v>5.6346261718547019</v>
      </c>
      <c r="K489">
        <f>-SQRT(D489)*Notes!$B$15</f>
        <v>-9.55244192642275</v>
      </c>
      <c r="L489">
        <f>SQRT(D489)*Notes!$B$15</f>
        <v>9.55244192642275</v>
      </c>
    </row>
    <row r="490" spans="1:12" x14ac:dyDescent="0.25">
      <c r="A490" t="s">
        <v>9</v>
      </c>
      <c r="B490">
        <v>939.76099999999997</v>
      </c>
      <c r="C490">
        <v>6.5457599999999996</v>
      </c>
      <c r="D490">
        <v>19.558</v>
      </c>
      <c r="E490">
        <v>-1.3592</v>
      </c>
      <c r="F490">
        <v>0</v>
      </c>
      <c r="G490">
        <v>0</v>
      </c>
      <c r="I490">
        <f>-3*SQRT(D490)*Notes!$B$22</f>
        <v>-6.815443323644474</v>
      </c>
      <c r="J490">
        <f>3*SQRT(D490)*Notes!$B$22</f>
        <v>6.815443323644474</v>
      </c>
      <c r="K490">
        <f>-SQRT(D490)*Notes!$B$15</f>
        <v>-11.554293854868051</v>
      </c>
      <c r="L490">
        <f>SQRT(D490)*Notes!$B$15</f>
        <v>11.554293854868051</v>
      </c>
    </row>
    <row r="491" spans="1:12" x14ac:dyDescent="0.25">
      <c r="A491" t="s">
        <v>344</v>
      </c>
      <c r="B491">
        <v>941.01199999999994</v>
      </c>
      <c r="C491">
        <v>6.5551199999999996</v>
      </c>
      <c r="D491">
        <v>23.187000000000001</v>
      </c>
      <c r="E491">
        <v>-1.54132</v>
      </c>
      <c r="F491">
        <v>0</v>
      </c>
      <c r="G491">
        <v>0</v>
      </c>
      <c r="I491">
        <f>-3*SQRT(D491)*Notes!$B$22</f>
        <v>-7.4208588439378458</v>
      </c>
      <c r="J491">
        <f>3*SQRT(D491)*Notes!$B$22</f>
        <v>7.4208588439378458</v>
      </c>
      <c r="K491">
        <f>-SQRT(D491)*Notes!$B$15</f>
        <v>-12.58066125220221</v>
      </c>
      <c r="L491">
        <f>SQRT(D491)*Notes!$B$15</f>
        <v>12.58066125220221</v>
      </c>
    </row>
    <row r="492" spans="1:12" x14ac:dyDescent="0.25">
      <c r="A492" t="s">
        <v>345</v>
      </c>
      <c r="B492">
        <v>945.58799999999997</v>
      </c>
      <c r="C492">
        <v>6.5790199999999999</v>
      </c>
      <c r="D492">
        <v>40.344999999999999</v>
      </c>
      <c r="E492">
        <v>-2.20764</v>
      </c>
      <c r="F492">
        <v>0</v>
      </c>
      <c r="G492">
        <v>0</v>
      </c>
      <c r="I492">
        <f>-3*SQRT(D492)*Notes!$B$22</f>
        <v>-9.7887390152015019</v>
      </c>
      <c r="J492">
        <f>3*SQRT(D492)*Notes!$B$22</f>
        <v>9.7887390152015019</v>
      </c>
      <c r="K492">
        <f>-SQRT(D492)*Notes!$B$15</f>
        <v>-16.594953795282972</v>
      </c>
      <c r="L492">
        <f>SQRT(D492)*Notes!$B$15</f>
        <v>16.594953795282972</v>
      </c>
    </row>
    <row r="493" spans="1:12" x14ac:dyDescent="0.25">
      <c r="A493" t="s">
        <v>346</v>
      </c>
      <c r="B493">
        <v>946.83900000000006</v>
      </c>
      <c r="C493">
        <v>6.5836399999999999</v>
      </c>
      <c r="D493">
        <v>46.097000000000001</v>
      </c>
      <c r="E493">
        <v>-2.3897599999999999</v>
      </c>
      <c r="F493">
        <v>0</v>
      </c>
      <c r="G493">
        <v>0</v>
      </c>
      <c r="I493">
        <f>-3*SQRT(D493)*Notes!$B$22</f>
        <v>-10.463289000722812</v>
      </c>
      <c r="J493">
        <f>3*SQRT(D493)*Notes!$B$22</f>
        <v>10.463289000722812</v>
      </c>
      <c r="K493">
        <f>-SQRT(D493)*Notes!$B$15</f>
        <v>-17.738525589867638</v>
      </c>
      <c r="L493">
        <f>SQRT(D493)*Notes!$B$15</f>
        <v>17.738525589867638</v>
      </c>
    </row>
    <row r="494" spans="1:12" x14ac:dyDescent="0.25">
      <c r="A494" t="s">
        <v>9</v>
      </c>
      <c r="B494">
        <v>951.33500000000004</v>
      </c>
      <c r="C494">
        <v>6.5970399999999998</v>
      </c>
      <c r="D494">
        <v>57.578000000000003</v>
      </c>
      <c r="E494">
        <v>4.8799999999999998E-3</v>
      </c>
      <c r="F494">
        <v>0</v>
      </c>
      <c r="G494">
        <v>0</v>
      </c>
      <c r="I494">
        <f>-3*SQRT(D494)*Notes!$B$22</f>
        <v>-11.693921587802455</v>
      </c>
      <c r="J494">
        <f>3*SQRT(D494)*Notes!$B$22</f>
        <v>11.693921587802455</v>
      </c>
      <c r="K494">
        <f>-SQRT(D494)*Notes!$B$15</f>
        <v>-19.824830157784021</v>
      </c>
      <c r="L494">
        <f>SQRT(D494)*Notes!$B$15</f>
        <v>19.824830157784021</v>
      </c>
    </row>
    <row r="495" spans="1:12" x14ac:dyDescent="0.25">
      <c r="A495" t="s">
        <v>347</v>
      </c>
      <c r="B495">
        <v>952.78099999999995</v>
      </c>
      <c r="C495">
        <v>6.6010400000000002</v>
      </c>
      <c r="D495">
        <v>57.6</v>
      </c>
      <c r="E495">
        <v>-2.0240000000000001E-2</v>
      </c>
      <c r="F495">
        <v>0</v>
      </c>
      <c r="G495">
        <v>0</v>
      </c>
      <c r="I495">
        <f>-3*SQRT(D495)*Notes!$B$22</f>
        <v>-11.696155441921068</v>
      </c>
      <c r="J495">
        <f>3*SQRT(D495)*Notes!$B$22</f>
        <v>11.696155441921068</v>
      </c>
      <c r="K495">
        <f>-SQRT(D495)*Notes!$B$15</f>
        <v>-19.828617234528661</v>
      </c>
      <c r="L495">
        <f>SQRT(D495)*Notes!$B$15</f>
        <v>19.828617234528661</v>
      </c>
    </row>
    <row r="496" spans="1:12" x14ac:dyDescent="0.25">
      <c r="A496" t="s">
        <v>9</v>
      </c>
      <c r="B496">
        <v>955.88</v>
      </c>
      <c r="C496">
        <v>6.6102699999999999</v>
      </c>
      <c r="D496">
        <v>46.036000000000001</v>
      </c>
      <c r="E496">
        <v>3.4727299999999999</v>
      </c>
      <c r="F496">
        <v>0</v>
      </c>
      <c r="G496">
        <v>0</v>
      </c>
      <c r="I496">
        <f>-3*SQRT(D496)*Notes!$B$22</f>
        <v>-10.45636369190785</v>
      </c>
      <c r="J496">
        <f>3*SQRT(D496)*Notes!$B$22</f>
        <v>10.45636369190785</v>
      </c>
      <c r="K496">
        <f>-SQRT(D496)*Notes!$B$15</f>
        <v>-17.726785039871988</v>
      </c>
      <c r="L496">
        <f>SQRT(D496)*Notes!$B$15</f>
        <v>17.726785039871988</v>
      </c>
    </row>
    <row r="497" spans="1:12" x14ac:dyDescent="0.25">
      <c r="A497" t="s">
        <v>348</v>
      </c>
      <c r="B497">
        <v>956.26099999999997</v>
      </c>
      <c r="C497">
        <v>6.6116299999999999</v>
      </c>
      <c r="D497">
        <v>43.430999999999997</v>
      </c>
      <c r="E497">
        <v>3.3646500000000001</v>
      </c>
      <c r="F497">
        <v>0</v>
      </c>
      <c r="G497">
        <v>0</v>
      </c>
      <c r="I497">
        <f>-3*SQRT(D497)*Notes!$B$22</f>
        <v>-10.15621308855885</v>
      </c>
      <c r="J497">
        <f>3*SQRT(D497)*Notes!$B$22</f>
        <v>10.15621308855885</v>
      </c>
      <c r="K497">
        <f>-SQRT(D497)*Notes!$B$15</f>
        <v>-17.217936516434222</v>
      </c>
      <c r="L497">
        <f>SQRT(D497)*Notes!$B$15</f>
        <v>17.217936516434222</v>
      </c>
    </row>
    <row r="498" spans="1:12" x14ac:dyDescent="0.25">
      <c r="A498" t="s">
        <v>349</v>
      </c>
      <c r="B498">
        <v>957.13099999999997</v>
      </c>
      <c r="C498">
        <v>6.6150500000000001</v>
      </c>
      <c r="D498">
        <v>37.790999999999997</v>
      </c>
      <c r="E498">
        <v>3.1178400000000002</v>
      </c>
      <c r="F498">
        <v>0</v>
      </c>
      <c r="G498">
        <v>0</v>
      </c>
      <c r="I498">
        <f>-3*SQRT(D498)*Notes!$B$22</f>
        <v>-9.473840783792113</v>
      </c>
      <c r="J498">
        <f>3*SQRT(D498)*Notes!$B$22</f>
        <v>9.473840783792113</v>
      </c>
      <c r="K498">
        <f>-SQRT(D498)*Notes!$B$15</f>
        <v>-16.061103460491143</v>
      </c>
      <c r="L498">
        <f>SQRT(D498)*Notes!$B$15</f>
        <v>16.061103460491143</v>
      </c>
    </row>
    <row r="499" spans="1:12" x14ac:dyDescent="0.25">
      <c r="A499" t="s">
        <v>350</v>
      </c>
      <c r="B499">
        <v>960.27300000000002</v>
      </c>
      <c r="C499">
        <v>6.6328300000000002</v>
      </c>
      <c r="D499">
        <v>21.001999999999999</v>
      </c>
      <c r="E499">
        <v>2.2266400000000002</v>
      </c>
      <c r="F499">
        <v>0</v>
      </c>
      <c r="G499">
        <v>0</v>
      </c>
      <c r="I499">
        <f>-3*SQRT(D499)*Notes!$B$22</f>
        <v>-7.0625610796982903</v>
      </c>
      <c r="J499">
        <f>3*SQRT(D499)*Notes!$B$22</f>
        <v>7.0625610796982903</v>
      </c>
      <c r="K499">
        <f>-SQRT(D499)*Notes!$B$15</f>
        <v>-11.973235225900476</v>
      </c>
      <c r="L499">
        <f>SQRT(D499)*Notes!$B$15</f>
        <v>11.973235225900476</v>
      </c>
    </row>
    <row r="500" spans="1:12" x14ac:dyDescent="0.25">
      <c r="A500" t="s">
        <v>351</v>
      </c>
      <c r="B500">
        <v>961.524</v>
      </c>
      <c r="C500">
        <v>6.6437400000000002</v>
      </c>
      <c r="D500">
        <v>15.875</v>
      </c>
      <c r="E500">
        <v>1.8717600000000001</v>
      </c>
      <c r="F500">
        <v>0</v>
      </c>
      <c r="G500">
        <v>0</v>
      </c>
      <c r="I500">
        <f>-3*SQRT(D500)*Notes!$B$22</f>
        <v>-6.1402882151496394</v>
      </c>
      <c r="J500">
        <f>3*SQRT(D500)*Notes!$B$22</f>
        <v>6.1402882151496394</v>
      </c>
      <c r="K500">
        <f>-SQRT(D500)*Notes!$B$15</f>
        <v>-10.409696188843713</v>
      </c>
      <c r="L500">
        <f>SQRT(D500)*Notes!$B$15</f>
        <v>10.409696188843713</v>
      </c>
    </row>
    <row r="501" spans="1:12" x14ac:dyDescent="0.25">
      <c r="A501" t="s">
        <v>9</v>
      </c>
      <c r="B501">
        <v>964.62199999999996</v>
      </c>
      <c r="C501">
        <v>6.6867000000000001</v>
      </c>
      <c r="D501">
        <v>9.141</v>
      </c>
      <c r="E501">
        <v>0.45567999999999997</v>
      </c>
      <c r="F501">
        <v>0</v>
      </c>
      <c r="G501">
        <v>0</v>
      </c>
      <c r="I501">
        <f>-3*SQRT(D501)*Notes!$B$22</f>
        <v>-4.6593865767487177</v>
      </c>
      <c r="J501">
        <f>3*SQRT(D501)*Notes!$B$22</f>
        <v>4.6593865767487177</v>
      </c>
      <c r="K501">
        <f>-SQRT(D501)*Notes!$B$15</f>
        <v>-7.8991078253724361</v>
      </c>
      <c r="L501">
        <f>SQRT(D501)*Notes!$B$15</f>
        <v>7.8991078253724361</v>
      </c>
    </row>
    <row r="502" spans="1:12" x14ac:dyDescent="0.25">
      <c r="A502" t="s">
        <v>352</v>
      </c>
      <c r="B502">
        <v>965.19899999999996</v>
      </c>
      <c r="C502">
        <v>6.6970099999999997</v>
      </c>
      <c r="D502">
        <v>8.6590000000000007</v>
      </c>
      <c r="E502">
        <v>0.37956000000000001</v>
      </c>
      <c r="F502">
        <v>0</v>
      </c>
      <c r="G502">
        <v>0</v>
      </c>
      <c r="I502">
        <f>-3*SQRT(D502)*Notes!$B$22</f>
        <v>-4.5348795833439564</v>
      </c>
      <c r="J502">
        <f>3*SQRT(D502)*Notes!$B$22</f>
        <v>4.5348795833439564</v>
      </c>
      <c r="K502">
        <f>-SQRT(D502)*Notes!$B$15</f>
        <v>-7.6880297897303675</v>
      </c>
      <c r="L502">
        <f>SQRT(D502)*Notes!$B$15</f>
        <v>7.6880297897303675</v>
      </c>
    </row>
    <row r="503" spans="1:12" x14ac:dyDescent="0.25">
      <c r="A503" t="s">
        <v>9</v>
      </c>
      <c r="B503">
        <v>968.29700000000003</v>
      </c>
      <c r="C503">
        <v>6.7551800000000002</v>
      </c>
      <c r="D503">
        <v>9.327</v>
      </c>
      <c r="E503">
        <v>-0.61036000000000001</v>
      </c>
      <c r="F503">
        <v>0</v>
      </c>
      <c r="G503">
        <v>0</v>
      </c>
      <c r="I503">
        <f>-3*SQRT(D503)*Notes!$B$22</f>
        <v>-4.706552181788215</v>
      </c>
      <c r="J503">
        <f>3*SQRT(D503)*Notes!$B$22</f>
        <v>4.706552181788215</v>
      </c>
      <c r="K503">
        <f>-SQRT(D503)*Notes!$B$15</f>
        <v>-7.9790681793201204</v>
      </c>
      <c r="L503">
        <f>SQRT(D503)*Notes!$B$15</f>
        <v>7.9790681793201204</v>
      </c>
    </row>
    <row r="504" spans="1:12" x14ac:dyDescent="0.25">
      <c r="A504" t="s">
        <v>353</v>
      </c>
      <c r="B504">
        <v>968.61500000000001</v>
      </c>
      <c r="C504">
        <v>6.7604800000000003</v>
      </c>
      <c r="D504">
        <v>9.73</v>
      </c>
      <c r="E504">
        <v>-0.65708</v>
      </c>
      <c r="F504">
        <v>0</v>
      </c>
      <c r="G504">
        <v>0</v>
      </c>
      <c r="I504">
        <f>-3*SQRT(D504)*Notes!$B$22</f>
        <v>-4.8071570397237373</v>
      </c>
      <c r="J504">
        <f>3*SQRT(D504)*Notes!$B$22</f>
        <v>4.8071570397237373</v>
      </c>
      <c r="K504">
        <f>-SQRT(D504)*Notes!$B$15</f>
        <v>-8.149624669428631</v>
      </c>
      <c r="L504">
        <f>SQRT(D504)*Notes!$B$15</f>
        <v>8.149624669428631</v>
      </c>
    </row>
    <row r="505" spans="1:12" x14ac:dyDescent="0.25">
      <c r="A505" t="s">
        <v>354</v>
      </c>
      <c r="B505">
        <v>968.88900000000001</v>
      </c>
      <c r="C505">
        <v>6.7648900000000003</v>
      </c>
      <c r="D505">
        <v>10.101000000000001</v>
      </c>
      <c r="E505">
        <v>-0.69745999999999997</v>
      </c>
      <c r="F505">
        <v>0</v>
      </c>
      <c r="G505">
        <v>0</v>
      </c>
      <c r="I505">
        <f>-3*SQRT(D505)*Notes!$B$22</f>
        <v>-4.8979469311415702</v>
      </c>
      <c r="J505">
        <f>3*SQRT(D505)*Notes!$B$22</f>
        <v>4.8979469311415702</v>
      </c>
      <c r="K505">
        <f>-SQRT(D505)*Notes!$B$15</f>
        <v>-8.3035417419767832</v>
      </c>
      <c r="L505">
        <f>SQRT(D505)*Notes!$B$15</f>
        <v>8.3035417419767832</v>
      </c>
    </row>
    <row r="506" spans="1:12" x14ac:dyDescent="0.25">
      <c r="A506" t="s">
        <v>9</v>
      </c>
      <c r="B506">
        <v>970.07299999999998</v>
      </c>
      <c r="C506">
        <v>6.7820600000000004</v>
      </c>
      <c r="D506">
        <v>11.958</v>
      </c>
      <c r="E506">
        <v>-0.87163999999999997</v>
      </c>
      <c r="F506">
        <v>0</v>
      </c>
      <c r="G506">
        <v>0</v>
      </c>
      <c r="I506">
        <f>-3*SQRT(D506)*Notes!$B$22</f>
        <v>-5.3291895087956052</v>
      </c>
      <c r="J506">
        <f>3*SQRT(D506)*Notes!$B$22</f>
        <v>5.3291895087956052</v>
      </c>
      <c r="K506">
        <f>-SQRT(D506)*Notes!$B$15</f>
        <v>-9.0346318895038316</v>
      </c>
      <c r="L506">
        <f>SQRT(D506)*Notes!$B$15</f>
        <v>9.0346318895038316</v>
      </c>
    </row>
    <row r="507" spans="1:12" x14ac:dyDescent="0.25">
      <c r="A507" t="s">
        <v>355</v>
      </c>
      <c r="B507">
        <v>970.61099999999999</v>
      </c>
      <c r="C507">
        <v>6.7889499999999998</v>
      </c>
      <c r="D507">
        <v>12.939</v>
      </c>
      <c r="E507">
        <v>-0.95079999999999998</v>
      </c>
      <c r="F507">
        <v>0</v>
      </c>
      <c r="G507">
        <v>0</v>
      </c>
      <c r="I507">
        <f>-3*SQRT(D507)*Notes!$B$22</f>
        <v>-5.5434769511880173</v>
      </c>
      <c r="J507">
        <f>3*SQRT(D507)*Notes!$B$22</f>
        <v>5.5434769511880173</v>
      </c>
      <c r="K507">
        <f>-SQRT(D507)*Notes!$B$15</f>
        <v>-9.3979156791614162</v>
      </c>
      <c r="L507">
        <f>SQRT(D507)*Notes!$B$15</f>
        <v>9.3979156791614162</v>
      </c>
    </row>
    <row r="508" spans="1:12" x14ac:dyDescent="0.25">
      <c r="A508" t="s">
        <v>9</v>
      </c>
      <c r="B508">
        <v>971.79499999999996</v>
      </c>
      <c r="C508">
        <v>6.8023100000000003</v>
      </c>
      <c r="D508">
        <v>15.396000000000001</v>
      </c>
      <c r="E508">
        <v>-1.1249800000000001</v>
      </c>
      <c r="F508">
        <v>0</v>
      </c>
      <c r="G508">
        <v>0</v>
      </c>
      <c r="I508">
        <f>-3*SQRT(D508)*Notes!$B$22</f>
        <v>-6.0469425275641528</v>
      </c>
      <c r="J508">
        <f>3*SQRT(D508)*Notes!$B$22</f>
        <v>6.0469425275641528</v>
      </c>
      <c r="K508">
        <f>-SQRT(D508)*Notes!$B$15</f>
        <v>-10.251446247756872</v>
      </c>
      <c r="L508">
        <f>SQRT(D508)*Notes!$B$15</f>
        <v>10.251446247756872</v>
      </c>
    </row>
    <row r="509" spans="1:12" x14ac:dyDescent="0.25">
      <c r="A509" t="s">
        <v>356</v>
      </c>
      <c r="B509">
        <v>972.70100000000002</v>
      </c>
      <c r="C509">
        <v>6.8110799999999996</v>
      </c>
      <c r="D509">
        <v>17.555</v>
      </c>
      <c r="E509">
        <v>-1.2583</v>
      </c>
      <c r="F509">
        <v>0</v>
      </c>
      <c r="G509">
        <v>0</v>
      </c>
      <c r="I509">
        <f>-3*SQRT(D509)*Notes!$B$22</f>
        <v>-6.4570226021997392</v>
      </c>
      <c r="J509">
        <f>3*SQRT(D509)*Notes!$B$22</f>
        <v>6.4570226021997392</v>
      </c>
      <c r="K509">
        <f>-SQRT(D509)*Notes!$B$15</f>
        <v>-10.946659377903204</v>
      </c>
      <c r="L509">
        <f>SQRT(D509)*Notes!$B$15</f>
        <v>10.946659377903204</v>
      </c>
    </row>
    <row r="510" spans="1:12" x14ac:dyDescent="0.25">
      <c r="A510" t="s">
        <v>357</v>
      </c>
      <c r="B510">
        <v>973.57</v>
      </c>
      <c r="C510">
        <v>6.8185000000000002</v>
      </c>
      <c r="D510">
        <v>19.856000000000002</v>
      </c>
      <c r="E510">
        <v>-1.3863099999999999</v>
      </c>
      <c r="F510">
        <v>0</v>
      </c>
      <c r="G510">
        <v>0</v>
      </c>
      <c r="I510">
        <f>-3*SQRT(D510)*Notes!$B$22</f>
        <v>-6.8671695746840866</v>
      </c>
      <c r="J510">
        <f>3*SQRT(D510)*Notes!$B$22</f>
        <v>6.8671695746840866</v>
      </c>
      <c r="K510">
        <f>-SQRT(D510)*Notes!$B$15</f>
        <v>-11.641985920687002</v>
      </c>
      <c r="L510">
        <f>SQRT(D510)*Notes!$B$15</f>
        <v>11.641985920687002</v>
      </c>
    </row>
    <row r="511" spans="1:12" x14ac:dyDescent="0.25">
      <c r="A511" t="s">
        <v>358</v>
      </c>
      <c r="B511">
        <v>973.94500000000005</v>
      </c>
      <c r="C511">
        <v>6.8214300000000003</v>
      </c>
      <c r="D511">
        <v>20.914999999999999</v>
      </c>
      <c r="E511">
        <v>-1.4414400000000001</v>
      </c>
      <c r="F511">
        <v>0</v>
      </c>
      <c r="G511">
        <v>0</v>
      </c>
      <c r="I511">
        <f>-3*SQRT(D511)*Notes!$B$22</f>
        <v>-7.0479177014025778</v>
      </c>
      <c r="J511">
        <f>3*SQRT(D511)*Notes!$B$22</f>
        <v>7.0479177014025778</v>
      </c>
      <c r="K511">
        <f>-SQRT(D511)*Notes!$B$15</f>
        <v>-11.948410150285849</v>
      </c>
      <c r="L511">
        <f>SQRT(D511)*Notes!$B$15</f>
        <v>11.948410150285849</v>
      </c>
    </row>
    <row r="512" spans="1:12" x14ac:dyDescent="0.25">
      <c r="A512" t="s">
        <v>9</v>
      </c>
      <c r="B512">
        <v>977.04399999999998</v>
      </c>
      <c r="C512">
        <v>6.8420199999999998</v>
      </c>
      <c r="D512">
        <v>25.603000000000002</v>
      </c>
      <c r="E512">
        <v>4.1880000000000001E-2</v>
      </c>
      <c r="F512">
        <v>0</v>
      </c>
      <c r="G512">
        <v>0</v>
      </c>
      <c r="I512">
        <f>-3*SQRT(D512)*Notes!$B$22</f>
        <v>-7.7978938289682596</v>
      </c>
      <c r="J512">
        <f>3*SQRT(D512)*Notes!$B$22</f>
        <v>7.7978938289682596</v>
      </c>
      <c r="K512">
        <f>-SQRT(D512)*Notes!$B$15</f>
        <v>-13.219852689022444</v>
      </c>
      <c r="L512">
        <f>SQRT(D512)*Notes!$B$15</f>
        <v>13.219852689022444</v>
      </c>
    </row>
    <row r="513" spans="1:12" x14ac:dyDescent="0.25">
      <c r="A513" t="s">
        <v>359</v>
      </c>
      <c r="B513">
        <v>977.7</v>
      </c>
      <c r="C513">
        <v>6.8461100000000004</v>
      </c>
      <c r="D513">
        <v>25.565000000000001</v>
      </c>
      <c r="E513">
        <v>1.619E-2</v>
      </c>
      <c r="F513">
        <v>0</v>
      </c>
      <c r="G513">
        <v>0</v>
      </c>
      <c r="I513">
        <f>-3*SQRT(D513)*Notes!$B$22</f>
        <v>-7.7921048589887114</v>
      </c>
      <c r="J513">
        <f>3*SQRT(D513)*Notes!$B$22</f>
        <v>7.7921048589887114</v>
      </c>
      <c r="K513">
        <f>-SQRT(D513)*Notes!$B$15</f>
        <v>-13.210038586390461</v>
      </c>
      <c r="L513">
        <f>SQRT(D513)*Notes!$B$15</f>
        <v>13.210038586390461</v>
      </c>
    </row>
    <row r="514" spans="1:12" x14ac:dyDescent="0.25">
      <c r="A514" t="s">
        <v>360</v>
      </c>
      <c r="B514">
        <v>978.22699999999998</v>
      </c>
      <c r="C514">
        <v>6.8493899999999996</v>
      </c>
      <c r="D514">
        <v>25.559000000000001</v>
      </c>
      <c r="E514">
        <v>-4.4299999999999999E-3</v>
      </c>
      <c r="F514">
        <v>0</v>
      </c>
      <c r="G514">
        <v>0</v>
      </c>
      <c r="I514">
        <f>-3*SQRT(D514)*Notes!$B$22</f>
        <v>-7.7911904179044535</v>
      </c>
      <c r="J514">
        <f>3*SQRT(D514)*Notes!$B$22</f>
        <v>7.7911904179044535</v>
      </c>
      <c r="K514">
        <f>-SQRT(D514)*Notes!$B$15</f>
        <v>-13.208488324654173</v>
      </c>
      <c r="L514">
        <f>SQRT(D514)*Notes!$B$15</f>
        <v>13.208488324654173</v>
      </c>
    </row>
    <row r="515" spans="1:12" x14ac:dyDescent="0.25">
      <c r="A515" t="s">
        <v>361</v>
      </c>
      <c r="B515">
        <v>978.71</v>
      </c>
      <c r="C515">
        <v>6.8523899999999998</v>
      </c>
      <c r="D515">
        <v>25.571999999999999</v>
      </c>
      <c r="E515">
        <v>-2.3310000000000001E-2</v>
      </c>
      <c r="F515">
        <v>0</v>
      </c>
      <c r="G515">
        <v>0</v>
      </c>
      <c r="I515">
        <f>-3*SQRT(D515)*Notes!$B$22</f>
        <v>-7.7931715713058507</v>
      </c>
      <c r="J515">
        <f>3*SQRT(D515)*Notes!$B$22</f>
        <v>7.7931715713058507</v>
      </c>
      <c r="K515">
        <f>-SQRT(D515)*Notes!$B$15</f>
        <v>-13.211846995174096</v>
      </c>
      <c r="L515">
        <f>SQRT(D515)*Notes!$B$15</f>
        <v>13.211846995174096</v>
      </c>
    </row>
    <row r="516" spans="1:12" x14ac:dyDescent="0.25">
      <c r="A516" t="s">
        <v>9</v>
      </c>
      <c r="B516">
        <v>981.80899999999997</v>
      </c>
      <c r="C516">
        <v>6.8730599999999997</v>
      </c>
      <c r="D516">
        <v>20.792999999999999</v>
      </c>
      <c r="E516">
        <v>1.45008</v>
      </c>
      <c r="F516">
        <v>0</v>
      </c>
      <c r="G516">
        <v>0</v>
      </c>
      <c r="I516">
        <f>-3*SQRT(D516)*Notes!$B$22</f>
        <v>-7.0273319129914009</v>
      </c>
      <c r="J516">
        <f>3*SQRT(D516)*Notes!$B$22</f>
        <v>7.0273319129914009</v>
      </c>
      <c r="K516">
        <f>-SQRT(D516)*Notes!$B$15</f>
        <v>-11.913510843338099</v>
      </c>
      <c r="L516">
        <f>SQRT(D516)*Notes!$B$15</f>
        <v>11.913510843338099</v>
      </c>
    </row>
    <row r="517" spans="1:12" x14ac:dyDescent="0.25">
      <c r="A517" t="s">
        <v>362</v>
      </c>
      <c r="B517">
        <v>983.06</v>
      </c>
      <c r="C517">
        <v>6.88354</v>
      </c>
      <c r="D517">
        <v>17.399000000000001</v>
      </c>
      <c r="E517">
        <v>1.26342</v>
      </c>
      <c r="F517">
        <v>0</v>
      </c>
      <c r="G517">
        <v>0</v>
      </c>
      <c r="I517">
        <f>-3*SQRT(D517)*Notes!$B$22</f>
        <v>-6.4282688761559807</v>
      </c>
      <c r="J517">
        <f>3*SQRT(D517)*Notes!$B$22</f>
        <v>6.4282688761559807</v>
      </c>
      <c r="K517">
        <f>-SQRT(D517)*Notes!$B$15</f>
        <v>-10.897912879054131</v>
      </c>
      <c r="L517">
        <f>SQRT(D517)*Notes!$B$15</f>
        <v>10.897912879054131</v>
      </c>
    </row>
    <row r="518" spans="1:12" x14ac:dyDescent="0.25">
      <c r="A518" t="s">
        <v>363</v>
      </c>
      <c r="B518">
        <v>986.20299999999997</v>
      </c>
      <c r="C518">
        <v>6.92014</v>
      </c>
      <c r="D518">
        <v>10.93</v>
      </c>
      <c r="E518">
        <v>0.79434000000000005</v>
      </c>
      <c r="F518">
        <v>0</v>
      </c>
      <c r="G518">
        <v>0</v>
      </c>
      <c r="I518">
        <f>-3*SQRT(D518)*Notes!$B$22</f>
        <v>-5.0949739832929204</v>
      </c>
      <c r="J518">
        <f>3*SQRT(D518)*Notes!$B$22</f>
        <v>5.0949739832929204</v>
      </c>
      <c r="K518">
        <f>-SQRT(D518)*Notes!$B$15</f>
        <v>-8.6375638077193511</v>
      </c>
      <c r="L518">
        <f>SQRT(D518)*Notes!$B$15</f>
        <v>8.6375638077193511</v>
      </c>
    </row>
    <row r="519" spans="1:12" x14ac:dyDescent="0.25">
      <c r="A519" t="s">
        <v>364</v>
      </c>
      <c r="B519">
        <v>987.45399999999995</v>
      </c>
      <c r="C519">
        <v>6.9400700000000004</v>
      </c>
      <c r="D519">
        <v>9.1760000000000002</v>
      </c>
      <c r="E519">
        <v>0.60765999999999998</v>
      </c>
      <c r="F519">
        <v>0</v>
      </c>
      <c r="G519">
        <v>0</v>
      </c>
      <c r="I519">
        <f>-3*SQRT(D519)*Notes!$B$22</f>
        <v>-4.668298223470436</v>
      </c>
      <c r="J519">
        <f>3*SQRT(D519)*Notes!$B$22</f>
        <v>4.668298223470436</v>
      </c>
      <c r="K519">
        <f>-SQRT(D519)*Notes!$B$15</f>
        <v>-7.9142158352353151</v>
      </c>
      <c r="L519">
        <f>SQRT(D519)*Notes!$B$15</f>
        <v>7.9142158352353151</v>
      </c>
    </row>
    <row r="520" spans="1:12" x14ac:dyDescent="0.25">
      <c r="A520" t="s">
        <v>9</v>
      </c>
      <c r="B520">
        <v>990.553</v>
      </c>
      <c r="C520">
        <v>6.9992599999999996</v>
      </c>
      <c r="D520">
        <v>8.5139999999999993</v>
      </c>
      <c r="E520">
        <v>-0.37884000000000001</v>
      </c>
      <c r="F520">
        <v>0</v>
      </c>
      <c r="G520">
        <v>0</v>
      </c>
      <c r="I520">
        <f>-3*SQRT(D520)*Notes!$B$22</f>
        <v>-4.4967496821839008</v>
      </c>
      <c r="J520">
        <f>3*SQRT(D520)*Notes!$B$22</f>
        <v>4.4967496821839008</v>
      </c>
      <c r="K520">
        <f>-SQRT(D520)*Notes!$B$15</f>
        <v>-7.6233877610699681</v>
      </c>
      <c r="L520">
        <f>SQRT(D520)*Notes!$B$15</f>
        <v>7.6233877610699681</v>
      </c>
    </row>
    <row r="521" spans="1:12" x14ac:dyDescent="0.25">
      <c r="A521" t="s">
        <v>365</v>
      </c>
      <c r="B521">
        <v>991.13400000000001</v>
      </c>
      <c r="C521">
        <v>7.0098200000000004</v>
      </c>
      <c r="D521">
        <v>8.9990000000000006</v>
      </c>
      <c r="E521">
        <v>-0.45680999999999999</v>
      </c>
      <c r="F521">
        <v>0</v>
      </c>
      <c r="G521">
        <v>0</v>
      </c>
      <c r="I521">
        <f>-3*SQRT(D521)*Notes!$B$22</f>
        <v>-4.6230545252129529</v>
      </c>
      <c r="J521">
        <f>3*SQRT(D521)*Notes!$B$22</f>
        <v>4.6230545252129529</v>
      </c>
      <c r="K521">
        <f>-SQRT(D521)*Notes!$B$15</f>
        <v>-7.8375137103809616</v>
      </c>
      <c r="L521">
        <f>SQRT(D521)*Notes!$B$15</f>
        <v>7.8375137103809616</v>
      </c>
    </row>
    <row r="522" spans="1:12" x14ac:dyDescent="0.25">
      <c r="A522" t="s">
        <v>9</v>
      </c>
      <c r="B522">
        <v>994.23199999999997</v>
      </c>
      <c r="C522">
        <v>7.0533200000000003</v>
      </c>
      <c r="D522">
        <v>15.731</v>
      </c>
      <c r="E522">
        <v>-1.8700300000000001</v>
      </c>
      <c r="F522">
        <v>0</v>
      </c>
      <c r="G522">
        <v>0</v>
      </c>
      <c r="I522">
        <f>-3*SQRT(D522)*Notes!$B$22</f>
        <v>-6.112375907517599</v>
      </c>
      <c r="J522">
        <f>3*SQRT(D522)*Notes!$B$22</f>
        <v>6.112375907517599</v>
      </c>
      <c r="K522">
        <f>-SQRT(D522)*Notes!$B$15</f>
        <v>-10.362376155614294</v>
      </c>
      <c r="L522">
        <f>SQRT(D522)*Notes!$B$15</f>
        <v>10.362376155614294</v>
      </c>
    </row>
    <row r="523" spans="1:12" x14ac:dyDescent="0.25">
      <c r="A523" t="s">
        <v>366</v>
      </c>
      <c r="B523">
        <v>994.51199999999994</v>
      </c>
      <c r="C523">
        <v>7.0560600000000004</v>
      </c>
      <c r="D523">
        <v>16.798999999999999</v>
      </c>
      <c r="E523">
        <v>-1.94991</v>
      </c>
      <c r="F523">
        <v>0</v>
      </c>
      <c r="G523">
        <v>0</v>
      </c>
      <c r="I523">
        <f>-3*SQRT(D523)*Notes!$B$22</f>
        <v>-6.3164578840694059</v>
      </c>
      <c r="J523">
        <f>3*SQRT(D523)*Notes!$B$22</f>
        <v>6.3164578840694059</v>
      </c>
      <c r="K523">
        <f>-SQRT(D523)*Notes!$B$15</f>
        <v>-10.708358510038883</v>
      </c>
      <c r="L523">
        <f>SQRT(D523)*Notes!$B$15</f>
        <v>10.708358510038883</v>
      </c>
    </row>
    <row r="524" spans="1:12" x14ac:dyDescent="0.25">
      <c r="A524" t="s">
        <v>367</v>
      </c>
      <c r="B524">
        <v>994.82899999999995</v>
      </c>
      <c r="C524">
        <v>7.0589599999999999</v>
      </c>
      <c r="D524">
        <v>18.065999999999999</v>
      </c>
      <c r="E524">
        <v>-2.04067</v>
      </c>
      <c r="F524">
        <v>0</v>
      </c>
      <c r="G524">
        <v>0</v>
      </c>
      <c r="I524">
        <f>-3*SQRT(D524)*Notes!$B$22</f>
        <v>-6.5503256673020713</v>
      </c>
      <c r="J524">
        <f>3*SQRT(D524)*Notes!$B$22</f>
        <v>6.5503256673020713</v>
      </c>
      <c r="K524">
        <f>-SQRT(D524)*Notes!$B$15</f>
        <v>-11.104837060639147</v>
      </c>
      <c r="L524">
        <f>SQRT(D524)*Notes!$B$15</f>
        <v>11.104837060639147</v>
      </c>
    </row>
    <row r="525" spans="1:12" x14ac:dyDescent="0.25">
      <c r="A525" t="s">
        <v>12</v>
      </c>
      <c r="B525">
        <v>995.053</v>
      </c>
      <c r="C525">
        <v>7.06088</v>
      </c>
      <c r="D525">
        <v>18.992000000000001</v>
      </c>
      <c r="E525">
        <v>-2.10453</v>
      </c>
      <c r="F525">
        <v>0</v>
      </c>
      <c r="G525">
        <v>0</v>
      </c>
      <c r="I525">
        <f>-3*SQRT(D525)*Notes!$B$22</f>
        <v>-6.7161013382499775</v>
      </c>
      <c r="J525">
        <f>3*SQRT(D525)*Notes!$B$22</f>
        <v>6.7161013382499775</v>
      </c>
      <c r="K525">
        <f>-SQRT(D525)*Notes!$B$15</f>
        <v>-11.385878326065702</v>
      </c>
      <c r="L525">
        <f>SQRT(D525)*Notes!$B$15</f>
        <v>11.385878326065702</v>
      </c>
    </row>
    <row r="526" spans="1:12" x14ac:dyDescent="0.25">
      <c r="A526" t="s">
        <v>368</v>
      </c>
      <c r="B526">
        <v>995.053</v>
      </c>
      <c r="C526">
        <v>7.06088</v>
      </c>
      <c r="D526">
        <v>18.992000000000001</v>
      </c>
      <c r="E526">
        <v>-2.10453</v>
      </c>
      <c r="F526">
        <v>0</v>
      </c>
      <c r="G526">
        <v>0</v>
      </c>
      <c r="I526">
        <f>-3*SQRT(D526)*Notes!$B$22</f>
        <v>-6.7161013382499775</v>
      </c>
      <c r="J526">
        <f>3*SQRT(D526)*Notes!$B$22</f>
        <v>6.7161013382499775</v>
      </c>
      <c r="K526">
        <f>-SQRT(D526)*Notes!$B$15</f>
        <v>-11.385878326065702</v>
      </c>
      <c r="L526">
        <f>SQRT(D526)*Notes!$B$15</f>
        <v>11.385878326065702</v>
      </c>
    </row>
    <row r="527" spans="1:12" x14ac:dyDescent="0.25">
      <c r="A527" t="s">
        <v>9</v>
      </c>
      <c r="B527">
        <v>997.33900000000006</v>
      </c>
      <c r="C527">
        <v>7.0761200000000004</v>
      </c>
      <c r="D527">
        <v>30.108000000000001</v>
      </c>
      <c r="E527">
        <v>-2.7580100000000001</v>
      </c>
      <c r="F527">
        <v>0</v>
      </c>
      <c r="G527">
        <v>0</v>
      </c>
      <c r="I527">
        <f>-3*SQRT(D527)*Notes!$B$22</f>
        <v>-8.4561532178872056</v>
      </c>
      <c r="J527">
        <f>3*SQRT(D527)*Notes!$B$22</f>
        <v>8.4561532178872056</v>
      </c>
      <c r="K527">
        <f>-SQRT(D527)*Notes!$B$15</f>
        <v>-14.335806861205082</v>
      </c>
      <c r="L527">
        <f>SQRT(D527)*Notes!$B$15</f>
        <v>14.335806861205082</v>
      </c>
    </row>
    <row r="528" spans="1:12" x14ac:dyDescent="0.25">
      <c r="A528" t="s">
        <v>369</v>
      </c>
      <c r="B528">
        <v>997.56200000000001</v>
      </c>
      <c r="C528">
        <v>7.0772700000000004</v>
      </c>
      <c r="D528">
        <v>31.353999999999999</v>
      </c>
      <c r="E528">
        <v>-2.82186</v>
      </c>
      <c r="F528">
        <v>0</v>
      </c>
      <c r="G528">
        <v>0</v>
      </c>
      <c r="I528">
        <f>-3*SQRT(D528)*Notes!$B$22</f>
        <v>-8.6293556174186747</v>
      </c>
      <c r="J528">
        <f>3*SQRT(D528)*Notes!$B$22</f>
        <v>8.6293556174186747</v>
      </c>
      <c r="K528">
        <f>-SQRT(D528)*Notes!$B$15</f>
        <v>-14.629438738916118</v>
      </c>
      <c r="L528">
        <f>SQRT(D528)*Notes!$B$15</f>
        <v>14.629438738916118</v>
      </c>
    </row>
    <row r="529" spans="1:12" x14ac:dyDescent="0.25">
      <c r="A529" t="s">
        <v>370</v>
      </c>
      <c r="B529">
        <v>999.87300000000005</v>
      </c>
      <c r="C529">
        <v>7.08697</v>
      </c>
      <c r="D529">
        <v>45.921999999999997</v>
      </c>
      <c r="E529">
        <v>-3.4824099999999998</v>
      </c>
      <c r="F529">
        <v>0</v>
      </c>
      <c r="G529">
        <v>0</v>
      </c>
      <c r="I529">
        <f>-3*SQRT(D529)*Notes!$B$22</f>
        <v>-10.443409000622903</v>
      </c>
      <c r="J529">
        <f>3*SQRT(D529)*Notes!$B$22</f>
        <v>10.443409000622903</v>
      </c>
      <c r="K529">
        <f>-SQRT(D529)*Notes!$B$15</f>
        <v>-17.704822813381732</v>
      </c>
      <c r="L529">
        <f>SQRT(D529)*Notes!$B$15</f>
        <v>17.704822813381732</v>
      </c>
    </row>
    <row r="530" spans="1:12" x14ac:dyDescent="0.25">
      <c r="A530" t="s">
        <v>9</v>
      </c>
      <c r="B530">
        <v>1002.972</v>
      </c>
      <c r="C530">
        <v>7.0962199999999998</v>
      </c>
      <c r="D530">
        <v>57.576000000000001</v>
      </c>
      <c r="E530">
        <v>2.99E-3</v>
      </c>
      <c r="F530">
        <v>0</v>
      </c>
      <c r="G530">
        <v>0</v>
      </c>
      <c r="I530">
        <f>-3*SQRT(D530)*Notes!$B$22</f>
        <v>-11.693718488994957</v>
      </c>
      <c r="J530">
        <f>3*SQRT(D530)*Notes!$B$22</f>
        <v>11.693718488994957</v>
      </c>
      <c r="K530">
        <f>-SQRT(D530)*Notes!$B$15</f>
        <v>-19.824485842206595</v>
      </c>
      <c r="L530">
        <f>SQRT(D530)*Notes!$B$15</f>
        <v>19.824485842206595</v>
      </c>
    </row>
    <row r="531" spans="1:12" x14ac:dyDescent="0.25">
      <c r="A531" t="s">
        <v>371</v>
      </c>
      <c r="B531">
        <v>1004.476</v>
      </c>
      <c r="C531">
        <v>7.1003800000000004</v>
      </c>
      <c r="D531">
        <v>57.606999999999999</v>
      </c>
      <c r="E531">
        <v>-2.3130000000000001E-2</v>
      </c>
      <c r="F531">
        <v>0</v>
      </c>
      <c r="G531">
        <v>0</v>
      </c>
      <c r="I531">
        <f>-3*SQRT(D531)*Notes!$B$22</f>
        <v>-11.696866124219515</v>
      </c>
      <c r="J531">
        <f>3*SQRT(D531)*Notes!$B$22</f>
        <v>11.696866124219515</v>
      </c>
      <c r="K531">
        <f>-SQRT(D531)*Notes!$B$15</f>
        <v>-19.829822061819236</v>
      </c>
      <c r="L531">
        <f>SQRT(D531)*Notes!$B$15</f>
        <v>19.829822061819236</v>
      </c>
    </row>
    <row r="532" spans="1:12" x14ac:dyDescent="0.25">
      <c r="A532" t="s">
        <v>372</v>
      </c>
      <c r="B532">
        <v>1004.717</v>
      </c>
      <c r="C532">
        <v>7.1010400000000002</v>
      </c>
      <c r="D532">
        <v>57.619</v>
      </c>
      <c r="E532">
        <v>-2.7320000000000001E-2</v>
      </c>
      <c r="F532">
        <v>0</v>
      </c>
      <c r="G532">
        <v>0</v>
      </c>
      <c r="I532">
        <f>-3*SQRT(D532)*Notes!$B$22</f>
        <v>-11.698084336282275</v>
      </c>
      <c r="J532">
        <f>3*SQRT(D532)*Notes!$B$22</f>
        <v>11.698084336282275</v>
      </c>
      <c r="K532">
        <f>-SQRT(D532)*Notes!$B$15</f>
        <v>-19.831887309739624</v>
      </c>
      <c r="L532">
        <f>SQRT(D532)*Notes!$B$15</f>
        <v>19.831887309739624</v>
      </c>
    </row>
    <row r="533" spans="1:12" x14ac:dyDescent="0.25">
      <c r="A533" t="s">
        <v>9</v>
      </c>
      <c r="B533">
        <v>1005.022</v>
      </c>
      <c r="C533">
        <v>7.1018800000000004</v>
      </c>
      <c r="D533">
        <v>57.637</v>
      </c>
      <c r="E533">
        <v>-3.261E-2</v>
      </c>
      <c r="F533">
        <v>0</v>
      </c>
      <c r="G533">
        <v>0</v>
      </c>
      <c r="I533">
        <f>-3*SQRT(D533)*Notes!$B$22</f>
        <v>-11.699911416547593</v>
      </c>
      <c r="J533">
        <f>3*SQRT(D533)*Notes!$B$22</f>
        <v>11.699911416547593</v>
      </c>
      <c r="K533">
        <f>-SQRT(D533)*Notes!$B$15</f>
        <v>-19.834984778426463</v>
      </c>
      <c r="L533">
        <f>SQRT(D533)*Notes!$B$15</f>
        <v>19.834984778426463</v>
      </c>
    </row>
    <row r="534" spans="1:12" x14ac:dyDescent="0.25">
      <c r="A534" t="s">
        <v>373</v>
      </c>
      <c r="B534">
        <v>1005.066</v>
      </c>
      <c r="C534">
        <v>7.1020099999999999</v>
      </c>
      <c r="D534">
        <v>57.64</v>
      </c>
      <c r="E534">
        <v>-3.3390000000000003E-2</v>
      </c>
      <c r="F534">
        <v>0</v>
      </c>
      <c r="G534">
        <v>0</v>
      </c>
      <c r="I534">
        <f>-3*SQRT(D534)*Notes!$B$22</f>
        <v>-11.700215902186395</v>
      </c>
      <c r="J534">
        <f>3*SQRT(D534)*Notes!$B$22</f>
        <v>11.700215902186395</v>
      </c>
      <c r="K534">
        <f>-SQRT(D534)*Notes!$B$15</f>
        <v>-19.835500976181802</v>
      </c>
      <c r="L534">
        <f>SQRT(D534)*Notes!$B$15</f>
        <v>19.835500976181802</v>
      </c>
    </row>
    <row r="535" spans="1:12" x14ac:dyDescent="0.25">
      <c r="A535" t="s">
        <v>9</v>
      </c>
      <c r="B535">
        <v>1005.371</v>
      </c>
      <c r="C535">
        <v>7.1028500000000001</v>
      </c>
      <c r="D535">
        <v>57.661999999999999</v>
      </c>
      <c r="E535">
        <v>-3.8679999999999999E-2</v>
      </c>
      <c r="F535">
        <v>0</v>
      </c>
      <c r="G535">
        <v>0</v>
      </c>
      <c r="I535">
        <f>-3*SQRT(D535)*Notes!$B$22</f>
        <v>-11.702448554797536</v>
      </c>
      <c r="J535">
        <f>3*SQRT(D535)*Notes!$B$22</f>
        <v>11.702448554797536</v>
      </c>
      <c r="K535">
        <f>-SQRT(D535)*Notes!$B$15</f>
        <v>-19.839286015997988</v>
      </c>
      <c r="L535">
        <f>SQRT(D535)*Notes!$B$15</f>
        <v>19.839286015997988</v>
      </c>
    </row>
    <row r="536" spans="1:12" x14ac:dyDescent="0.25">
      <c r="A536" t="s">
        <v>374</v>
      </c>
      <c r="B536">
        <v>1005.66</v>
      </c>
      <c r="C536">
        <v>7.10365</v>
      </c>
      <c r="D536">
        <v>57.686</v>
      </c>
      <c r="E536">
        <v>-4.3700000000000003E-2</v>
      </c>
      <c r="F536">
        <v>0</v>
      </c>
      <c r="G536">
        <v>0</v>
      </c>
      <c r="I536">
        <f>-3*SQRT(D536)*Notes!$B$22</f>
        <v>-11.704883690126964</v>
      </c>
      <c r="J536">
        <f>3*SQRT(D536)*Notes!$B$22</f>
        <v>11.704883690126964</v>
      </c>
      <c r="K536">
        <f>-SQRT(D536)*Notes!$B$15</f>
        <v>-19.843414326928986</v>
      </c>
      <c r="L536">
        <f>SQRT(D536)*Notes!$B$15</f>
        <v>19.843414326928986</v>
      </c>
    </row>
    <row r="537" spans="1:12" x14ac:dyDescent="0.25">
      <c r="A537" t="s">
        <v>9</v>
      </c>
      <c r="B537">
        <v>1006.168</v>
      </c>
      <c r="C537">
        <v>7.1050599999999999</v>
      </c>
      <c r="D537">
        <v>56.393999999999998</v>
      </c>
      <c r="E537">
        <v>2.5674600000000001</v>
      </c>
      <c r="F537">
        <v>0</v>
      </c>
      <c r="G537">
        <v>0</v>
      </c>
      <c r="I537">
        <f>-3*SQRT(D537)*Notes!$B$22</f>
        <v>-11.573063597435393</v>
      </c>
      <c r="J537">
        <f>3*SQRT(D537)*Notes!$B$22</f>
        <v>11.573063597435393</v>
      </c>
      <c r="K537">
        <f>-SQRT(D537)*Notes!$B$15</f>
        <v>-19.619938315962777</v>
      </c>
      <c r="L537">
        <f>SQRT(D537)*Notes!$B$15</f>
        <v>19.619938315962777</v>
      </c>
    </row>
    <row r="538" spans="1:12" x14ac:dyDescent="0.25">
      <c r="A538" t="s">
        <v>375</v>
      </c>
      <c r="B538">
        <v>1007.393</v>
      </c>
      <c r="C538">
        <v>7.1087199999999999</v>
      </c>
      <c r="D538">
        <v>50.302999999999997</v>
      </c>
      <c r="E538">
        <v>2.4024800000000002</v>
      </c>
      <c r="F538">
        <v>0</v>
      </c>
      <c r="G538">
        <v>0</v>
      </c>
      <c r="I538">
        <f>-3*SQRT(D538)*Notes!$B$22</f>
        <v>-10.930218228315853</v>
      </c>
      <c r="J538">
        <f>3*SQRT(D538)*Notes!$B$22</f>
        <v>10.930218228315853</v>
      </c>
      <c r="K538">
        <f>-SQRT(D538)*Notes!$B$15</f>
        <v>-18.530115696166352</v>
      </c>
      <c r="L538">
        <f>SQRT(D538)*Notes!$B$15</f>
        <v>18.530115696166352</v>
      </c>
    </row>
    <row r="539" spans="1:12" x14ac:dyDescent="0.25">
      <c r="A539" t="s">
        <v>376</v>
      </c>
      <c r="B539">
        <v>1017.515</v>
      </c>
      <c r="C539">
        <v>7.1678300000000004</v>
      </c>
      <c r="D539">
        <v>15.461</v>
      </c>
      <c r="E539">
        <v>1.03989</v>
      </c>
      <c r="F539">
        <v>0</v>
      </c>
      <c r="G539">
        <v>0</v>
      </c>
      <c r="I539">
        <f>-3*SQRT(D539)*Notes!$B$22</f>
        <v>-6.0596938033601742</v>
      </c>
      <c r="J539">
        <f>3*SQRT(D539)*Notes!$B$22</f>
        <v>6.0596938033601742</v>
      </c>
      <c r="K539">
        <f>-SQRT(D539)*Notes!$B$15</f>
        <v>-10.273063621796295</v>
      </c>
      <c r="L539">
        <f>SQRT(D539)*Notes!$B$15</f>
        <v>10.273063621796295</v>
      </c>
    </row>
    <row r="540" spans="1:12" x14ac:dyDescent="0.25">
      <c r="A540" t="s">
        <v>377</v>
      </c>
      <c r="B540">
        <v>1018.385</v>
      </c>
      <c r="C540">
        <v>7.1773300000000004</v>
      </c>
      <c r="D540">
        <v>13.753</v>
      </c>
      <c r="E540">
        <v>0.92276999999999998</v>
      </c>
      <c r="F540">
        <v>0</v>
      </c>
      <c r="G540">
        <v>0</v>
      </c>
      <c r="I540">
        <f>-3*SQRT(D540)*Notes!$B$22</f>
        <v>-5.715189187151382</v>
      </c>
      <c r="J540">
        <f>3*SQRT(D540)*Notes!$B$22</f>
        <v>5.715189187151382</v>
      </c>
      <c r="K540">
        <f>-SQRT(D540)*Notes!$B$15</f>
        <v>-9.6890212666606352</v>
      </c>
      <c r="L540">
        <f>SQRT(D540)*Notes!$B$15</f>
        <v>9.6890212666606352</v>
      </c>
    </row>
    <row r="541" spans="1:12" x14ac:dyDescent="0.25">
      <c r="A541" t="s">
        <v>378</v>
      </c>
      <c r="B541">
        <v>1018.74</v>
      </c>
      <c r="C541">
        <v>7.1815499999999997</v>
      </c>
      <c r="D541">
        <v>13.114000000000001</v>
      </c>
      <c r="E541">
        <v>0.87490000000000001</v>
      </c>
      <c r="F541">
        <v>0</v>
      </c>
      <c r="G541">
        <v>0</v>
      </c>
      <c r="I541">
        <f>-3*SQRT(D541)*Notes!$B$22</f>
        <v>-5.5808388138978087</v>
      </c>
      <c r="J541">
        <f>3*SQRT(D541)*Notes!$B$22</f>
        <v>5.5808388138978087</v>
      </c>
      <c r="K541">
        <f>-SQRT(D541)*Notes!$B$15</f>
        <v>-9.4612556440345035</v>
      </c>
      <c r="L541">
        <f>SQRT(D541)*Notes!$B$15</f>
        <v>9.4612556440345035</v>
      </c>
    </row>
    <row r="542" spans="1:12" x14ac:dyDescent="0.25">
      <c r="A542" t="s">
        <v>9</v>
      </c>
      <c r="B542">
        <v>1019.248</v>
      </c>
      <c r="C542">
        <v>7.1878700000000002</v>
      </c>
      <c r="D542">
        <v>12.571</v>
      </c>
      <c r="E542">
        <v>0.20271</v>
      </c>
      <c r="F542">
        <v>0</v>
      </c>
      <c r="G542">
        <v>0</v>
      </c>
      <c r="I542">
        <f>-3*SQRT(D542)*Notes!$B$22</f>
        <v>-5.4640769005710217</v>
      </c>
      <c r="J542">
        <f>3*SQRT(D542)*Notes!$B$22</f>
        <v>5.4640769005710217</v>
      </c>
      <c r="K542">
        <f>-SQRT(D542)*Notes!$B$15</f>
        <v>-9.2633079253653499</v>
      </c>
      <c r="L542">
        <f>SQRT(D542)*Notes!$B$15</f>
        <v>9.2633079253653499</v>
      </c>
    </row>
    <row r="543" spans="1:12" x14ac:dyDescent="0.25">
      <c r="A543" t="s">
        <v>379</v>
      </c>
      <c r="B543">
        <v>1019.537</v>
      </c>
      <c r="C543">
        <v>7.1915500000000003</v>
      </c>
      <c r="D543">
        <v>12.461</v>
      </c>
      <c r="E543">
        <v>0.17877999999999999</v>
      </c>
      <c r="F543">
        <v>0</v>
      </c>
      <c r="G543">
        <v>0</v>
      </c>
      <c r="I543">
        <f>-3*SQRT(D543)*Notes!$B$22</f>
        <v>-5.440118222595542</v>
      </c>
      <c r="J543">
        <f>3*SQRT(D543)*Notes!$B$22</f>
        <v>5.440118222595542</v>
      </c>
      <c r="K543">
        <f>-SQRT(D543)*Notes!$B$15</f>
        <v>-9.2226905227170928</v>
      </c>
      <c r="L543">
        <f>SQRT(D543)*Notes!$B$15</f>
        <v>9.2226905227170928</v>
      </c>
    </row>
    <row r="544" spans="1:12" x14ac:dyDescent="0.25">
      <c r="A544" t="s">
        <v>9</v>
      </c>
      <c r="B544">
        <v>1019.842</v>
      </c>
      <c r="C544">
        <v>7.1954599999999997</v>
      </c>
      <c r="D544">
        <v>12.36</v>
      </c>
      <c r="E544">
        <v>0.15354000000000001</v>
      </c>
      <c r="F544">
        <v>0</v>
      </c>
      <c r="G544">
        <v>0</v>
      </c>
      <c r="I544">
        <f>-3*SQRT(D544)*Notes!$B$22</f>
        <v>-5.4180265027427046</v>
      </c>
      <c r="J544">
        <f>3*SQRT(D544)*Notes!$B$22</f>
        <v>5.4180265027427046</v>
      </c>
      <c r="K544">
        <f>-SQRT(D544)*Notes!$B$15</f>
        <v>-9.1852381941130865</v>
      </c>
      <c r="L544">
        <f>SQRT(D544)*Notes!$B$15</f>
        <v>9.1852381941130865</v>
      </c>
    </row>
    <row r="545" spans="1:12" x14ac:dyDescent="0.25">
      <c r="A545" t="s">
        <v>380</v>
      </c>
      <c r="B545">
        <v>1022.355</v>
      </c>
      <c r="C545">
        <v>7.2283799999999996</v>
      </c>
      <c r="D545">
        <v>12.111000000000001</v>
      </c>
      <c r="E545">
        <v>-5.4539999999999998E-2</v>
      </c>
      <c r="F545">
        <v>0</v>
      </c>
      <c r="G545">
        <v>0</v>
      </c>
      <c r="I545">
        <f>-3*SQRT(D545)*Notes!$B$22</f>
        <v>-5.3631740563872334</v>
      </c>
      <c r="J545">
        <f>3*SQRT(D545)*Notes!$B$22</f>
        <v>5.3631740563872334</v>
      </c>
      <c r="K545">
        <f>-SQRT(D545)*Notes!$B$15</f>
        <v>-9.0922462559876909</v>
      </c>
      <c r="L545">
        <f>SQRT(D545)*Notes!$B$15</f>
        <v>9.0922462559876909</v>
      </c>
    </row>
    <row r="546" spans="1:12" x14ac:dyDescent="0.25">
      <c r="A546" t="s">
        <v>9</v>
      </c>
      <c r="B546">
        <v>1022.66</v>
      </c>
      <c r="C546">
        <v>7.2323700000000004</v>
      </c>
      <c r="D546">
        <v>12.151999999999999</v>
      </c>
      <c r="E546">
        <v>-7.9780000000000004E-2</v>
      </c>
      <c r="F546">
        <v>0</v>
      </c>
      <c r="G546">
        <v>0</v>
      </c>
      <c r="I546">
        <f>-3*SQRT(D546)*Notes!$B$22</f>
        <v>-5.3722445026455672</v>
      </c>
      <c r="J546">
        <f>3*SQRT(D546)*Notes!$B$22</f>
        <v>5.3722445026455672</v>
      </c>
      <c r="K546">
        <f>-SQRT(D546)*Notes!$B$15</f>
        <v>-9.1076234804009566</v>
      </c>
      <c r="L546">
        <f>SQRT(D546)*Notes!$B$15</f>
        <v>9.1076234804009566</v>
      </c>
    </row>
    <row r="547" spans="1:12" x14ac:dyDescent="0.25">
      <c r="A547" t="s">
        <v>381</v>
      </c>
      <c r="B547">
        <v>1022.948</v>
      </c>
      <c r="C547">
        <v>7.2361500000000003</v>
      </c>
      <c r="D547">
        <v>12.205</v>
      </c>
      <c r="E547">
        <v>-0.10371</v>
      </c>
      <c r="F547">
        <v>0</v>
      </c>
      <c r="G547">
        <v>0</v>
      </c>
      <c r="I547">
        <f>-3*SQRT(D547)*Notes!$B$22</f>
        <v>-5.3839470692201843</v>
      </c>
      <c r="J547">
        <f>3*SQRT(D547)*Notes!$B$22</f>
        <v>5.3839470692201843</v>
      </c>
      <c r="K547">
        <f>-SQRT(D547)*Notes!$B$15</f>
        <v>-9.127462966497216</v>
      </c>
      <c r="L547">
        <f>SQRT(D547)*Notes!$B$15</f>
        <v>9.127462966497216</v>
      </c>
    </row>
    <row r="548" spans="1:12" x14ac:dyDescent="0.25">
      <c r="A548" t="s">
        <v>9</v>
      </c>
      <c r="B548">
        <v>1023.456</v>
      </c>
      <c r="C548">
        <v>7.2426899999999996</v>
      </c>
      <c r="D548">
        <v>12.637</v>
      </c>
      <c r="E548">
        <v>-0.75294000000000005</v>
      </c>
      <c r="F548">
        <v>0</v>
      </c>
      <c r="G548">
        <v>0</v>
      </c>
      <c r="I548">
        <f>-3*SQRT(D548)*Notes!$B$22</f>
        <v>-5.4784018139487047</v>
      </c>
      <c r="J548">
        <f>3*SQRT(D548)*Notes!$B$22</f>
        <v>5.4784018139487047</v>
      </c>
      <c r="K548">
        <f>-SQRT(D548)*Notes!$B$15</f>
        <v>-9.2875931040032658</v>
      </c>
      <c r="L548">
        <f>SQRT(D548)*Notes!$B$15</f>
        <v>9.2875931040032658</v>
      </c>
    </row>
    <row r="549" spans="1:12" x14ac:dyDescent="0.25">
      <c r="A549" t="s">
        <v>382</v>
      </c>
      <c r="B549">
        <v>1024.682</v>
      </c>
      <c r="C549">
        <v>7.2570399999999999</v>
      </c>
      <c r="D549">
        <v>14.667999999999999</v>
      </c>
      <c r="E549">
        <v>-0.90490999999999999</v>
      </c>
      <c r="F549">
        <v>0</v>
      </c>
      <c r="G549">
        <v>0</v>
      </c>
      <c r="I549">
        <f>-3*SQRT(D549)*Notes!$B$22</f>
        <v>-5.9022464598578983</v>
      </c>
      <c r="J549">
        <f>3*SQRT(D549)*Notes!$B$22</f>
        <v>5.9022464598578983</v>
      </c>
      <c r="K549">
        <f>-SQRT(D549)*Notes!$B$15</f>
        <v>-10.006141458834067</v>
      </c>
      <c r="L549">
        <f>SQRT(D549)*Notes!$B$15</f>
        <v>10.006141458834067</v>
      </c>
    </row>
    <row r="550" spans="1:12" x14ac:dyDescent="0.25">
      <c r="A550" t="s">
        <v>383</v>
      </c>
      <c r="B550">
        <v>1034.8040000000001</v>
      </c>
      <c r="C550">
        <v>7.32097</v>
      </c>
      <c r="D550">
        <v>45.69</v>
      </c>
      <c r="E550">
        <v>-2.15998</v>
      </c>
      <c r="F550">
        <v>0</v>
      </c>
      <c r="G550">
        <v>0</v>
      </c>
      <c r="I550">
        <f>-3*SQRT(D550)*Notes!$B$22</f>
        <v>-10.416995312678091</v>
      </c>
      <c r="J550">
        <f>3*SQRT(D550)*Notes!$B$22</f>
        <v>10.416995312678091</v>
      </c>
      <c r="K550">
        <f>-SQRT(D550)*Notes!$B$15</f>
        <v>-17.660043406113189</v>
      </c>
      <c r="L550">
        <f>SQRT(D550)*Notes!$B$15</f>
        <v>17.660043406113189</v>
      </c>
    </row>
    <row r="551" spans="1:12" x14ac:dyDescent="0.25">
      <c r="A551" t="s">
        <v>384</v>
      </c>
      <c r="B551">
        <v>1036.029</v>
      </c>
      <c r="C551">
        <v>7.3250000000000002</v>
      </c>
      <c r="D551">
        <v>51.170999999999999</v>
      </c>
      <c r="E551">
        <v>-2.31196</v>
      </c>
      <c r="F551">
        <v>0</v>
      </c>
      <c r="G551">
        <v>0</v>
      </c>
      <c r="I551">
        <f>-3*SQRT(D551)*Notes!$B$22</f>
        <v>-11.024117710912352</v>
      </c>
      <c r="J551">
        <f>3*SQRT(D551)*Notes!$B$22</f>
        <v>11.024117710912352</v>
      </c>
      <c r="K551">
        <f>-SQRT(D551)*Notes!$B$15</f>
        <v>-18.689304491849835</v>
      </c>
      <c r="L551">
        <f>SQRT(D551)*Notes!$B$15</f>
        <v>18.689304491849835</v>
      </c>
    </row>
    <row r="552" spans="1:12" x14ac:dyDescent="0.25">
      <c r="A552" t="s">
        <v>9</v>
      </c>
      <c r="B552">
        <v>1036.537</v>
      </c>
      <c r="C552">
        <v>7.3265599999999997</v>
      </c>
      <c r="D552">
        <v>52.326000000000001</v>
      </c>
      <c r="E552">
        <v>5.561E-2</v>
      </c>
      <c r="F552">
        <v>0</v>
      </c>
      <c r="G552">
        <v>0</v>
      </c>
      <c r="I552">
        <f>-3*SQRT(D552)*Notes!$B$22</f>
        <v>-11.14783823659088</v>
      </c>
      <c r="J552">
        <f>3*SQRT(D552)*Notes!$B$22</f>
        <v>11.14783823659088</v>
      </c>
      <c r="K552">
        <f>-SQRT(D552)*Notes!$B$15</f>
        <v>-18.899049220356218</v>
      </c>
      <c r="L552">
        <f>SQRT(D552)*Notes!$B$15</f>
        <v>18.899049220356218</v>
      </c>
    </row>
    <row r="553" spans="1:12" x14ac:dyDescent="0.25">
      <c r="A553" t="s">
        <v>385</v>
      </c>
      <c r="B553">
        <v>1036.826</v>
      </c>
      <c r="C553">
        <v>7.3274400000000002</v>
      </c>
      <c r="D553">
        <v>52.295000000000002</v>
      </c>
      <c r="E553">
        <v>5.008E-2</v>
      </c>
      <c r="F553">
        <v>0</v>
      </c>
      <c r="G553">
        <v>0</v>
      </c>
      <c r="I553">
        <f>-3*SQRT(D553)*Notes!$B$22</f>
        <v>-11.144535536357992</v>
      </c>
      <c r="J553">
        <f>3*SQRT(D553)*Notes!$B$22</f>
        <v>11.144535536357992</v>
      </c>
      <c r="K553">
        <f>-SQRT(D553)*Notes!$B$15</f>
        <v>-18.893450117378876</v>
      </c>
      <c r="L553">
        <f>SQRT(D553)*Notes!$B$15</f>
        <v>18.893450117378876</v>
      </c>
    </row>
    <row r="554" spans="1:12" x14ac:dyDescent="0.25">
      <c r="A554" t="s">
        <v>9</v>
      </c>
      <c r="B554">
        <v>1037.1310000000001</v>
      </c>
      <c r="C554">
        <v>7.32836</v>
      </c>
      <c r="D554">
        <v>52.267000000000003</v>
      </c>
      <c r="E554">
        <v>4.4229999999999998E-2</v>
      </c>
      <c r="F554">
        <v>0</v>
      </c>
      <c r="G554">
        <v>0</v>
      </c>
      <c r="I554">
        <f>-3*SQRT(D554)*Notes!$B$22</f>
        <v>-11.141551610786053</v>
      </c>
      <c r="J554">
        <f>3*SQRT(D554)*Notes!$B$22</f>
        <v>11.141551610786053</v>
      </c>
      <c r="K554">
        <f>-SQRT(D554)*Notes!$B$15</f>
        <v>-18.888391436488721</v>
      </c>
      <c r="L554">
        <f>SQRT(D554)*Notes!$B$15</f>
        <v>18.888391436488721</v>
      </c>
    </row>
    <row r="555" spans="1:12" x14ac:dyDescent="0.25">
      <c r="A555" t="s">
        <v>386</v>
      </c>
      <c r="B555">
        <v>1039.643</v>
      </c>
      <c r="C555">
        <v>7.3360300000000001</v>
      </c>
      <c r="D555">
        <v>52.164999999999999</v>
      </c>
      <c r="E555">
        <v>-3.9300000000000003E-3</v>
      </c>
      <c r="F555">
        <v>0</v>
      </c>
      <c r="G555">
        <v>0</v>
      </c>
      <c r="I555">
        <f>-3*SQRT(D555)*Notes!$B$22</f>
        <v>-11.130674831451623</v>
      </c>
      <c r="J555">
        <f>3*SQRT(D555)*Notes!$B$22</f>
        <v>11.130674831451623</v>
      </c>
      <c r="K555">
        <f>-SQRT(D555)*Notes!$B$15</f>
        <v>-18.869951916320083</v>
      </c>
      <c r="L555">
        <f>SQRT(D555)*Notes!$B$15</f>
        <v>18.869951916320083</v>
      </c>
    </row>
    <row r="556" spans="1:12" x14ac:dyDescent="0.25">
      <c r="A556" t="s">
        <v>9</v>
      </c>
      <c r="B556">
        <v>1039.9480000000001</v>
      </c>
      <c r="C556">
        <v>7.3369600000000004</v>
      </c>
      <c r="D556">
        <v>52.168999999999997</v>
      </c>
      <c r="E556">
        <v>-9.7800000000000005E-3</v>
      </c>
      <c r="F556">
        <v>0</v>
      </c>
      <c r="G556">
        <v>0</v>
      </c>
      <c r="I556">
        <f>-3*SQRT(D556)*Notes!$B$22</f>
        <v>-11.13110157204264</v>
      </c>
      <c r="J556">
        <f>3*SQRT(D556)*Notes!$B$22</f>
        <v>11.13110157204264</v>
      </c>
      <c r="K556">
        <f>-SQRT(D556)*Notes!$B$15</f>
        <v>-18.870675374201586</v>
      </c>
      <c r="L556">
        <f>SQRT(D556)*Notes!$B$15</f>
        <v>18.870675374201586</v>
      </c>
    </row>
    <row r="557" spans="1:12" x14ac:dyDescent="0.25">
      <c r="A557" t="s">
        <v>387</v>
      </c>
      <c r="B557">
        <v>1040.2370000000001</v>
      </c>
      <c r="C557">
        <v>7.3378399999999999</v>
      </c>
      <c r="D557">
        <v>52.177</v>
      </c>
      <c r="E557">
        <v>-1.532E-2</v>
      </c>
      <c r="F557">
        <v>0</v>
      </c>
      <c r="G557">
        <v>0</v>
      </c>
      <c r="I557">
        <f>-3*SQRT(D557)*Notes!$B$22</f>
        <v>-11.131955004147711</v>
      </c>
      <c r="J557">
        <f>3*SQRT(D557)*Notes!$B$22</f>
        <v>11.131955004147711</v>
      </c>
      <c r="K557">
        <f>-SQRT(D557)*Notes!$B$15</f>
        <v>-18.872122206763887</v>
      </c>
      <c r="L557">
        <f>SQRT(D557)*Notes!$B$15</f>
        <v>18.872122206763887</v>
      </c>
    </row>
    <row r="558" spans="1:12" x14ac:dyDescent="0.25">
      <c r="A558" t="s">
        <v>9</v>
      </c>
      <c r="B558">
        <v>1040.7449999999999</v>
      </c>
      <c r="C558">
        <v>7.3394000000000004</v>
      </c>
      <c r="D558">
        <v>50.984999999999999</v>
      </c>
      <c r="E558">
        <v>2.34361</v>
      </c>
      <c r="F558">
        <v>0</v>
      </c>
      <c r="G558">
        <v>0</v>
      </c>
      <c r="I558">
        <f>-3*SQRT(D558)*Notes!$B$22</f>
        <v>-11.004063846404298</v>
      </c>
      <c r="J558">
        <f>3*SQRT(D558)*Notes!$B$22</f>
        <v>11.004063846404298</v>
      </c>
      <c r="K558">
        <f>-SQRT(D558)*Notes!$B$15</f>
        <v>-18.655306961175945</v>
      </c>
      <c r="L558">
        <f>SQRT(D558)*Notes!$B$15</f>
        <v>18.655306961175945</v>
      </c>
    </row>
    <row r="559" spans="1:12" x14ac:dyDescent="0.25">
      <c r="A559" t="s">
        <v>388</v>
      </c>
      <c r="B559">
        <v>1041.1010000000001</v>
      </c>
      <c r="C559">
        <v>7.3405300000000002</v>
      </c>
      <c r="D559">
        <v>49.334000000000003</v>
      </c>
      <c r="E559">
        <v>2.29834</v>
      </c>
      <c r="F559">
        <v>0</v>
      </c>
      <c r="G559">
        <v>0</v>
      </c>
      <c r="I559">
        <f>-3*SQRT(D559)*Notes!$B$22</f>
        <v>-10.824430453459025</v>
      </c>
      <c r="J559">
        <f>3*SQRT(D559)*Notes!$B$22</f>
        <v>10.824430453459025</v>
      </c>
      <c r="K559">
        <f>-SQRT(D559)*Notes!$B$15</f>
        <v>-18.350772551648085</v>
      </c>
      <c r="L559">
        <f>SQRT(D559)*Notes!$B$15</f>
        <v>18.350772551648085</v>
      </c>
    </row>
    <row r="560" spans="1:12" x14ac:dyDescent="0.25">
      <c r="A560" t="s">
        <v>389</v>
      </c>
      <c r="B560">
        <v>1041.971</v>
      </c>
      <c r="C560">
        <v>7.3434499999999998</v>
      </c>
      <c r="D560">
        <v>45.432000000000002</v>
      </c>
      <c r="E560">
        <v>2.1875499999999999</v>
      </c>
      <c r="F560">
        <v>0</v>
      </c>
      <c r="G560">
        <v>0</v>
      </c>
      <c r="I560">
        <f>-3*SQRT(D560)*Notes!$B$22</f>
        <v>-10.387542592494922</v>
      </c>
      <c r="J560">
        <f>3*SQRT(D560)*Notes!$B$22</f>
        <v>10.387542592494922</v>
      </c>
      <c r="K560">
        <f>-SQRT(D560)*Notes!$B$15</f>
        <v>-17.610111895034382</v>
      </c>
      <c r="L560">
        <f>SQRT(D560)*Notes!$B$15</f>
        <v>17.610111895034382</v>
      </c>
    </row>
    <row r="561" spans="1:12" x14ac:dyDescent="0.25">
      <c r="A561" t="s">
        <v>390</v>
      </c>
      <c r="B561">
        <v>1052.0920000000001</v>
      </c>
      <c r="C561">
        <v>7.4086999999999996</v>
      </c>
      <c r="D561">
        <v>14.194000000000001</v>
      </c>
      <c r="E561">
        <v>0.89863999999999999</v>
      </c>
      <c r="F561">
        <v>0</v>
      </c>
      <c r="G561">
        <v>0</v>
      </c>
      <c r="I561">
        <f>-3*SQRT(D561)*Notes!$B$22</f>
        <v>-5.8060970405245484</v>
      </c>
      <c r="J561">
        <f>3*SQRT(D561)*Notes!$B$22</f>
        <v>5.8060970405245484</v>
      </c>
      <c r="K561">
        <f>-SQRT(D561)*Notes!$B$15</f>
        <v>-9.8431383213714856</v>
      </c>
      <c r="L561">
        <f>SQRT(D561)*Notes!$B$15</f>
        <v>9.8431383213714856</v>
      </c>
    </row>
    <row r="562" spans="1:12" x14ac:dyDescent="0.25">
      <c r="A562" t="s">
        <v>391</v>
      </c>
      <c r="B562">
        <v>1052.962</v>
      </c>
      <c r="C562">
        <v>7.4190100000000001</v>
      </c>
      <c r="D562">
        <v>12.727</v>
      </c>
      <c r="E562">
        <v>0.78786999999999996</v>
      </c>
      <c r="F562">
        <v>0</v>
      </c>
      <c r="G562">
        <v>0</v>
      </c>
      <c r="I562">
        <f>-3*SQRT(D562)*Notes!$B$22</f>
        <v>-5.4978756366906323</v>
      </c>
      <c r="J562">
        <f>3*SQRT(D562)*Notes!$B$22</f>
        <v>5.4978756366906323</v>
      </c>
      <c r="K562">
        <f>-SQRT(D562)*Notes!$B$15</f>
        <v>-9.3206072836762495</v>
      </c>
      <c r="L562">
        <f>SQRT(D562)*Notes!$B$15</f>
        <v>9.3206072836762495</v>
      </c>
    </row>
    <row r="563" spans="1:12" x14ac:dyDescent="0.25">
      <c r="A563" t="s">
        <v>392</v>
      </c>
      <c r="B563">
        <v>1053.318</v>
      </c>
      <c r="C563">
        <v>7.4235499999999996</v>
      </c>
      <c r="D563">
        <v>12.183</v>
      </c>
      <c r="E563">
        <v>0.74256999999999995</v>
      </c>
      <c r="F563">
        <v>0</v>
      </c>
      <c r="G563">
        <v>0</v>
      </c>
      <c r="I563">
        <f>-3*SQRT(D563)*Notes!$B$22</f>
        <v>-5.379092490769894</v>
      </c>
      <c r="J563">
        <f>3*SQRT(D563)*Notes!$B$22</f>
        <v>5.379092490769894</v>
      </c>
      <c r="K563">
        <f>-SQRT(D563)*Notes!$B$15</f>
        <v>-9.1192329478039973</v>
      </c>
      <c r="L563">
        <f>SQRT(D563)*Notes!$B$15</f>
        <v>9.1192329478039973</v>
      </c>
    </row>
    <row r="564" spans="1:12" x14ac:dyDescent="0.25">
      <c r="A564" t="s">
        <v>9</v>
      </c>
      <c r="B564">
        <v>1053.826</v>
      </c>
      <c r="C564">
        <v>7.4303400000000002</v>
      </c>
      <c r="D564">
        <v>11.752000000000001</v>
      </c>
      <c r="E564">
        <v>0.11344</v>
      </c>
      <c r="F564">
        <v>0</v>
      </c>
      <c r="G564">
        <v>0</v>
      </c>
      <c r="I564">
        <f>-3*SQRT(D564)*Notes!$B$22</f>
        <v>-5.2830872256901182</v>
      </c>
      <c r="J564">
        <f>3*SQRT(D564)*Notes!$B$22</f>
        <v>5.2830872256901182</v>
      </c>
      <c r="K564">
        <f>-SQRT(D564)*Notes!$B$15</f>
        <v>-8.9564741965870525</v>
      </c>
      <c r="L564">
        <f>SQRT(D564)*Notes!$B$15</f>
        <v>8.9564741965870525</v>
      </c>
    </row>
    <row r="565" spans="1:12" x14ac:dyDescent="0.25">
      <c r="A565" t="s">
        <v>393</v>
      </c>
      <c r="B565">
        <v>1054.115</v>
      </c>
      <c r="C565">
        <v>7.4342600000000001</v>
      </c>
      <c r="D565">
        <v>11.693</v>
      </c>
      <c r="E565">
        <v>8.8539999999999994E-2</v>
      </c>
      <c r="F565">
        <v>0</v>
      </c>
      <c r="G565">
        <v>0</v>
      </c>
      <c r="I565">
        <f>-3*SQRT(D565)*Notes!$B$22</f>
        <v>-5.2698088751739069</v>
      </c>
      <c r="J565">
        <f>3*SQRT(D565)*Notes!$B$22</f>
        <v>5.2698088751739069</v>
      </c>
      <c r="K565">
        <f>-SQRT(D565)*Notes!$B$15</f>
        <v>-8.933963267145387</v>
      </c>
      <c r="L565">
        <f>SQRT(D565)*Notes!$B$15</f>
        <v>8.933963267145387</v>
      </c>
    </row>
    <row r="566" spans="1:12" x14ac:dyDescent="0.25">
      <c r="A566" t="s">
        <v>9</v>
      </c>
      <c r="B566">
        <v>1054.42</v>
      </c>
      <c r="C566">
        <v>7.4384199999999998</v>
      </c>
      <c r="D566">
        <v>11.647</v>
      </c>
      <c r="E566">
        <v>6.2269999999999999E-2</v>
      </c>
      <c r="F566">
        <v>0</v>
      </c>
      <c r="G566">
        <v>0</v>
      </c>
      <c r="I566">
        <f>-3*SQRT(D566)*Notes!$B$22</f>
        <v>-5.2594330054899272</v>
      </c>
      <c r="J566">
        <f>3*SQRT(D566)*Notes!$B$22</f>
        <v>5.2594330054899272</v>
      </c>
      <c r="K566">
        <f>-SQRT(D566)*Notes!$B$15</f>
        <v>-8.9163729444568229</v>
      </c>
      <c r="L566">
        <f>SQRT(D566)*Notes!$B$15</f>
        <v>8.9163729444568229</v>
      </c>
    </row>
    <row r="567" spans="1:12" x14ac:dyDescent="0.25">
      <c r="A567" t="s">
        <v>394</v>
      </c>
      <c r="B567">
        <v>1056.932</v>
      </c>
      <c r="C567">
        <v>7.4726800000000004</v>
      </c>
      <c r="D567">
        <v>11.879</v>
      </c>
      <c r="E567">
        <v>-0.15428</v>
      </c>
      <c r="F567">
        <v>0</v>
      </c>
      <c r="G567">
        <v>0</v>
      </c>
      <c r="I567">
        <f>-3*SQRT(D567)*Notes!$B$22</f>
        <v>-5.3115568103119211</v>
      </c>
      <c r="J567">
        <f>3*SQRT(D567)*Notes!$B$22</f>
        <v>5.3115568103119211</v>
      </c>
      <c r="K567">
        <f>-SQRT(D567)*Notes!$B$15</f>
        <v>-9.0047389874488815</v>
      </c>
      <c r="L567">
        <f>SQRT(D567)*Notes!$B$15</f>
        <v>9.0047389874488815</v>
      </c>
    </row>
    <row r="568" spans="1:12" x14ac:dyDescent="0.25">
      <c r="A568" t="s">
        <v>9</v>
      </c>
      <c r="B568">
        <v>1057.2370000000001</v>
      </c>
      <c r="C568">
        <v>7.47675</v>
      </c>
      <c r="D568">
        <v>11.981</v>
      </c>
      <c r="E568">
        <v>-0.18054999999999999</v>
      </c>
      <c r="F568">
        <v>0</v>
      </c>
      <c r="G568">
        <v>0</v>
      </c>
      <c r="I568">
        <f>-3*SQRT(D568)*Notes!$B$22</f>
        <v>-5.3343121244889273</v>
      </c>
      <c r="J568">
        <f>3*SQRT(D568)*Notes!$B$22</f>
        <v>5.3343121244889273</v>
      </c>
      <c r="K568">
        <f>-SQRT(D568)*Notes!$B$15</f>
        <v>-9.0433163145977762</v>
      </c>
      <c r="L568">
        <f>SQRT(D568)*Notes!$B$15</f>
        <v>9.0433163145977762</v>
      </c>
    </row>
    <row r="569" spans="1:12" x14ac:dyDescent="0.25">
      <c r="A569" t="s">
        <v>395</v>
      </c>
      <c r="B569">
        <v>1057.5260000000001</v>
      </c>
      <c r="C569">
        <v>7.4805700000000002</v>
      </c>
      <c r="D569">
        <v>12.092000000000001</v>
      </c>
      <c r="E569">
        <v>-0.20546</v>
      </c>
      <c r="F569">
        <v>0</v>
      </c>
      <c r="G569">
        <v>0</v>
      </c>
      <c r="I569">
        <f>-3*SQRT(D569)*Notes!$B$22</f>
        <v>-5.3589654731032006</v>
      </c>
      <c r="J569">
        <f>3*SQRT(D569)*Notes!$B$22</f>
        <v>5.3589654731032006</v>
      </c>
      <c r="K569">
        <f>-SQRT(D569)*Notes!$B$15</f>
        <v>-9.0851113997989952</v>
      </c>
      <c r="L569">
        <f>SQRT(D569)*Notes!$B$15</f>
        <v>9.0851113997989952</v>
      </c>
    </row>
    <row r="570" spans="1:12" x14ac:dyDescent="0.25">
      <c r="A570" t="s">
        <v>9</v>
      </c>
      <c r="B570">
        <v>1058.0340000000001</v>
      </c>
      <c r="C570">
        <v>7.4871400000000001</v>
      </c>
      <c r="D570">
        <v>12.627000000000001</v>
      </c>
      <c r="E570">
        <v>-0.85592999999999997</v>
      </c>
      <c r="F570">
        <v>0</v>
      </c>
      <c r="G570">
        <v>0</v>
      </c>
      <c r="I570">
        <f>-3*SQRT(D570)*Notes!$B$22</f>
        <v>-5.4762337811700093</v>
      </c>
      <c r="J570">
        <f>3*SQRT(D570)*Notes!$B$22</f>
        <v>5.4762337811700093</v>
      </c>
      <c r="K570">
        <f>-SQRT(D570)*Notes!$B$15</f>
        <v>-9.2839176148791562</v>
      </c>
      <c r="L570">
        <f>SQRT(D570)*Notes!$B$15</f>
        <v>9.2839176148791562</v>
      </c>
    </row>
    <row r="571" spans="1:12" x14ac:dyDescent="0.25">
      <c r="A571" t="s">
        <v>396</v>
      </c>
      <c r="B571">
        <v>1059.259</v>
      </c>
      <c r="C571">
        <v>7.5013699999999996</v>
      </c>
      <c r="D571">
        <v>14.930999999999999</v>
      </c>
      <c r="E571">
        <v>-1.0240899999999999</v>
      </c>
      <c r="F571">
        <v>0</v>
      </c>
      <c r="G571">
        <v>0</v>
      </c>
      <c r="I571">
        <f>-3*SQRT(D571)*Notes!$B$22</f>
        <v>-5.9549255671998758</v>
      </c>
      <c r="J571">
        <f>3*SQRT(D571)*Notes!$B$22</f>
        <v>5.9549255671998758</v>
      </c>
      <c r="K571">
        <f>-SQRT(D571)*Notes!$B$15</f>
        <v>-10.095448912118835</v>
      </c>
      <c r="L571">
        <f>SQRT(D571)*Notes!$B$15</f>
        <v>10.095448912118835</v>
      </c>
    </row>
    <row r="572" spans="1:12" x14ac:dyDescent="0.25">
      <c r="A572" t="s">
        <v>397</v>
      </c>
      <c r="B572">
        <v>1069.3810000000001</v>
      </c>
      <c r="C572">
        <v>7.5619399999999999</v>
      </c>
      <c r="D572">
        <v>49.719000000000001</v>
      </c>
      <c r="E572">
        <v>-2.4129200000000002</v>
      </c>
      <c r="F572">
        <v>0</v>
      </c>
      <c r="G572">
        <v>0</v>
      </c>
      <c r="I572">
        <f>-3*SQRT(D572)*Notes!$B$22</f>
        <v>-10.866585019690099</v>
      </c>
      <c r="J572">
        <f>3*SQRT(D572)*Notes!$B$22</f>
        <v>10.866585019690099</v>
      </c>
      <c r="K572">
        <f>-SQRT(D572)*Notes!$B$15</f>
        <v>-18.422237637986424</v>
      </c>
      <c r="L572">
        <f>SQRT(D572)*Notes!$B$15</f>
        <v>18.422237637986424</v>
      </c>
    </row>
    <row r="573" spans="1:12" x14ac:dyDescent="0.25">
      <c r="A573" t="s">
        <v>398</v>
      </c>
      <c r="B573">
        <v>1070.606</v>
      </c>
      <c r="C573">
        <v>7.5656400000000001</v>
      </c>
      <c r="D573">
        <v>55.838999999999999</v>
      </c>
      <c r="E573">
        <v>-2.5810900000000001</v>
      </c>
      <c r="F573">
        <v>0</v>
      </c>
      <c r="G573">
        <v>0</v>
      </c>
      <c r="I573">
        <f>-3*SQRT(D573)*Notes!$B$22</f>
        <v>-11.515974797127297</v>
      </c>
      <c r="J573">
        <f>3*SQRT(D573)*Notes!$B$22</f>
        <v>11.515974797127297</v>
      </c>
      <c r="K573">
        <f>-SQRT(D573)*Notes!$B$15</f>
        <v>-19.523155063097445</v>
      </c>
      <c r="L573">
        <f>SQRT(D573)*Notes!$B$15</f>
        <v>19.523155063097445</v>
      </c>
    </row>
    <row r="574" spans="1:12" x14ac:dyDescent="0.25">
      <c r="A574" t="s">
        <v>9</v>
      </c>
      <c r="B574">
        <v>1071.115</v>
      </c>
      <c r="C574">
        <v>7.5670700000000002</v>
      </c>
      <c r="D574">
        <v>57.158999999999999</v>
      </c>
      <c r="E574">
        <v>4.2399999999999998E-3</v>
      </c>
      <c r="F574">
        <v>0</v>
      </c>
      <c r="G574">
        <v>0</v>
      </c>
      <c r="I574">
        <f>-3*SQRT(D574)*Notes!$B$22</f>
        <v>-11.651295066323055</v>
      </c>
      <c r="J574">
        <f>3*SQRT(D574)*Notes!$B$22</f>
        <v>11.651295066323055</v>
      </c>
      <c r="K574">
        <f>-SQRT(D574)*Notes!$B$15</f>
        <v>-19.75256496067276</v>
      </c>
      <c r="L574">
        <f>SQRT(D574)*Notes!$B$15</f>
        <v>19.75256496067276</v>
      </c>
    </row>
    <row r="575" spans="1:12" x14ac:dyDescent="0.25">
      <c r="A575" t="s">
        <v>399</v>
      </c>
      <c r="B575">
        <v>1071.403</v>
      </c>
      <c r="C575">
        <v>7.5678700000000001</v>
      </c>
      <c r="D575">
        <v>57.158000000000001</v>
      </c>
      <c r="E575">
        <v>-8.1999999999999998E-4</v>
      </c>
      <c r="F575">
        <v>0</v>
      </c>
      <c r="G575">
        <v>0</v>
      </c>
      <c r="I575">
        <f>-3*SQRT(D575)*Notes!$B$22</f>
        <v>-11.651193145837858</v>
      </c>
      <c r="J575">
        <f>3*SQRT(D575)*Notes!$B$22</f>
        <v>11.651193145837858</v>
      </c>
      <c r="K575">
        <f>-SQRT(D575)*Notes!$B$15</f>
        <v>-19.752392173785704</v>
      </c>
      <c r="L575">
        <f>SQRT(D575)*Notes!$B$15</f>
        <v>19.752392173785704</v>
      </c>
    </row>
    <row r="576" spans="1:12" x14ac:dyDescent="0.25">
      <c r="A576" t="s">
        <v>9</v>
      </c>
      <c r="B576">
        <v>1071.7080000000001</v>
      </c>
      <c r="C576">
        <v>7.5687199999999999</v>
      </c>
      <c r="D576">
        <v>57.16</v>
      </c>
      <c r="E576">
        <v>-6.1500000000000001E-3</v>
      </c>
      <c r="F576">
        <v>0</v>
      </c>
      <c r="G576">
        <v>0</v>
      </c>
      <c r="I576">
        <f>-3*SQRT(D576)*Notes!$B$22</f>
        <v>-11.651396985916705</v>
      </c>
      <c r="J576">
        <f>3*SQRT(D576)*Notes!$B$22</f>
        <v>11.651396985916705</v>
      </c>
      <c r="K576">
        <f>-SQRT(D576)*Notes!$B$15</f>
        <v>-19.752737746048361</v>
      </c>
      <c r="L576">
        <f>SQRT(D576)*Notes!$B$15</f>
        <v>19.752737746048361</v>
      </c>
    </row>
    <row r="577" spans="1:12" x14ac:dyDescent="0.25">
      <c r="A577" t="s">
        <v>400</v>
      </c>
      <c r="B577">
        <v>1073.405</v>
      </c>
      <c r="C577">
        <v>7.5734399999999997</v>
      </c>
      <c r="D577">
        <v>57.231000000000002</v>
      </c>
      <c r="E577">
        <v>-3.5839999999999997E-2</v>
      </c>
      <c r="F577">
        <v>0</v>
      </c>
      <c r="G577">
        <v>0</v>
      </c>
      <c r="I577">
        <f>-3*SQRT(D577)*Notes!$B$22</f>
        <v>-11.658630999721877</v>
      </c>
      <c r="J577">
        <f>3*SQRT(D577)*Notes!$B$22</f>
        <v>11.658630999721877</v>
      </c>
      <c r="K577">
        <f>-SQRT(D577)*Notes!$B$15</f>
        <v>-19.765001646910861</v>
      </c>
      <c r="L577">
        <f>SQRT(D577)*Notes!$B$15</f>
        <v>19.765001646910861</v>
      </c>
    </row>
    <row r="578" spans="1:12" x14ac:dyDescent="0.25">
      <c r="A578" t="s">
        <v>401</v>
      </c>
      <c r="B578">
        <v>1073.9760000000001</v>
      </c>
      <c r="C578">
        <v>7.5750299999999999</v>
      </c>
      <c r="D578">
        <v>57.277999999999999</v>
      </c>
      <c r="E578">
        <v>-4.5830000000000003E-2</v>
      </c>
      <c r="F578">
        <v>0</v>
      </c>
      <c r="G578">
        <v>0</v>
      </c>
      <c r="I578">
        <f>-3*SQRT(D578)*Notes!$B$22</f>
        <v>-11.663417244967519</v>
      </c>
      <c r="J578">
        <f>3*SQRT(D578)*Notes!$B$22</f>
        <v>11.663417244967519</v>
      </c>
      <c r="K578">
        <f>-SQRT(D578)*Notes!$B$15</f>
        <v>-19.773115819592444</v>
      </c>
      <c r="L578">
        <f>SQRT(D578)*Notes!$B$15</f>
        <v>19.773115819592444</v>
      </c>
    </row>
    <row r="579" spans="1:12" x14ac:dyDescent="0.25">
      <c r="A579" t="s">
        <v>402</v>
      </c>
      <c r="B579">
        <v>1074.221</v>
      </c>
      <c r="C579">
        <v>7.5757099999999999</v>
      </c>
      <c r="D579">
        <v>57.301000000000002</v>
      </c>
      <c r="E579">
        <v>-5.0110000000000002E-2</v>
      </c>
      <c r="F579">
        <v>0</v>
      </c>
      <c r="G579">
        <v>0</v>
      </c>
      <c r="I579">
        <f>-3*SQRT(D579)*Notes!$B$22</f>
        <v>-11.665758734476645</v>
      </c>
      <c r="J579">
        <f>3*SQRT(D579)*Notes!$B$22</f>
        <v>11.665758734476645</v>
      </c>
      <c r="K579">
        <f>-SQRT(D579)*Notes!$B$15</f>
        <v>-19.777085371764155</v>
      </c>
      <c r="L579">
        <f>SQRT(D579)*Notes!$B$15</f>
        <v>19.777085371764155</v>
      </c>
    </row>
    <row r="580" spans="1:12" x14ac:dyDescent="0.25">
      <c r="A580" t="s">
        <v>9</v>
      </c>
      <c r="B580">
        <v>1074.5260000000001</v>
      </c>
      <c r="C580">
        <v>7.5765599999999997</v>
      </c>
      <c r="D580">
        <v>57.332999999999998</v>
      </c>
      <c r="E580">
        <v>-5.5440000000000003E-2</v>
      </c>
      <c r="F580">
        <v>0</v>
      </c>
      <c r="G580">
        <v>0</v>
      </c>
      <c r="I580">
        <f>-3*SQRT(D580)*Notes!$B$22</f>
        <v>-11.669015677424319</v>
      </c>
      <c r="J580">
        <f>3*SQRT(D580)*Notes!$B$22</f>
        <v>11.669015677424319</v>
      </c>
      <c r="K580">
        <f>-SQRT(D580)*Notes!$B$15</f>
        <v>-19.782606901927192</v>
      </c>
      <c r="L580">
        <f>SQRT(D580)*Notes!$B$15</f>
        <v>19.782606901927192</v>
      </c>
    </row>
    <row r="581" spans="1:12" x14ac:dyDescent="0.25">
      <c r="A581" t="s">
        <v>403</v>
      </c>
      <c r="B581">
        <v>1074.8140000000001</v>
      </c>
      <c r="C581">
        <v>7.5773599999999997</v>
      </c>
      <c r="D581">
        <v>57.366999999999997</v>
      </c>
      <c r="E581">
        <v>-6.0499999999999998E-2</v>
      </c>
      <c r="F581">
        <v>0</v>
      </c>
      <c r="G581">
        <v>0</v>
      </c>
      <c r="I581">
        <f>-3*SQRT(D581)*Notes!$B$22</f>
        <v>-11.672475183556433</v>
      </c>
      <c r="J581">
        <f>3*SQRT(D581)*Notes!$B$22</f>
        <v>11.672475183556433</v>
      </c>
      <c r="K581">
        <f>-SQRT(D581)*Notes!$B$15</f>
        <v>-19.788471839620161</v>
      </c>
      <c r="L581">
        <f>SQRT(D581)*Notes!$B$15</f>
        <v>19.788471839620161</v>
      </c>
    </row>
    <row r="582" spans="1:12" x14ac:dyDescent="0.25">
      <c r="A582" t="s">
        <v>9</v>
      </c>
      <c r="B582">
        <v>1075.3230000000001</v>
      </c>
      <c r="C582">
        <v>7.5787800000000001</v>
      </c>
      <c r="D582">
        <v>56.098999999999997</v>
      </c>
      <c r="E582">
        <v>2.5368900000000001</v>
      </c>
      <c r="F582">
        <v>0</v>
      </c>
      <c r="G582">
        <v>0</v>
      </c>
      <c r="I582">
        <f>-3*SQRT(D582)*Notes!$B$22</f>
        <v>-11.542754253788049</v>
      </c>
      <c r="J582">
        <f>3*SQRT(D582)*Notes!$B$22</f>
        <v>11.542754253788049</v>
      </c>
      <c r="K582">
        <f>-SQRT(D582)*Notes!$B$15</f>
        <v>-19.568554561976494</v>
      </c>
      <c r="L582">
        <f>SQRT(D582)*Notes!$B$15</f>
        <v>19.568554561976494</v>
      </c>
    </row>
    <row r="583" spans="1:12" x14ac:dyDescent="0.25">
      <c r="A583" t="s">
        <v>404</v>
      </c>
      <c r="B583">
        <v>1087.895</v>
      </c>
      <c r="C583">
        <v>7.65503</v>
      </c>
      <c r="D583">
        <v>13.26</v>
      </c>
      <c r="E583">
        <v>0.87039999999999995</v>
      </c>
      <c r="F583">
        <v>0</v>
      </c>
      <c r="G583">
        <v>0</v>
      </c>
      <c r="I583">
        <f>-3*SQRT(D583)*Notes!$B$22</f>
        <v>-5.6118189563475784</v>
      </c>
      <c r="J583">
        <f>3*SQRT(D583)*Notes!$B$22</f>
        <v>5.6118189563475784</v>
      </c>
      <c r="K583">
        <f>-SQRT(D583)*Notes!$B$15</f>
        <v>-9.5137766103946042</v>
      </c>
      <c r="L583">
        <f>SQRT(D583)*Notes!$B$15</f>
        <v>9.5137766103946042</v>
      </c>
    </row>
    <row r="584" spans="1:12" x14ac:dyDescent="0.25">
      <c r="A584" t="s">
        <v>9</v>
      </c>
      <c r="B584">
        <v>1088.403</v>
      </c>
      <c r="C584">
        <v>7.6612799999999996</v>
      </c>
      <c r="D584">
        <v>12.725</v>
      </c>
      <c r="E584">
        <v>0.19186</v>
      </c>
      <c r="F584">
        <v>0</v>
      </c>
      <c r="G584">
        <v>0</v>
      </c>
      <c r="I584">
        <f>-3*SQRT(D584)*Notes!$B$22</f>
        <v>-5.4974436345183797</v>
      </c>
      <c r="J584">
        <f>3*SQRT(D584)*Notes!$B$22</f>
        <v>5.4974436345183797</v>
      </c>
      <c r="K584">
        <f>-SQRT(D584)*Notes!$B$15</f>
        <v>-9.3198749057798871</v>
      </c>
      <c r="L584">
        <f>SQRT(D584)*Notes!$B$15</f>
        <v>9.3198749057798871</v>
      </c>
    </row>
    <row r="585" spans="1:12" x14ac:dyDescent="0.25">
      <c r="A585" t="s">
        <v>405</v>
      </c>
      <c r="B585">
        <v>1088.692</v>
      </c>
      <c r="C585">
        <v>7.6649099999999999</v>
      </c>
      <c r="D585">
        <v>12.621</v>
      </c>
      <c r="E585">
        <v>0.16833000000000001</v>
      </c>
      <c r="F585">
        <v>0</v>
      </c>
      <c r="G585">
        <v>0</v>
      </c>
      <c r="I585">
        <f>-3*SQRT(D585)*Notes!$B$22</f>
        <v>-5.4749325494108367</v>
      </c>
      <c r="J585">
        <f>3*SQRT(D585)*Notes!$B$22</f>
        <v>5.4749325494108367</v>
      </c>
      <c r="K585">
        <f>-SQRT(D585)*Notes!$B$15</f>
        <v>-9.2817116227807972</v>
      </c>
      <c r="L585">
        <f>SQRT(D585)*Notes!$B$15</f>
        <v>9.2817116227807972</v>
      </c>
    </row>
    <row r="586" spans="1:12" x14ac:dyDescent="0.25">
      <c r="A586" t="s">
        <v>9</v>
      </c>
      <c r="B586">
        <v>1088.9970000000001</v>
      </c>
      <c r="C586">
        <v>7.6687700000000003</v>
      </c>
      <c r="D586">
        <v>12.526</v>
      </c>
      <c r="E586">
        <v>0.14349000000000001</v>
      </c>
      <c r="F586">
        <v>0</v>
      </c>
      <c r="G586">
        <v>0</v>
      </c>
      <c r="I586">
        <f>-3*SQRT(D586)*Notes!$B$22</f>
        <v>-5.4542883435544391</v>
      </c>
      <c r="J586">
        <f>3*SQRT(D586)*Notes!$B$22</f>
        <v>5.4542883435544391</v>
      </c>
      <c r="K586">
        <f>-SQRT(D586)*Notes!$B$15</f>
        <v>-9.2467132801142711</v>
      </c>
      <c r="L586">
        <f>SQRT(D586)*Notes!$B$15</f>
        <v>9.2467132801142711</v>
      </c>
    </row>
    <row r="587" spans="1:12" x14ac:dyDescent="0.25">
      <c r="A587" t="s">
        <v>406</v>
      </c>
      <c r="B587">
        <v>1089.3910000000001</v>
      </c>
      <c r="C587">
        <v>7.6737900000000003</v>
      </c>
      <c r="D587">
        <v>12.425000000000001</v>
      </c>
      <c r="E587">
        <v>0.11141</v>
      </c>
      <c r="F587">
        <v>0</v>
      </c>
      <c r="G587">
        <v>0</v>
      </c>
      <c r="I587">
        <f>-3*SQRT(D587)*Notes!$B$22</f>
        <v>-5.4322542506072091</v>
      </c>
      <c r="J587">
        <f>3*SQRT(D587)*Notes!$B$22</f>
        <v>5.4322542506072091</v>
      </c>
      <c r="K587">
        <f>-SQRT(D587)*Notes!$B$15</f>
        <v>-9.2093586470187905</v>
      </c>
      <c r="L587">
        <f>SQRT(D587)*Notes!$B$15</f>
        <v>9.2093586470187905</v>
      </c>
    </row>
    <row r="588" spans="1:12" x14ac:dyDescent="0.25">
      <c r="A588" t="s">
        <v>407</v>
      </c>
      <c r="B588">
        <v>1089.9369999999999</v>
      </c>
      <c r="C588">
        <v>7.6808199999999998</v>
      </c>
      <c r="D588">
        <v>12.327999999999999</v>
      </c>
      <c r="E588">
        <v>6.6909999999999997E-2</v>
      </c>
      <c r="F588">
        <v>0</v>
      </c>
      <c r="G588">
        <v>0</v>
      </c>
      <c r="I588">
        <f>-3*SQRT(D588)*Notes!$B$22</f>
        <v>-5.411008330751848</v>
      </c>
      <c r="J588">
        <f>3*SQRT(D588)*Notes!$B$22</f>
        <v>5.411008330751848</v>
      </c>
      <c r="K588">
        <f>-SQRT(D588)*Notes!$B$15</f>
        <v>-9.1733402121835734</v>
      </c>
      <c r="L588">
        <f>SQRT(D588)*Notes!$B$15</f>
        <v>9.1733402121835734</v>
      </c>
    </row>
    <row r="589" spans="1:12" x14ac:dyDescent="0.25">
      <c r="A589" t="s">
        <v>408</v>
      </c>
      <c r="B589">
        <v>1091.509</v>
      </c>
      <c r="C589">
        <v>7.7011900000000004</v>
      </c>
      <c r="D589">
        <v>12.319000000000001</v>
      </c>
      <c r="E589">
        <v>-6.123E-2</v>
      </c>
      <c r="F589">
        <v>0</v>
      </c>
      <c r="G589">
        <v>0</v>
      </c>
      <c r="I589">
        <f>-3*SQRT(D589)*Notes!$B$22</f>
        <v>-5.4090328291961685</v>
      </c>
      <c r="J589">
        <f>3*SQRT(D589)*Notes!$B$22</f>
        <v>5.4090328291961685</v>
      </c>
      <c r="K589">
        <f>-SQRT(D589)*Notes!$B$15</f>
        <v>-9.1699911232980575</v>
      </c>
      <c r="L589">
        <f>SQRT(D589)*Notes!$B$15</f>
        <v>9.1699911232980575</v>
      </c>
    </row>
    <row r="590" spans="1:12" x14ac:dyDescent="0.25">
      <c r="A590" t="s">
        <v>9</v>
      </c>
      <c r="B590">
        <v>1091.8140000000001</v>
      </c>
      <c r="C590">
        <v>7.70512</v>
      </c>
      <c r="D590">
        <v>12.364000000000001</v>
      </c>
      <c r="E590">
        <v>-8.6069999999999994E-2</v>
      </c>
      <c r="F590">
        <v>0</v>
      </c>
      <c r="G590">
        <v>0</v>
      </c>
      <c r="I590">
        <f>-3*SQRT(D590)*Notes!$B$22</f>
        <v>-5.4189031351410852</v>
      </c>
      <c r="J590">
        <f>3*SQRT(D590)*Notes!$B$22</f>
        <v>5.4189031351410852</v>
      </c>
      <c r="K590">
        <f>-SQRT(D590)*Notes!$B$15</f>
        <v>-9.186724358380415</v>
      </c>
      <c r="L590">
        <f>SQRT(D590)*Notes!$B$15</f>
        <v>9.186724358380415</v>
      </c>
    </row>
    <row r="591" spans="1:12" x14ac:dyDescent="0.25">
      <c r="A591" t="s">
        <v>409</v>
      </c>
      <c r="B591">
        <v>1092.1030000000001</v>
      </c>
      <c r="C591">
        <v>7.7088299999999998</v>
      </c>
      <c r="D591">
        <v>12.42</v>
      </c>
      <c r="E591">
        <v>-0.10961</v>
      </c>
      <c r="F591">
        <v>0</v>
      </c>
      <c r="G591">
        <v>0</v>
      </c>
      <c r="I591">
        <f>-3*SQRT(D591)*Notes!$B$22</f>
        <v>-5.4311611317208826</v>
      </c>
      <c r="J591">
        <f>3*SQRT(D591)*Notes!$B$22</f>
        <v>5.4311611317208826</v>
      </c>
      <c r="K591">
        <f>-SQRT(D591)*Notes!$B$15</f>
        <v>-9.2075054708963933</v>
      </c>
      <c r="L591">
        <f>SQRT(D591)*Notes!$B$15</f>
        <v>9.2075054708963933</v>
      </c>
    </row>
    <row r="592" spans="1:12" x14ac:dyDescent="0.25">
      <c r="A592" t="s">
        <v>9</v>
      </c>
      <c r="B592">
        <v>1092.6110000000001</v>
      </c>
      <c r="C592">
        <v>7.7152500000000002</v>
      </c>
      <c r="D592">
        <v>12.863</v>
      </c>
      <c r="E592">
        <v>-0.76907000000000003</v>
      </c>
      <c r="F592">
        <v>0</v>
      </c>
      <c r="G592">
        <v>0</v>
      </c>
      <c r="I592">
        <f>-3*SQRT(D592)*Notes!$B$22</f>
        <v>-5.5271725719015929</v>
      </c>
      <c r="J592">
        <f>3*SQRT(D592)*Notes!$B$22</f>
        <v>5.5271725719015929</v>
      </c>
      <c r="K592">
        <f>-SQRT(D592)*Notes!$B$15</f>
        <v>-9.3702746908279035</v>
      </c>
      <c r="L592">
        <f>SQRT(D592)*Notes!$B$15</f>
        <v>9.3702746908279035</v>
      </c>
    </row>
    <row r="593" spans="1:12" x14ac:dyDescent="0.25">
      <c r="A593" t="s">
        <v>410</v>
      </c>
      <c r="B593">
        <v>1093.837</v>
      </c>
      <c r="C593">
        <v>7.7293399999999997</v>
      </c>
      <c r="D593">
        <v>14.933999999999999</v>
      </c>
      <c r="E593">
        <v>-0.92069000000000001</v>
      </c>
      <c r="F593">
        <v>0</v>
      </c>
      <c r="G593">
        <v>0</v>
      </c>
      <c r="I593">
        <f>-3*SQRT(D593)*Notes!$B$22</f>
        <v>-5.9555237816337723</v>
      </c>
      <c r="J593">
        <f>3*SQRT(D593)*Notes!$B$22</f>
        <v>5.9555237816337723</v>
      </c>
      <c r="K593">
        <f>-SQRT(D593)*Notes!$B$15</f>
        <v>-10.096463071437492</v>
      </c>
      <c r="L593">
        <f>SQRT(D593)*Notes!$B$15</f>
        <v>10.096463071437492</v>
      </c>
    </row>
    <row r="594" spans="1:12" x14ac:dyDescent="0.25">
      <c r="A594" t="s">
        <v>411</v>
      </c>
      <c r="B594">
        <v>1103.9580000000001</v>
      </c>
      <c r="C594">
        <v>7.7922700000000003</v>
      </c>
      <c r="D594">
        <v>46.246000000000002</v>
      </c>
      <c r="E594">
        <v>-2.1729500000000002</v>
      </c>
      <c r="F594">
        <v>0</v>
      </c>
      <c r="G594">
        <v>0</v>
      </c>
      <c r="I594">
        <f>-3*SQRT(D594)*Notes!$B$22</f>
        <v>-10.480185678101098</v>
      </c>
      <c r="J594">
        <f>3*SQRT(D594)*Notes!$B$22</f>
        <v>10.480185678101098</v>
      </c>
      <c r="K594">
        <f>-SQRT(D594)*Notes!$B$15</f>
        <v>-17.767170707481974</v>
      </c>
      <c r="L594">
        <f>SQRT(D594)*Notes!$B$15</f>
        <v>17.767170707481974</v>
      </c>
    </row>
    <row r="595" spans="1:12" x14ac:dyDescent="0.25">
      <c r="A595" t="s">
        <v>412</v>
      </c>
      <c r="B595">
        <v>1105.184</v>
      </c>
      <c r="C595">
        <v>7.7962499999999997</v>
      </c>
      <c r="D595">
        <v>51.758000000000003</v>
      </c>
      <c r="E595">
        <v>-2.3245900000000002</v>
      </c>
      <c r="F595">
        <v>0</v>
      </c>
      <c r="G595">
        <v>0</v>
      </c>
      <c r="I595">
        <f>-3*SQRT(D595)*Notes!$B$22</f>
        <v>-11.087168116125099</v>
      </c>
      <c r="J595">
        <f>3*SQRT(D595)*Notes!$B$22</f>
        <v>11.087168116125099</v>
      </c>
      <c r="K595">
        <f>-SQRT(D595)*Notes!$B$15</f>
        <v>-18.796194517179401</v>
      </c>
      <c r="L595">
        <f>SQRT(D595)*Notes!$B$15</f>
        <v>18.796194517179401</v>
      </c>
    </row>
    <row r="596" spans="1:12" x14ac:dyDescent="0.25">
      <c r="A596" t="s">
        <v>9</v>
      </c>
      <c r="B596">
        <v>1105.692</v>
      </c>
      <c r="C596">
        <v>7.79779</v>
      </c>
      <c r="D596">
        <v>52.911999999999999</v>
      </c>
      <c r="E596">
        <v>7.0379999999999998E-2</v>
      </c>
      <c r="F596">
        <v>0</v>
      </c>
      <c r="G596">
        <v>0</v>
      </c>
      <c r="I596">
        <f>-3*SQRT(D596)*Notes!$B$22</f>
        <v>-11.210086880995275</v>
      </c>
      <c r="J596">
        <f>3*SQRT(D596)*Notes!$B$22</f>
        <v>11.210086880995275</v>
      </c>
      <c r="K596">
        <f>-SQRT(D596)*Notes!$B$15</f>
        <v>-19.004580012024658</v>
      </c>
      <c r="L596">
        <f>SQRT(D596)*Notes!$B$15</f>
        <v>19.004580012024658</v>
      </c>
    </row>
    <row r="597" spans="1:12" x14ac:dyDescent="0.25">
      <c r="A597" t="s">
        <v>413</v>
      </c>
      <c r="B597">
        <v>1105.981</v>
      </c>
      <c r="C597">
        <v>7.7986599999999999</v>
      </c>
      <c r="D597">
        <v>52.872999999999998</v>
      </c>
      <c r="E597">
        <v>6.4890000000000003E-2</v>
      </c>
      <c r="F597">
        <v>0</v>
      </c>
      <c r="G597">
        <v>0</v>
      </c>
      <c r="I597">
        <f>-3*SQRT(D597)*Notes!$B$22</f>
        <v>-11.205954793955385</v>
      </c>
      <c r="J597">
        <f>3*SQRT(D597)*Notes!$B$22</f>
        <v>11.205954793955385</v>
      </c>
      <c r="K597">
        <f>-SQRT(D597)*Notes!$B$15</f>
        <v>-18.997574840735631</v>
      </c>
      <c r="L597">
        <f>SQRT(D597)*Notes!$B$15</f>
        <v>18.997574840735631</v>
      </c>
    </row>
    <row r="598" spans="1:12" x14ac:dyDescent="0.25">
      <c r="A598" t="s">
        <v>9</v>
      </c>
      <c r="B598">
        <v>1106.2860000000001</v>
      </c>
      <c r="C598">
        <v>7.7995799999999997</v>
      </c>
      <c r="D598">
        <v>52.835999999999999</v>
      </c>
      <c r="E598">
        <v>5.91E-2</v>
      </c>
      <c r="F598">
        <v>0</v>
      </c>
      <c r="G598">
        <v>0</v>
      </c>
      <c r="I598">
        <f>-3*SQRT(D598)*Notes!$B$22</f>
        <v>-11.202033199856658</v>
      </c>
      <c r="J598">
        <f>3*SQRT(D598)*Notes!$B$22</f>
        <v>11.202033199856658</v>
      </c>
      <c r="K598">
        <f>-SQRT(D598)*Notes!$B$15</f>
        <v>-18.990926520377805</v>
      </c>
      <c r="L598">
        <f>SQRT(D598)*Notes!$B$15</f>
        <v>18.990926520377805</v>
      </c>
    </row>
    <row r="599" spans="1:12" x14ac:dyDescent="0.25">
      <c r="A599" t="s">
        <v>414</v>
      </c>
      <c r="B599">
        <v>1108.798</v>
      </c>
      <c r="C599">
        <v>7.8071599999999997</v>
      </c>
      <c r="D599">
        <v>52.658000000000001</v>
      </c>
      <c r="E599">
        <v>1.1379999999999999E-2</v>
      </c>
      <c r="F599">
        <v>0</v>
      </c>
      <c r="G599">
        <v>0</v>
      </c>
      <c r="I599">
        <f>-3*SQRT(D599)*Notes!$B$22</f>
        <v>-11.183147931133732</v>
      </c>
      <c r="J599">
        <f>3*SQRT(D599)*Notes!$B$22</f>
        <v>11.183147931133732</v>
      </c>
      <c r="K599">
        <f>-SQRT(D599)*Notes!$B$15</f>
        <v>-18.958910122618931</v>
      </c>
      <c r="L599">
        <f>SQRT(D599)*Notes!$B$15</f>
        <v>18.958910122618931</v>
      </c>
    </row>
    <row r="600" spans="1:12" x14ac:dyDescent="0.25">
      <c r="A600" t="s">
        <v>9</v>
      </c>
      <c r="B600">
        <v>1109.1030000000001</v>
      </c>
      <c r="C600">
        <v>7.80809</v>
      </c>
      <c r="D600">
        <v>52.652999999999999</v>
      </c>
      <c r="E600">
        <v>5.5999999999999999E-3</v>
      </c>
      <c r="F600">
        <v>0</v>
      </c>
      <c r="G600">
        <v>0</v>
      </c>
      <c r="I600">
        <f>-3*SQRT(D600)*Notes!$B$22</f>
        <v>-11.182616985531437</v>
      </c>
      <c r="J600">
        <f>3*SQRT(D600)*Notes!$B$22</f>
        <v>11.182616985531437</v>
      </c>
      <c r="K600">
        <f>-SQRT(D600)*Notes!$B$15</f>
        <v>-18.958010004868914</v>
      </c>
      <c r="L600">
        <f>SQRT(D600)*Notes!$B$15</f>
        <v>18.958010004868914</v>
      </c>
    </row>
    <row r="601" spans="1:12" x14ac:dyDescent="0.25">
      <c r="A601" t="s">
        <v>415</v>
      </c>
      <c r="B601">
        <v>1109.3920000000001</v>
      </c>
      <c r="C601">
        <v>7.8089599999999999</v>
      </c>
      <c r="D601">
        <v>52.652000000000001</v>
      </c>
      <c r="E601">
        <v>1.1E-4</v>
      </c>
      <c r="F601">
        <v>0</v>
      </c>
      <c r="G601">
        <v>0</v>
      </c>
      <c r="I601">
        <f>-3*SQRT(D601)*Notes!$B$22</f>
        <v>-11.182510793385864</v>
      </c>
      <c r="J601">
        <f>3*SQRT(D601)*Notes!$B$22</f>
        <v>11.182510793385864</v>
      </c>
      <c r="K601">
        <f>-SQRT(D601)*Notes!$B$15</f>
        <v>-18.9578299761904</v>
      </c>
      <c r="L601">
        <f>SQRT(D601)*Notes!$B$15</f>
        <v>18.9578299761904</v>
      </c>
    </row>
    <row r="602" spans="1:12" x14ac:dyDescent="0.25">
      <c r="A602" t="s">
        <v>9</v>
      </c>
      <c r="B602">
        <v>1109.9000000000001</v>
      </c>
      <c r="C602">
        <v>7.8105099999999998</v>
      </c>
      <c r="D602">
        <v>51.433</v>
      </c>
      <c r="E602">
        <v>2.3799600000000001</v>
      </c>
      <c r="F602">
        <v>0</v>
      </c>
      <c r="G602">
        <v>0</v>
      </c>
      <c r="I602">
        <f>-3*SQRT(D602)*Notes!$B$22</f>
        <v>-11.052303901953303</v>
      </c>
      <c r="J602">
        <f>3*SQRT(D602)*Notes!$B$22</f>
        <v>11.052303901953303</v>
      </c>
      <c r="K602">
        <f>-SQRT(D602)*Notes!$B$15</f>
        <v>-18.737088842547429</v>
      </c>
      <c r="L602">
        <f>SQRT(D602)*Notes!$B$15</f>
        <v>18.737088842547429</v>
      </c>
    </row>
    <row r="603" spans="1:12" x14ac:dyDescent="0.25">
      <c r="A603" t="s">
        <v>416</v>
      </c>
      <c r="B603">
        <v>1110.2550000000001</v>
      </c>
      <c r="C603">
        <v>7.8116300000000001</v>
      </c>
      <c r="D603">
        <v>49.756999999999998</v>
      </c>
      <c r="E603">
        <v>2.3338800000000002</v>
      </c>
      <c r="F603">
        <v>0</v>
      </c>
      <c r="G603">
        <v>0</v>
      </c>
      <c r="I603">
        <f>-3*SQRT(D603)*Notes!$B$22</f>
        <v>-10.870736866677392</v>
      </c>
      <c r="J603">
        <f>3*SQRT(D603)*Notes!$B$22</f>
        <v>10.870736866677392</v>
      </c>
      <c r="K603">
        <f>-SQRT(D603)*Notes!$B$15</f>
        <v>-18.429276308525321</v>
      </c>
      <c r="L603">
        <f>SQRT(D603)*Notes!$B$15</f>
        <v>18.429276308525321</v>
      </c>
    </row>
    <row r="604" spans="1:12" x14ac:dyDescent="0.25">
      <c r="A604" t="s">
        <v>417</v>
      </c>
      <c r="B604">
        <v>1111.125</v>
      </c>
      <c r="C604">
        <v>7.8145300000000004</v>
      </c>
      <c r="D604">
        <v>45.793999999999997</v>
      </c>
      <c r="E604">
        <v>2.2211699999999999</v>
      </c>
      <c r="F604">
        <v>0</v>
      </c>
      <c r="G604">
        <v>0</v>
      </c>
      <c r="I604">
        <f>-3*SQRT(D604)*Notes!$B$22</f>
        <v>-10.428844204343342</v>
      </c>
      <c r="J604">
        <f>3*SQRT(D604)*Notes!$B$22</f>
        <v>10.428844204343342</v>
      </c>
      <c r="K604">
        <f>-SQRT(D604)*Notes!$B$15</f>
        <v>-17.680130958698339</v>
      </c>
      <c r="L604">
        <f>SQRT(D604)*Notes!$B$15</f>
        <v>17.680130958698339</v>
      </c>
    </row>
    <row r="605" spans="1:12" x14ac:dyDescent="0.25">
      <c r="A605" t="s">
        <v>418</v>
      </c>
      <c r="B605">
        <v>1121.2470000000001</v>
      </c>
      <c r="C605">
        <v>7.8797199999999998</v>
      </c>
      <c r="D605">
        <v>14.105</v>
      </c>
      <c r="E605">
        <v>0.90971000000000002</v>
      </c>
      <c r="F605">
        <v>0</v>
      </c>
      <c r="G605">
        <v>0</v>
      </c>
      <c r="I605">
        <f>-3*SQRT(D605)*Notes!$B$22</f>
        <v>-5.7878655619712553</v>
      </c>
      <c r="J605">
        <f>3*SQRT(D605)*Notes!$B$22</f>
        <v>5.7878655619712553</v>
      </c>
      <c r="K605">
        <f>-SQRT(D605)*Notes!$B$15</f>
        <v>-9.8122303010696132</v>
      </c>
      <c r="L605">
        <f>SQRT(D605)*Notes!$B$15</f>
        <v>9.8122303010696132</v>
      </c>
    </row>
    <row r="606" spans="1:12" x14ac:dyDescent="0.25">
      <c r="A606" t="s">
        <v>419</v>
      </c>
      <c r="B606">
        <v>1122.117</v>
      </c>
      <c r="C606">
        <v>7.8901000000000003</v>
      </c>
      <c r="D606">
        <v>12.62</v>
      </c>
      <c r="E606">
        <v>0.79700000000000004</v>
      </c>
      <c r="F606">
        <v>0</v>
      </c>
      <c r="G606">
        <v>0</v>
      </c>
      <c r="I606">
        <f>-3*SQRT(D606)*Notes!$B$22</f>
        <v>-5.4747156473823688</v>
      </c>
      <c r="J606">
        <f>3*SQRT(D606)*Notes!$B$22</f>
        <v>5.4747156473823688</v>
      </c>
      <c r="K606">
        <f>-SQRT(D606)*Notes!$B$15</f>
        <v>-9.2813439064554437</v>
      </c>
      <c r="L606">
        <f>SQRT(D606)*Notes!$B$15</f>
        <v>9.2813439064554437</v>
      </c>
    </row>
    <row r="607" spans="1:12" x14ac:dyDescent="0.25">
      <c r="A607" t="s">
        <v>420</v>
      </c>
      <c r="B607">
        <v>1122.472</v>
      </c>
      <c r="C607">
        <v>7.8946899999999998</v>
      </c>
      <c r="D607">
        <v>12.07</v>
      </c>
      <c r="E607">
        <v>0.75090999999999997</v>
      </c>
      <c r="F607">
        <v>0</v>
      </c>
      <c r="G607">
        <v>0</v>
      </c>
      <c r="I607">
        <f>-3*SQRT(D607)*Notes!$B$22</f>
        <v>-5.3540882437633268</v>
      </c>
      <c r="J607">
        <f>3*SQRT(D607)*Notes!$B$22</f>
        <v>5.3540882437633268</v>
      </c>
      <c r="K607">
        <f>-SQRT(D607)*Notes!$B$15</f>
        <v>-9.0768429808107562</v>
      </c>
      <c r="L607">
        <f>SQRT(D607)*Notes!$B$15</f>
        <v>9.0768429808107562</v>
      </c>
    </row>
    <row r="608" spans="1:12" x14ac:dyDescent="0.25">
      <c r="A608" t="s">
        <v>9</v>
      </c>
      <c r="B608">
        <v>1122.98</v>
      </c>
      <c r="C608">
        <v>7.9015500000000003</v>
      </c>
      <c r="D608">
        <v>11.627000000000001</v>
      </c>
      <c r="E608">
        <v>0.12662999999999999</v>
      </c>
      <c r="F608">
        <v>0</v>
      </c>
      <c r="G608">
        <v>0</v>
      </c>
      <c r="I608">
        <f>-3*SQRT(D608)*Notes!$B$22</f>
        <v>-5.2549153676476124</v>
      </c>
      <c r="J608">
        <f>3*SQRT(D608)*Notes!$B$22</f>
        <v>5.2549153676476124</v>
      </c>
      <c r="K608">
        <f>-SQRT(D608)*Notes!$B$15</f>
        <v>-8.9087141447747982</v>
      </c>
      <c r="L608">
        <f>SQRT(D608)*Notes!$B$15</f>
        <v>8.9087141447747982</v>
      </c>
    </row>
    <row r="609" spans="1:12" x14ac:dyDescent="0.25">
      <c r="A609" t="s">
        <v>421</v>
      </c>
      <c r="B609">
        <v>1123.269</v>
      </c>
      <c r="C609">
        <v>7.9055099999999996</v>
      </c>
      <c r="D609">
        <v>11.561999999999999</v>
      </c>
      <c r="E609">
        <v>0.10138999999999999</v>
      </c>
      <c r="F609">
        <v>0</v>
      </c>
      <c r="G609">
        <v>0</v>
      </c>
      <c r="I609">
        <f>-3*SQRT(D609)*Notes!$B$22</f>
        <v>-5.2402061469298395</v>
      </c>
      <c r="J609">
        <f>3*SQRT(D609)*Notes!$B$22</f>
        <v>5.2402061469298395</v>
      </c>
      <c r="K609">
        <f>-SQRT(D609)*Notes!$B$15</f>
        <v>-8.8837774457988665</v>
      </c>
      <c r="L609">
        <f>SQRT(D609)*Notes!$B$15</f>
        <v>8.8837774457988665</v>
      </c>
    </row>
    <row r="610" spans="1:12" x14ac:dyDescent="0.25">
      <c r="A610" t="s">
        <v>9</v>
      </c>
      <c r="B610">
        <v>1123.5740000000001</v>
      </c>
      <c r="C610">
        <v>7.9097200000000001</v>
      </c>
      <c r="D610">
        <v>11.507999999999999</v>
      </c>
      <c r="E610">
        <v>7.4749999999999997E-2</v>
      </c>
      <c r="F610">
        <v>0</v>
      </c>
      <c r="G610">
        <v>0</v>
      </c>
      <c r="I610">
        <f>-3*SQRT(D610)*Notes!$B$22</f>
        <v>-5.2279547065231249</v>
      </c>
      <c r="J610">
        <f>3*SQRT(D610)*Notes!$B$22</f>
        <v>5.2279547065231249</v>
      </c>
      <c r="K610">
        <f>-SQRT(D610)*Notes!$B$15</f>
        <v>-8.863007448033132</v>
      </c>
      <c r="L610">
        <f>SQRT(D610)*Notes!$B$15</f>
        <v>8.863007448033132</v>
      </c>
    </row>
    <row r="611" spans="1:12" x14ac:dyDescent="0.25">
      <c r="A611" t="s">
        <v>422</v>
      </c>
      <c r="B611">
        <v>1126.087</v>
      </c>
      <c r="C611">
        <v>7.9444800000000004</v>
      </c>
      <c r="D611">
        <v>11.683999999999999</v>
      </c>
      <c r="E611">
        <v>-0.14480000000000001</v>
      </c>
      <c r="F611">
        <v>0</v>
      </c>
      <c r="G611">
        <v>0</v>
      </c>
      <c r="I611">
        <f>-3*SQRT(D611)*Notes!$B$22</f>
        <v>-5.2677804218397037</v>
      </c>
      <c r="J611">
        <f>3*SQRT(D611)*Notes!$B$22</f>
        <v>5.2677804218397037</v>
      </c>
      <c r="K611">
        <f>-SQRT(D611)*Notes!$B$15</f>
        <v>-8.9305244085442208</v>
      </c>
      <c r="L611">
        <f>SQRT(D611)*Notes!$B$15</f>
        <v>8.9305244085442208</v>
      </c>
    </row>
    <row r="612" spans="1:12" x14ac:dyDescent="0.25">
      <c r="A612" t="s">
        <v>9</v>
      </c>
      <c r="B612">
        <v>1126.3910000000001</v>
      </c>
      <c r="C612">
        <v>7.9486100000000004</v>
      </c>
      <c r="D612">
        <v>11.78</v>
      </c>
      <c r="E612">
        <v>-0.17144000000000001</v>
      </c>
      <c r="F612">
        <v>0</v>
      </c>
      <c r="G612">
        <v>0</v>
      </c>
      <c r="I612">
        <f>-3*SQRT(D612)*Notes!$B$22</f>
        <v>-5.2893771523296556</v>
      </c>
      <c r="J612">
        <f>3*SQRT(D612)*Notes!$B$22</f>
        <v>5.2893771523296556</v>
      </c>
      <c r="K612">
        <f>-SQRT(D612)*Notes!$B$15</f>
        <v>-8.9671375763948866</v>
      </c>
      <c r="L612">
        <f>SQRT(D612)*Notes!$B$15</f>
        <v>8.9671375763948866</v>
      </c>
    </row>
    <row r="613" spans="1:12" x14ac:dyDescent="0.25">
      <c r="A613" t="s">
        <v>423</v>
      </c>
      <c r="B613">
        <v>1126.68</v>
      </c>
      <c r="C613">
        <v>7.9524999999999997</v>
      </c>
      <c r="D613">
        <v>11.887</v>
      </c>
      <c r="E613">
        <v>-0.19669</v>
      </c>
      <c r="F613">
        <v>0</v>
      </c>
      <c r="G613">
        <v>0</v>
      </c>
      <c r="I613">
        <f>-3*SQRT(D613)*Notes!$B$22</f>
        <v>-5.3133450628027212</v>
      </c>
      <c r="J613">
        <f>3*SQRT(D613)*Notes!$B$22</f>
        <v>5.3133450628027212</v>
      </c>
      <c r="K613">
        <f>-SQRT(D613)*Notes!$B$15</f>
        <v>-9.007770630994905</v>
      </c>
      <c r="L613">
        <f>SQRT(D613)*Notes!$B$15</f>
        <v>9.007770630994905</v>
      </c>
    </row>
    <row r="614" spans="1:12" x14ac:dyDescent="0.25">
      <c r="A614" t="s">
        <v>9</v>
      </c>
      <c r="B614">
        <v>1127.1880000000001</v>
      </c>
      <c r="C614">
        <v>7.9591900000000004</v>
      </c>
      <c r="D614">
        <v>12.407999999999999</v>
      </c>
      <c r="E614">
        <v>-0.83721999999999996</v>
      </c>
      <c r="F614">
        <v>0</v>
      </c>
      <c r="G614">
        <v>0</v>
      </c>
      <c r="I614">
        <f>-3*SQRT(D614)*Notes!$B$22</f>
        <v>-5.4285367483196598</v>
      </c>
      <c r="J614">
        <f>3*SQRT(D614)*Notes!$B$22</f>
        <v>5.4285367483196598</v>
      </c>
      <c r="K614">
        <f>-SQRT(D614)*Notes!$B$15</f>
        <v>-9.2030563256881344</v>
      </c>
      <c r="L614">
        <f>SQRT(D614)*Notes!$B$15</f>
        <v>9.2030563256881344</v>
      </c>
    </row>
    <row r="615" spans="1:12" x14ac:dyDescent="0.25">
      <c r="A615" t="s">
        <v>424</v>
      </c>
      <c r="B615">
        <v>1128.414</v>
      </c>
      <c r="C615">
        <v>7.9736700000000003</v>
      </c>
      <c r="D615">
        <v>14.666</v>
      </c>
      <c r="E615">
        <v>-1.00522</v>
      </c>
      <c r="F615">
        <v>0</v>
      </c>
      <c r="G615">
        <v>0</v>
      </c>
      <c r="I615">
        <f>-3*SQRT(D615)*Notes!$B$22</f>
        <v>-5.9018440568262482</v>
      </c>
      <c r="J615">
        <f>3*SQRT(D615)*Notes!$B$22</f>
        <v>5.9018440568262482</v>
      </c>
      <c r="K615">
        <f>-SQRT(D615)*Notes!$B$15</f>
        <v>-10.005459260676885</v>
      </c>
      <c r="L615">
        <f>SQRT(D615)*Notes!$B$15</f>
        <v>10.005459260676885</v>
      </c>
    </row>
    <row r="616" spans="1:12" x14ac:dyDescent="0.25">
      <c r="A616" t="s">
        <v>425</v>
      </c>
      <c r="B616">
        <v>1138.5360000000001</v>
      </c>
      <c r="C616">
        <v>8.0352499999999996</v>
      </c>
      <c r="D616">
        <v>49.058999999999997</v>
      </c>
      <c r="E616">
        <v>-2.3927700000000001</v>
      </c>
      <c r="F616">
        <v>0</v>
      </c>
      <c r="G616">
        <v>0</v>
      </c>
      <c r="I616">
        <f>-3*SQRT(D616)*Notes!$B$22</f>
        <v>-10.794219258145853</v>
      </c>
      <c r="J616">
        <f>3*SQRT(D616)*Notes!$B$22</f>
        <v>10.794219258145853</v>
      </c>
      <c r="K616">
        <f>-SQRT(D616)*Notes!$B$15</f>
        <v>-18.299555189580939</v>
      </c>
      <c r="L616">
        <f>SQRT(D616)*Notes!$B$15</f>
        <v>18.299555189580939</v>
      </c>
    </row>
    <row r="617" spans="1:12" x14ac:dyDescent="0.25">
      <c r="A617" t="s">
        <v>426</v>
      </c>
      <c r="B617">
        <v>1139.761</v>
      </c>
      <c r="C617">
        <v>8.0389999999999997</v>
      </c>
      <c r="D617">
        <v>55.128999999999998</v>
      </c>
      <c r="E617">
        <v>-2.5607600000000001</v>
      </c>
      <c r="F617">
        <v>0</v>
      </c>
      <c r="G617">
        <v>0</v>
      </c>
      <c r="I617">
        <f>-3*SQRT(D617)*Notes!$B$22</f>
        <v>-11.442527032329888</v>
      </c>
      <c r="J617">
        <f>3*SQRT(D617)*Notes!$B$22</f>
        <v>11.442527032329888</v>
      </c>
      <c r="K617">
        <f>-SQRT(D617)*Notes!$B$15</f>
        <v>-19.398638283021178</v>
      </c>
      <c r="L617">
        <f>SQRT(D617)*Notes!$B$15</f>
        <v>19.398638283021178</v>
      </c>
    </row>
    <row r="618" spans="1:12" x14ac:dyDescent="0.25">
      <c r="A618" t="s">
        <v>9</v>
      </c>
      <c r="B618">
        <v>1140.269</v>
      </c>
      <c r="C618">
        <v>8.0404400000000003</v>
      </c>
      <c r="D618">
        <v>56.444000000000003</v>
      </c>
      <c r="E618">
        <v>-8.5500000000000003E-3</v>
      </c>
      <c r="F618">
        <v>0</v>
      </c>
      <c r="G618">
        <v>0</v>
      </c>
      <c r="I618">
        <f>-3*SQRT(D618)*Notes!$B$22</f>
        <v>-11.578192910619892</v>
      </c>
      <c r="J618">
        <f>3*SQRT(D618)*Notes!$B$22</f>
        <v>11.578192910619892</v>
      </c>
      <c r="K618">
        <f>-SQRT(D618)*Notes!$B$15</f>
        <v>-19.628634095385035</v>
      </c>
      <c r="L618">
        <f>SQRT(D618)*Notes!$B$15</f>
        <v>19.628634095385035</v>
      </c>
    </row>
    <row r="619" spans="1:12" x14ac:dyDescent="0.25">
      <c r="A619" t="s">
        <v>427</v>
      </c>
      <c r="B619">
        <v>1140.558</v>
      </c>
      <c r="C619">
        <v>8.0412599999999994</v>
      </c>
      <c r="D619">
        <v>56.451000000000001</v>
      </c>
      <c r="E619">
        <v>-1.367E-2</v>
      </c>
      <c r="F619">
        <v>0</v>
      </c>
      <c r="G619">
        <v>0</v>
      </c>
      <c r="I619">
        <f>-3*SQRT(D619)*Notes!$B$22</f>
        <v>-11.57891083314242</v>
      </c>
      <c r="J619">
        <f>3*SQRT(D619)*Notes!$B$22</f>
        <v>11.57891083314242</v>
      </c>
      <c r="K619">
        <f>-SQRT(D619)*Notes!$B$15</f>
        <v>-19.629851197104827</v>
      </c>
      <c r="L619">
        <f>SQRT(D619)*Notes!$B$15</f>
        <v>19.629851197104827</v>
      </c>
    </row>
    <row r="620" spans="1:12" x14ac:dyDescent="0.25">
      <c r="A620" t="s">
        <v>9</v>
      </c>
      <c r="B620">
        <v>1140.8630000000001</v>
      </c>
      <c r="C620">
        <v>8.0421200000000006</v>
      </c>
      <c r="D620">
        <v>56.460999999999999</v>
      </c>
      <c r="E620">
        <v>-1.907E-2</v>
      </c>
      <c r="F620">
        <v>0</v>
      </c>
      <c r="G620">
        <v>0</v>
      </c>
      <c r="I620">
        <f>-3*SQRT(D620)*Notes!$B$22</f>
        <v>-11.579936359536342</v>
      </c>
      <c r="J620">
        <f>3*SQRT(D620)*Notes!$B$22</f>
        <v>11.579936359536342</v>
      </c>
      <c r="K620">
        <f>-SQRT(D620)*Notes!$B$15</f>
        <v>-19.631589782952965</v>
      </c>
      <c r="L620">
        <f>SQRT(D620)*Notes!$B$15</f>
        <v>19.631589782952965</v>
      </c>
    </row>
    <row r="621" spans="1:12" x14ac:dyDescent="0.25">
      <c r="A621" t="s">
        <v>428</v>
      </c>
      <c r="B621">
        <v>1140.9069999999999</v>
      </c>
      <c r="C621">
        <v>8.0422399999999996</v>
      </c>
      <c r="D621">
        <v>56.463000000000001</v>
      </c>
      <c r="E621">
        <v>-1.9859999999999999E-2</v>
      </c>
      <c r="F621">
        <v>0</v>
      </c>
      <c r="G621">
        <v>0</v>
      </c>
      <c r="I621">
        <f>-3*SQRT(D621)*Notes!$B$22</f>
        <v>-11.580141453916768</v>
      </c>
      <c r="J621">
        <f>3*SQRT(D621)*Notes!$B$22</f>
        <v>11.580141453916768</v>
      </c>
      <c r="K621">
        <f>-SQRT(D621)*Notes!$B$15</f>
        <v>-19.631937481646492</v>
      </c>
      <c r="L621">
        <f>SQRT(D621)*Notes!$B$15</f>
        <v>19.631937481646492</v>
      </c>
    </row>
    <row r="622" spans="1:12" x14ac:dyDescent="0.25">
      <c r="A622" t="s">
        <v>9</v>
      </c>
      <c r="B622">
        <v>1141.212</v>
      </c>
      <c r="C622">
        <v>8.0431000000000008</v>
      </c>
      <c r="D622">
        <v>56.475999999999999</v>
      </c>
      <c r="E622">
        <v>-2.5260000000000001E-2</v>
      </c>
      <c r="F622">
        <v>0</v>
      </c>
      <c r="G622">
        <v>0</v>
      </c>
      <c r="I622">
        <f>-3*SQRT(D622)*Notes!$B$22</f>
        <v>-11.581474478859983</v>
      </c>
      <c r="J622">
        <f>3*SQRT(D622)*Notes!$B$22</f>
        <v>11.581474478859983</v>
      </c>
      <c r="K622">
        <f>-SQRT(D622)*Notes!$B$15</f>
        <v>-19.634197373069306</v>
      </c>
      <c r="L622">
        <f>SQRT(D622)*Notes!$B$15</f>
        <v>19.634197373069306</v>
      </c>
    </row>
    <row r="623" spans="1:12" x14ac:dyDescent="0.25">
      <c r="A623" t="s">
        <v>429</v>
      </c>
      <c r="B623">
        <v>1142.9570000000001</v>
      </c>
      <c r="C623">
        <v>8.0480099999999997</v>
      </c>
      <c r="D623">
        <v>56.618000000000002</v>
      </c>
      <c r="E623">
        <v>-5.6180000000000001E-2</v>
      </c>
      <c r="F623">
        <v>0</v>
      </c>
      <c r="G623">
        <v>0</v>
      </c>
      <c r="I623">
        <f>-3*SQRT(D623)*Notes!$B$22</f>
        <v>-11.596025234233466</v>
      </c>
      <c r="J623">
        <f>3*SQRT(D623)*Notes!$B$22</f>
        <v>11.596025234233466</v>
      </c>
      <c r="K623">
        <f>-SQRT(D623)*Notes!$B$15</f>
        <v>-19.658865424054667</v>
      </c>
      <c r="L623">
        <f>SQRT(D623)*Notes!$B$15</f>
        <v>19.658865424054667</v>
      </c>
    </row>
    <row r="624" spans="1:12" x14ac:dyDescent="0.25">
      <c r="A624" t="s">
        <v>9</v>
      </c>
      <c r="B624">
        <v>1146.056</v>
      </c>
      <c r="C624">
        <v>8.0573899999999998</v>
      </c>
      <c r="D624">
        <v>45.45</v>
      </c>
      <c r="E624">
        <v>3.3905099999999999</v>
      </c>
      <c r="F624">
        <v>0</v>
      </c>
      <c r="G624">
        <v>0</v>
      </c>
      <c r="I624">
        <f>-3*SQRT(D624)*Notes!$B$22</f>
        <v>-10.389600142795878</v>
      </c>
      <c r="J624">
        <f>3*SQRT(D624)*Notes!$B$22</f>
        <v>10.389600142795878</v>
      </c>
      <c r="K624">
        <f>-SQRT(D624)*Notes!$B$15</f>
        <v>-17.613600082034036</v>
      </c>
      <c r="L624">
        <f>SQRT(D624)*Notes!$B$15</f>
        <v>17.613600082034036</v>
      </c>
    </row>
    <row r="625" spans="1:12" x14ac:dyDescent="0.25">
      <c r="A625" t="s">
        <v>430</v>
      </c>
      <c r="B625">
        <v>1146.4369999999999</v>
      </c>
      <c r="C625">
        <v>8.0587599999999995</v>
      </c>
      <c r="D625">
        <v>42.906999999999996</v>
      </c>
      <c r="E625">
        <v>3.2857799999999999</v>
      </c>
      <c r="F625">
        <v>0</v>
      </c>
      <c r="G625">
        <v>0</v>
      </c>
      <c r="I625">
        <f>-3*SQRT(D625)*Notes!$B$22</f>
        <v>-10.094759225759301</v>
      </c>
      <c r="J625">
        <f>3*SQRT(D625)*Notes!$B$22</f>
        <v>10.094759225759301</v>
      </c>
      <c r="K625">
        <f>-SQRT(D625)*Notes!$B$15</f>
        <v>-17.113753126508669</v>
      </c>
      <c r="L625">
        <f>SQRT(D625)*Notes!$B$15</f>
        <v>17.113753126508669</v>
      </c>
    </row>
    <row r="626" spans="1:12" x14ac:dyDescent="0.25">
      <c r="A626" t="s">
        <v>431</v>
      </c>
      <c r="B626">
        <v>1147.307</v>
      </c>
      <c r="C626">
        <v>8.0622199999999999</v>
      </c>
      <c r="D626">
        <v>37.396999999999998</v>
      </c>
      <c r="E626">
        <v>3.0465900000000001</v>
      </c>
      <c r="F626">
        <v>0</v>
      </c>
      <c r="G626">
        <v>0</v>
      </c>
      <c r="I626">
        <f>-3*SQRT(D626)*Notes!$B$22</f>
        <v>-9.4243253785147232</v>
      </c>
      <c r="J626">
        <f>3*SQRT(D626)*Notes!$B$22</f>
        <v>9.4243253785147232</v>
      </c>
      <c r="K626">
        <f>-SQRT(D626)*Notes!$B$15</f>
        <v>-15.977159465104515</v>
      </c>
      <c r="L626">
        <f>SQRT(D626)*Notes!$B$15</f>
        <v>15.977159465104515</v>
      </c>
    </row>
    <row r="627" spans="1:12" x14ac:dyDescent="0.25">
      <c r="A627" t="s">
        <v>432</v>
      </c>
      <c r="B627">
        <v>1150.4449999999999</v>
      </c>
      <c r="C627">
        <v>8.0800900000000002</v>
      </c>
      <c r="D627">
        <v>20.981999999999999</v>
      </c>
      <c r="E627">
        <v>2.18371</v>
      </c>
      <c r="F627">
        <v>0</v>
      </c>
      <c r="G627">
        <v>0</v>
      </c>
      <c r="I627">
        <f>-3*SQRT(D627)*Notes!$B$22</f>
        <v>-7.059197474668867</v>
      </c>
      <c r="J627">
        <f>3*SQRT(D627)*Notes!$B$22</f>
        <v>7.059197474668867</v>
      </c>
      <c r="K627">
        <f>-SQRT(D627)*Notes!$B$15</f>
        <v>-11.967532870371109</v>
      </c>
      <c r="L627">
        <f>SQRT(D627)*Notes!$B$15</f>
        <v>11.967532870371109</v>
      </c>
    </row>
    <row r="628" spans="1:12" x14ac:dyDescent="0.25">
      <c r="A628" t="s">
        <v>433</v>
      </c>
      <c r="B628">
        <v>1151.6959999999999</v>
      </c>
      <c r="C628">
        <v>8.0909800000000001</v>
      </c>
      <c r="D628">
        <v>15.949</v>
      </c>
      <c r="E628">
        <v>1.8397699999999999</v>
      </c>
      <c r="F628">
        <v>0</v>
      </c>
      <c r="G628">
        <v>0</v>
      </c>
      <c r="I628">
        <f>-3*SQRT(D628)*Notes!$B$22</f>
        <v>-6.1545827991885291</v>
      </c>
      <c r="J628">
        <f>3*SQRT(D628)*Notes!$B$22</f>
        <v>6.1545827991885291</v>
      </c>
      <c r="K628">
        <f>-SQRT(D628)*Notes!$B$15</f>
        <v>-10.433929949829652</v>
      </c>
      <c r="L628">
        <f>SQRT(D628)*Notes!$B$15</f>
        <v>10.433929949829652</v>
      </c>
    </row>
    <row r="629" spans="1:12" x14ac:dyDescent="0.25">
      <c r="A629" t="s">
        <v>9</v>
      </c>
      <c r="B629">
        <v>1154.7950000000001</v>
      </c>
      <c r="C629">
        <v>8.1332900000000006</v>
      </c>
      <c r="D629">
        <v>9.3689999999999998</v>
      </c>
      <c r="E629">
        <v>0.43418000000000001</v>
      </c>
      <c r="F629">
        <v>0</v>
      </c>
      <c r="G629">
        <v>0</v>
      </c>
      <c r="I629">
        <f>-3*SQRT(D629)*Notes!$B$22</f>
        <v>-4.7171372121129478</v>
      </c>
      <c r="J629">
        <f>3*SQRT(D629)*Notes!$B$22</f>
        <v>4.7171372121129478</v>
      </c>
      <c r="K629">
        <f>-SQRT(D629)*Notes!$B$15</f>
        <v>-7.9970130942767703</v>
      </c>
      <c r="L629">
        <f>SQRT(D629)*Notes!$B$15</f>
        <v>7.9970130942767703</v>
      </c>
    </row>
    <row r="630" spans="1:12" x14ac:dyDescent="0.25">
      <c r="A630" t="s">
        <v>434</v>
      </c>
      <c r="B630">
        <v>1155.376</v>
      </c>
      <c r="C630">
        <v>8.1434099999999994</v>
      </c>
      <c r="D630">
        <v>8.9079999999999995</v>
      </c>
      <c r="E630">
        <v>0.36054000000000003</v>
      </c>
      <c r="F630">
        <v>0</v>
      </c>
      <c r="G630">
        <v>0</v>
      </c>
      <c r="I630">
        <f>-3*SQRT(D630)*Notes!$B$22</f>
        <v>-4.5996204257250506</v>
      </c>
      <c r="J630">
        <f>3*SQRT(D630)*Notes!$B$22</f>
        <v>4.5996204257250506</v>
      </c>
      <c r="K630">
        <f>-SQRT(D630)*Notes!$B$15</f>
        <v>-7.7977856312451435</v>
      </c>
      <c r="L630">
        <f>SQRT(D630)*Notes!$B$15</f>
        <v>7.7977856312451435</v>
      </c>
    </row>
    <row r="631" spans="1:12" x14ac:dyDescent="0.25">
      <c r="A631" t="s">
        <v>9</v>
      </c>
      <c r="B631">
        <v>1158.4739999999999</v>
      </c>
      <c r="C631">
        <v>8.1995199999999997</v>
      </c>
      <c r="D631">
        <v>9.7140000000000004</v>
      </c>
      <c r="E631">
        <v>-0.63914000000000004</v>
      </c>
      <c r="F631">
        <v>0</v>
      </c>
      <c r="G631">
        <v>0</v>
      </c>
      <c r="I631">
        <f>-3*SQRT(D631)*Notes!$B$22</f>
        <v>-4.8032029719851801</v>
      </c>
      <c r="J631">
        <f>3*SQRT(D631)*Notes!$B$22</f>
        <v>4.8032029719851801</v>
      </c>
      <c r="K631">
        <f>-SQRT(D631)*Notes!$B$15</f>
        <v>-8.1429212961623847</v>
      </c>
      <c r="L631">
        <f>SQRT(D631)*Notes!$B$15</f>
        <v>8.1429212961623847</v>
      </c>
    </row>
    <row r="632" spans="1:12" x14ac:dyDescent="0.25">
      <c r="A632" t="s">
        <v>435</v>
      </c>
      <c r="B632">
        <v>1158.855</v>
      </c>
      <c r="C632">
        <v>8.2056100000000001</v>
      </c>
      <c r="D632">
        <v>10.222</v>
      </c>
      <c r="E632">
        <v>-0.69438</v>
      </c>
      <c r="F632">
        <v>0</v>
      </c>
      <c r="G632">
        <v>0</v>
      </c>
      <c r="I632">
        <f>-3*SQRT(D632)*Notes!$B$22</f>
        <v>-4.9271958810027678</v>
      </c>
      <c r="J632">
        <f>3*SQRT(D632)*Notes!$B$22</f>
        <v>4.9271958810027678</v>
      </c>
      <c r="K632">
        <f>-SQRT(D632)*Notes!$B$15</f>
        <v>-8.3531277990525048</v>
      </c>
      <c r="L632">
        <f>SQRT(D632)*Notes!$B$15</f>
        <v>8.3531277990525048</v>
      </c>
    </row>
    <row r="633" spans="1:12" x14ac:dyDescent="0.25">
      <c r="A633" t="s">
        <v>436</v>
      </c>
      <c r="B633">
        <v>1159.7249999999999</v>
      </c>
      <c r="C633">
        <v>8.2183700000000002</v>
      </c>
      <c r="D633">
        <v>11.54</v>
      </c>
      <c r="E633">
        <v>-0.82052999999999998</v>
      </c>
      <c r="F633">
        <v>0</v>
      </c>
      <c r="G633">
        <v>0</v>
      </c>
      <c r="I633">
        <f>-3*SQRT(D633)*Notes!$B$22</f>
        <v>-5.2352182803025258</v>
      </c>
      <c r="J633">
        <f>3*SQRT(D633)*Notes!$B$22</f>
        <v>5.2352182803025258</v>
      </c>
      <c r="K633">
        <f>-SQRT(D633)*Notes!$B$15</f>
        <v>-8.8753214622356325</v>
      </c>
      <c r="L633">
        <f>SQRT(D633)*Notes!$B$15</f>
        <v>8.8753214622356325</v>
      </c>
    </row>
    <row r="634" spans="1:12" x14ac:dyDescent="0.25">
      <c r="A634" t="s">
        <v>437</v>
      </c>
      <c r="B634">
        <v>1162.8689999999999</v>
      </c>
      <c r="C634">
        <v>8.2532300000000003</v>
      </c>
      <c r="D634">
        <v>18.131</v>
      </c>
      <c r="E634">
        <v>-1.27634</v>
      </c>
      <c r="F634">
        <v>0</v>
      </c>
      <c r="G634">
        <v>0</v>
      </c>
      <c r="I634">
        <f>-3*SQRT(D634)*Notes!$B$22</f>
        <v>-6.5620988568090084</v>
      </c>
      <c r="J634">
        <f>3*SQRT(D634)*Notes!$B$22</f>
        <v>6.5620988568090084</v>
      </c>
      <c r="K634">
        <f>-SQRT(D634)*Notes!$B$15</f>
        <v>-11.124796274546814</v>
      </c>
      <c r="L634">
        <f>SQRT(D634)*Notes!$B$15</f>
        <v>11.124796274546814</v>
      </c>
    </row>
    <row r="635" spans="1:12" x14ac:dyDescent="0.25">
      <c r="A635" t="s">
        <v>438</v>
      </c>
      <c r="B635">
        <v>1164.1199999999999</v>
      </c>
      <c r="C635">
        <v>8.2633100000000006</v>
      </c>
      <c r="D635">
        <v>21.552</v>
      </c>
      <c r="E635">
        <v>-1.4577199999999999</v>
      </c>
      <c r="F635">
        <v>0</v>
      </c>
      <c r="G635">
        <v>0</v>
      </c>
      <c r="I635">
        <f>-3*SQRT(D635)*Notes!$B$22</f>
        <v>-7.154440544316361</v>
      </c>
      <c r="J635">
        <f>3*SQRT(D635)*Notes!$B$22</f>
        <v>7.154440544316361</v>
      </c>
      <c r="K635">
        <f>-SQRT(D635)*Notes!$B$15</f>
        <v>-12.12899946353153</v>
      </c>
      <c r="L635">
        <f>SQRT(D635)*Notes!$B$15</f>
        <v>12.12899946353153</v>
      </c>
    </row>
    <row r="636" spans="1:12" x14ac:dyDescent="0.25">
      <c r="A636" t="s">
        <v>9</v>
      </c>
      <c r="B636">
        <v>1167.2190000000001</v>
      </c>
      <c r="C636">
        <v>8.2833699999999997</v>
      </c>
      <c r="D636">
        <v>26.175999999999998</v>
      </c>
      <c r="E636">
        <v>7.7240000000000003E-2</v>
      </c>
      <c r="F636">
        <v>0</v>
      </c>
      <c r="G636">
        <v>0</v>
      </c>
      <c r="I636">
        <f>-3*SQRT(D636)*Notes!$B$22</f>
        <v>-7.8846701697891186</v>
      </c>
      <c r="J636">
        <f>3*SQRT(D636)*Notes!$B$22</f>
        <v>7.8846701697891186</v>
      </c>
      <c r="K636">
        <f>-SQRT(D636)*Notes!$B$15</f>
        <v>-13.366965546379204</v>
      </c>
      <c r="L636">
        <f>SQRT(D636)*Notes!$B$15</f>
        <v>13.366965546379204</v>
      </c>
    </row>
    <row r="637" spans="1:12" x14ac:dyDescent="0.25">
      <c r="A637" t="s">
        <v>439</v>
      </c>
      <c r="B637">
        <v>1168.885</v>
      </c>
      <c r="C637">
        <v>8.2935400000000001</v>
      </c>
      <c r="D637">
        <v>26.024999999999999</v>
      </c>
      <c r="E637">
        <v>1.321E-2</v>
      </c>
      <c r="F637">
        <v>0</v>
      </c>
      <c r="G637">
        <v>0</v>
      </c>
      <c r="I637">
        <f>-3*SQRT(D637)*Notes!$B$22</f>
        <v>-7.8618953535215788</v>
      </c>
      <c r="J637">
        <f>3*SQRT(D637)*Notes!$B$22</f>
        <v>7.8618953535215788</v>
      </c>
      <c r="K637">
        <f>-SQRT(D637)*Notes!$B$15</f>
        <v>-13.328355157127948</v>
      </c>
      <c r="L637">
        <f>SQRT(D637)*Notes!$B$15</f>
        <v>13.328355157127948</v>
      </c>
    </row>
    <row r="638" spans="1:12" x14ac:dyDescent="0.25">
      <c r="A638" t="s">
        <v>9</v>
      </c>
      <c r="B638">
        <v>1171.9839999999999</v>
      </c>
      <c r="C638">
        <v>8.3139500000000002</v>
      </c>
      <c r="D638">
        <v>20.951000000000001</v>
      </c>
      <c r="E638">
        <v>1.5016099999999999</v>
      </c>
      <c r="F638">
        <v>0</v>
      </c>
      <c r="G638">
        <v>0</v>
      </c>
      <c r="I638">
        <f>-3*SQRT(D638)*Notes!$B$22</f>
        <v>-7.0539807171780522</v>
      </c>
      <c r="J638">
        <f>3*SQRT(D638)*Notes!$B$22</f>
        <v>7.0539807171780522</v>
      </c>
      <c r="K638">
        <f>-SQRT(D638)*Notes!$B$15</f>
        <v>-11.958688845682449</v>
      </c>
      <c r="L638">
        <f>SQRT(D638)*Notes!$B$15</f>
        <v>11.958688845682449</v>
      </c>
    </row>
    <row r="639" spans="1:12" x14ac:dyDescent="0.25">
      <c r="A639" t="s">
        <v>440</v>
      </c>
      <c r="B639">
        <v>1172.365</v>
      </c>
      <c r="C639">
        <v>8.3169199999999996</v>
      </c>
      <c r="D639">
        <v>19.829999999999998</v>
      </c>
      <c r="E639">
        <v>1.4424300000000001</v>
      </c>
      <c r="F639">
        <v>0</v>
      </c>
      <c r="G639">
        <v>0</v>
      </c>
      <c r="I639">
        <f>-3*SQRT(D639)*Notes!$B$22</f>
        <v>-6.8626720702609498</v>
      </c>
      <c r="J639">
        <f>3*SQRT(D639)*Notes!$B$22</f>
        <v>6.8626720702609498</v>
      </c>
      <c r="K639">
        <f>-SQRT(D639)*Notes!$B$15</f>
        <v>-11.634361253405533</v>
      </c>
      <c r="L639">
        <f>SQRT(D639)*Notes!$B$15</f>
        <v>11.634361253405533</v>
      </c>
    </row>
    <row r="640" spans="1:12" x14ac:dyDescent="0.25">
      <c r="A640" t="s">
        <v>441</v>
      </c>
      <c r="B640">
        <v>1173.2349999999999</v>
      </c>
      <c r="C640">
        <v>8.32437</v>
      </c>
      <c r="D640">
        <v>17.437000000000001</v>
      </c>
      <c r="E640">
        <v>1.3072699999999999</v>
      </c>
      <c r="F640">
        <v>0</v>
      </c>
      <c r="G640">
        <v>0</v>
      </c>
      <c r="I640">
        <f>-3*SQRT(D640)*Notes!$B$22</f>
        <v>-6.4352848249740626</v>
      </c>
      <c r="J640">
        <f>3*SQRT(D640)*Notes!$B$22</f>
        <v>6.4352848249740626</v>
      </c>
      <c r="K640">
        <f>-SQRT(D640)*Notes!$B$15</f>
        <v>-10.909807092015097</v>
      </c>
      <c r="L640">
        <f>SQRT(D640)*Notes!$B$15</f>
        <v>10.909807092015097</v>
      </c>
    </row>
    <row r="641" spans="1:12" x14ac:dyDescent="0.25">
      <c r="A641" t="s">
        <v>442</v>
      </c>
      <c r="B641">
        <v>1176.3800000000001</v>
      </c>
      <c r="C641">
        <v>8.3612699999999993</v>
      </c>
      <c r="D641">
        <v>10.75</v>
      </c>
      <c r="E641">
        <v>0.81857000000000002</v>
      </c>
      <c r="F641">
        <v>0</v>
      </c>
      <c r="G641">
        <v>0</v>
      </c>
      <c r="I641">
        <f>-3*SQRT(D641)*Notes!$B$22</f>
        <v>-5.052846695433356</v>
      </c>
      <c r="J641">
        <f>3*SQRT(D641)*Notes!$B$22</f>
        <v>5.052846695433356</v>
      </c>
      <c r="K641">
        <f>-SQRT(D641)*Notes!$B$15</f>
        <v>-8.5661449666955605</v>
      </c>
      <c r="L641">
        <f>SQRT(D641)*Notes!$B$15</f>
        <v>8.5661449666955605</v>
      </c>
    </row>
    <row r="642" spans="1:12" x14ac:dyDescent="0.25">
      <c r="A642" t="s">
        <v>443</v>
      </c>
      <c r="B642">
        <v>1177.6310000000001</v>
      </c>
      <c r="C642">
        <v>8.3816299999999995</v>
      </c>
      <c r="D642">
        <v>8.9450000000000003</v>
      </c>
      <c r="E642">
        <v>0.62422</v>
      </c>
      <c r="F642">
        <v>0</v>
      </c>
      <c r="G642">
        <v>0</v>
      </c>
      <c r="I642">
        <f>-3*SQRT(D642)*Notes!$B$22</f>
        <v>-4.6091629494115285</v>
      </c>
      <c r="J642">
        <f>3*SQRT(D642)*Notes!$B$22</f>
        <v>4.6091629494115285</v>
      </c>
      <c r="K642">
        <f>-SQRT(D642)*Notes!$B$15</f>
        <v>-7.8139631735640851</v>
      </c>
      <c r="L642">
        <f>SQRT(D642)*Notes!$B$15</f>
        <v>7.8139631735640851</v>
      </c>
    </row>
    <row r="643" spans="1:12" x14ac:dyDescent="0.25">
      <c r="A643" t="s">
        <v>9</v>
      </c>
      <c r="B643">
        <v>1180.73</v>
      </c>
      <c r="C643">
        <v>8.4429099999999995</v>
      </c>
      <c r="D643">
        <v>8.1750000000000007</v>
      </c>
      <c r="E643">
        <v>-0.35793999999999998</v>
      </c>
      <c r="F643">
        <v>0</v>
      </c>
      <c r="G643">
        <v>0</v>
      </c>
      <c r="I643">
        <f>-3*SQRT(D643)*Notes!$B$22</f>
        <v>-4.4063173282758248</v>
      </c>
      <c r="J643">
        <f>3*SQRT(D643)*Notes!$B$22</f>
        <v>4.4063173282758248</v>
      </c>
      <c r="K643">
        <f>-SQRT(D643)*Notes!$B$15</f>
        <v>-7.4700768256805734</v>
      </c>
      <c r="L643">
        <f>SQRT(D643)*Notes!$B$15</f>
        <v>7.4700768256805734</v>
      </c>
    </row>
    <row r="644" spans="1:12" x14ac:dyDescent="0.25">
      <c r="A644" t="s">
        <v>444</v>
      </c>
      <c r="B644">
        <v>1181.306</v>
      </c>
      <c r="C644">
        <v>8.45383</v>
      </c>
      <c r="D644">
        <v>8.6329999999999991</v>
      </c>
      <c r="E644">
        <v>-0.43744</v>
      </c>
      <c r="F644">
        <v>0</v>
      </c>
      <c r="G644">
        <v>0</v>
      </c>
      <c r="I644">
        <f>-3*SQRT(D644)*Notes!$B$22</f>
        <v>-4.5280661227396797</v>
      </c>
      <c r="J644">
        <f>3*SQRT(D644)*Notes!$B$22</f>
        <v>4.5280661227396797</v>
      </c>
      <c r="K644">
        <f>-SQRT(D644)*Notes!$B$15</f>
        <v>-7.6764788572008182</v>
      </c>
      <c r="L644">
        <f>SQRT(D644)*Notes!$B$15</f>
        <v>7.6764788572008182</v>
      </c>
    </row>
    <row r="645" spans="1:12" x14ac:dyDescent="0.25">
      <c r="A645" t="s">
        <v>9</v>
      </c>
      <c r="B645">
        <v>1184.405</v>
      </c>
      <c r="C645">
        <v>8.4990900000000007</v>
      </c>
      <c r="D645">
        <v>15.179</v>
      </c>
      <c r="E645">
        <v>-1.8250599999999999</v>
      </c>
      <c r="F645">
        <v>0</v>
      </c>
      <c r="G645">
        <v>0</v>
      </c>
      <c r="I645">
        <f>-3*SQRT(D645)*Notes!$B$22</f>
        <v>-6.0041767741550656</v>
      </c>
      <c r="J645">
        <f>3*SQRT(D645)*Notes!$B$22</f>
        <v>6.0041767741550656</v>
      </c>
      <c r="K645">
        <f>-SQRT(D645)*Notes!$B$15</f>
        <v>-10.178945009268222</v>
      </c>
      <c r="L645">
        <f>SQRT(D645)*Notes!$B$15</f>
        <v>10.178945009268222</v>
      </c>
    </row>
    <row r="646" spans="1:12" x14ac:dyDescent="0.25">
      <c r="A646" t="s">
        <v>445</v>
      </c>
      <c r="B646">
        <v>1184.7860000000001</v>
      </c>
      <c r="C646">
        <v>8.50291</v>
      </c>
      <c r="D646">
        <v>16.611000000000001</v>
      </c>
      <c r="E646">
        <v>-1.9337500000000001</v>
      </c>
      <c r="F646">
        <v>0</v>
      </c>
      <c r="G646">
        <v>0</v>
      </c>
      <c r="I646">
        <f>-3*SQRT(D646)*Notes!$B$22</f>
        <v>-6.281014251783188</v>
      </c>
      <c r="J646">
        <f>3*SQRT(D646)*Notes!$B$22</f>
        <v>6.281014251783188</v>
      </c>
      <c r="K646">
        <f>-SQRT(D646)*Notes!$B$15</f>
        <v>-10.648270541689399</v>
      </c>
      <c r="L646">
        <f>SQRT(D646)*Notes!$B$15</f>
        <v>10.648270541689399</v>
      </c>
    </row>
    <row r="647" spans="1:12" x14ac:dyDescent="0.25">
      <c r="A647" t="s">
        <v>446</v>
      </c>
      <c r="B647">
        <v>1185.6559999999999</v>
      </c>
      <c r="C647">
        <v>8.5104799999999994</v>
      </c>
      <c r="D647">
        <v>20.192</v>
      </c>
      <c r="E647">
        <v>-2.1819700000000002</v>
      </c>
      <c r="F647">
        <v>0</v>
      </c>
      <c r="G647">
        <v>0</v>
      </c>
      <c r="I647">
        <f>-3*SQRT(D647)*Notes!$B$22</f>
        <v>-6.9250283949966134</v>
      </c>
      <c r="J647">
        <f>3*SQRT(D647)*Notes!$B$22</f>
        <v>6.9250283949966134</v>
      </c>
      <c r="K647">
        <f>-SQRT(D647)*Notes!$B$15</f>
        <v>-11.740074596689587</v>
      </c>
      <c r="L647">
        <f>SQRT(D647)*Notes!$B$15</f>
        <v>11.740074596689587</v>
      </c>
    </row>
    <row r="648" spans="1:12" x14ac:dyDescent="0.25">
      <c r="A648" t="s">
        <v>447</v>
      </c>
      <c r="B648">
        <v>1188.798</v>
      </c>
      <c r="C648">
        <v>8.5288799999999991</v>
      </c>
      <c r="D648">
        <v>36.716999999999999</v>
      </c>
      <c r="E648">
        <v>-3.0782699999999998</v>
      </c>
      <c r="F648">
        <v>0</v>
      </c>
      <c r="G648">
        <v>0</v>
      </c>
      <c r="I648">
        <f>-3*SQRT(D648)*Notes!$B$22</f>
        <v>-9.338249740973545</v>
      </c>
      <c r="J648">
        <f>3*SQRT(D648)*Notes!$B$22</f>
        <v>9.338249740973545</v>
      </c>
      <c r="K648">
        <f>-SQRT(D648)*Notes!$B$15</f>
        <v>-15.831234517501244</v>
      </c>
      <c r="L648">
        <f>SQRT(D648)*Notes!$B$15</f>
        <v>15.831234517501244</v>
      </c>
    </row>
    <row r="649" spans="1:12" x14ac:dyDescent="0.25">
      <c r="A649" t="s">
        <v>448</v>
      </c>
      <c r="B649">
        <v>1190.049</v>
      </c>
      <c r="C649">
        <v>8.5337899999999998</v>
      </c>
      <c r="D649">
        <v>44.865000000000002</v>
      </c>
      <c r="E649">
        <v>-3.43519</v>
      </c>
      <c r="F649">
        <v>0</v>
      </c>
      <c r="G649">
        <v>0</v>
      </c>
      <c r="I649">
        <f>-3*SQRT(D649)*Notes!$B$22</f>
        <v>-10.322519827921102</v>
      </c>
      <c r="J649">
        <f>3*SQRT(D649)*Notes!$B$22</f>
        <v>10.322519827921102</v>
      </c>
      <c r="K649">
        <f>-SQRT(D649)*Notes!$B$15</f>
        <v>-17.499878107815377</v>
      </c>
      <c r="L649">
        <f>SQRT(D649)*Notes!$B$15</f>
        <v>17.499878107815377</v>
      </c>
    </row>
    <row r="650" spans="1:12" x14ac:dyDescent="0.25">
      <c r="A650" t="s">
        <v>9</v>
      </c>
      <c r="B650">
        <v>1193.1469999999999</v>
      </c>
      <c r="C650">
        <v>8.5432299999999994</v>
      </c>
      <c r="D650">
        <v>56.481999999999999</v>
      </c>
      <c r="E650">
        <v>-3.3050000000000003E-2</v>
      </c>
      <c r="F650">
        <v>0</v>
      </c>
      <c r="G650">
        <v>0</v>
      </c>
      <c r="I650">
        <f>-3*SQRT(D650)*Notes!$B$22</f>
        <v>-11.582089669395348</v>
      </c>
      <c r="J650">
        <f>3*SQRT(D650)*Notes!$B$22</f>
        <v>11.582089669395348</v>
      </c>
      <c r="K650">
        <f>-SQRT(D650)*Notes!$B$15</f>
        <v>-19.635240312154085</v>
      </c>
      <c r="L650">
        <f>SQRT(D650)*Notes!$B$15</f>
        <v>19.635240312154085</v>
      </c>
    </row>
    <row r="651" spans="1:12" x14ac:dyDescent="0.25">
      <c r="A651" t="s">
        <v>449</v>
      </c>
      <c r="B651">
        <v>1194.5940000000001</v>
      </c>
      <c r="C651">
        <v>8.5472999999999999</v>
      </c>
      <c r="D651">
        <v>56.615000000000002</v>
      </c>
      <c r="E651">
        <v>-5.8680000000000003E-2</v>
      </c>
      <c r="F651">
        <v>0</v>
      </c>
      <c r="G651">
        <v>0</v>
      </c>
      <c r="I651">
        <f>-3*SQRT(D651)*Notes!$B$22</f>
        <v>-11.595718012709028</v>
      </c>
      <c r="J651">
        <f>3*SQRT(D651)*Notes!$B$22</f>
        <v>11.595718012709028</v>
      </c>
      <c r="K651">
        <f>-SQRT(D651)*Notes!$B$15</f>
        <v>-19.658344588123196</v>
      </c>
      <c r="L651">
        <f>SQRT(D651)*Notes!$B$15</f>
        <v>19.658344588123196</v>
      </c>
    </row>
    <row r="652" spans="1:12" x14ac:dyDescent="0.25">
      <c r="A652" t="s">
        <v>9</v>
      </c>
      <c r="B652">
        <v>1199.0889999999999</v>
      </c>
      <c r="C652">
        <v>8.5609000000000002</v>
      </c>
      <c r="D652">
        <v>45.56</v>
      </c>
      <c r="E652">
        <v>2.3094000000000001</v>
      </c>
      <c r="F652">
        <v>0</v>
      </c>
      <c r="G652">
        <v>0</v>
      </c>
      <c r="I652">
        <f>-3*SQRT(D652)*Notes!$B$22</f>
        <v>-10.402165218199613</v>
      </c>
      <c r="J652">
        <f>3*SQRT(D652)*Notes!$B$22</f>
        <v>10.402165218199613</v>
      </c>
      <c r="K652">
        <f>-SQRT(D652)*Notes!$B$15</f>
        <v>-17.634901788559816</v>
      </c>
      <c r="L652">
        <f>SQRT(D652)*Notes!$B$15</f>
        <v>17.634901788559816</v>
      </c>
    </row>
    <row r="653" spans="1:12" x14ac:dyDescent="0.25">
      <c r="A653" t="s">
        <v>450</v>
      </c>
      <c r="B653">
        <v>1199.47</v>
      </c>
      <c r="C653">
        <v>8.5622500000000006</v>
      </c>
      <c r="D653">
        <v>43.82</v>
      </c>
      <c r="E653">
        <v>2.2564299999999999</v>
      </c>
      <c r="F653">
        <v>0</v>
      </c>
      <c r="G653">
        <v>0</v>
      </c>
      <c r="I653">
        <f>-3*SQRT(D653)*Notes!$B$22</f>
        <v>-10.201594956290696</v>
      </c>
      <c r="J653">
        <f>3*SQRT(D653)*Notes!$B$22</f>
        <v>10.201594956290696</v>
      </c>
      <c r="K653">
        <f>-SQRT(D653)*Notes!$B$15</f>
        <v>-17.294872881474095</v>
      </c>
      <c r="L653">
        <f>SQRT(D653)*Notes!$B$15</f>
        <v>17.294872881474095</v>
      </c>
    </row>
    <row r="654" spans="1:12" x14ac:dyDescent="0.25">
      <c r="A654" t="s">
        <v>451</v>
      </c>
      <c r="B654">
        <v>1200.3399999999999</v>
      </c>
      <c r="C654">
        <v>8.5655599999999996</v>
      </c>
      <c r="D654">
        <v>39.999000000000002</v>
      </c>
      <c r="E654">
        <v>2.1354899999999999</v>
      </c>
      <c r="F654">
        <v>0</v>
      </c>
      <c r="G654">
        <v>0</v>
      </c>
      <c r="I654">
        <f>-3*SQRT(D654)*Notes!$B$22</f>
        <v>-9.7466743658868911</v>
      </c>
      <c r="J654">
        <f>3*SQRT(D654)*Notes!$B$22</f>
        <v>9.7466743658868911</v>
      </c>
      <c r="K654">
        <f>-SQRT(D654)*Notes!$B$15</f>
        <v>-16.523641146053418</v>
      </c>
      <c r="L654">
        <f>SQRT(D654)*Notes!$B$15</f>
        <v>16.523641146053418</v>
      </c>
    </row>
    <row r="655" spans="1:12" x14ac:dyDescent="0.25">
      <c r="A655" t="s">
        <v>452</v>
      </c>
      <c r="B655">
        <v>1204.9169999999999</v>
      </c>
      <c r="C655">
        <v>8.58948</v>
      </c>
      <c r="D655">
        <v>23.363</v>
      </c>
      <c r="E655">
        <v>1.49926</v>
      </c>
      <c r="F655">
        <v>0</v>
      </c>
      <c r="G655">
        <v>0</v>
      </c>
      <c r="I655">
        <f>-3*SQRT(D655)*Notes!$B$22</f>
        <v>-7.4489694683835923</v>
      </c>
      <c r="J655">
        <f>3*SQRT(D655)*Notes!$B$22</f>
        <v>7.4489694683835923</v>
      </c>
      <c r="K655">
        <f>-SQRT(D655)*Notes!$B$15</f>
        <v>-12.628317494043909</v>
      </c>
      <c r="L655">
        <f>SQRT(D655)*Notes!$B$15</f>
        <v>12.628317494043909</v>
      </c>
    </row>
    <row r="656" spans="1:12" x14ac:dyDescent="0.25">
      <c r="A656" t="s">
        <v>453</v>
      </c>
      <c r="B656">
        <v>1205.787</v>
      </c>
      <c r="C656">
        <v>8.5957500000000007</v>
      </c>
      <c r="D656">
        <v>20.86</v>
      </c>
      <c r="E656">
        <v>1.37832</v>
      </c>
      <c r="F656">
        <v>0</v>
      </c>
      <c r="G656">
        <v>0</v>
      </c>
      <c r="I656">
        <f>-3*SQRT(D656)*Notes!$B$22</f>
        <v>-7.0386446760704517</v>
      </c>
      <c r="J656">
        <f>3*SQRT(D656)*Notes!$B$22</f>
        <v>7.0386446760704517</v>
      </c>
      <c r="K656">
        <f>-SQRT(D656)*Notes!$B$15</f>
        <v>-11.932689491405258</v>
      </c>
      <c r="L656">
        <f>SQRT(D656)*Notes!$B$15</f>
        <v>11.932689491405258</v>
      </c>
    </row>
    <row r="657" spans="1:12" x14ac:dyDescent="0.25">
      <c r="A657" t="s">
        <v>454</v>
      </c>
      <c r="B657">
        <v>1206.1679999999999</v>
      </c>
      <c r="C657">
        <v>8.5987299999999998</v>
      </c>
      <c r="D657">
        <v>19.829999999999998</v>
      </c>
      <c r="E657">
        <v>1.3253600000000001</v>
      </c>
      <c r="F657">
        <v>0</v>
      </c>
      <c r="G657">
        <v>0</v>
      </c>
      <c r="I657">
        <f>-3*SQRT(D657)*Notes!$B$22</f>
        <v>-6.8626720702609498</v>
      </c>
      <c r="J657">
        <f>3*SQRT(D657)*Notes!$B$22</f>
        <v>6.8626720702609498</v>
      </c>
      <c r="K657">
        <f>-SQRT(D657)*Notes!$B$15</f>
        <v>-11.634361253405533</v>
      </c>
      <c r="L657">
        <f>SQRT(D657)*Notes!$B$15</f>
        <v>11.634361253405533</v>
      </c>
    </row>
    <row r="658" spans="1:12" x14ac:dyDescent="0.25">
      <c r="A658" t="s">
        <v>9</v>
      </c>
      <c r="B658">
        <v>1210.664</v>
      </c>
      <c r="C658">
        <v>8.6438299999999995</v>
      </c>
      <c r="D658">
        <v>14.067</v>
      </c>
      <c r="E658">
        <v>7.2370000000000004E-2</v>
      </c>
      <c r="F658">
        <v>0</v>
      </c>
      <c r="G658">
        <v>0</v>
      </c>
      <c r="I658">
        <f>-3*SQRT(D658)*Notes!$B$22</f>
        <v>-5.780063817041043</v>
      </c>
      <c r="J658">
        <f>3*SQRT(D658)*Notes!$B$22</f>
        <v>5.780063817041043</v>
      </c>
      <c r="K658">
        <f>-SQRT(D658)*Notes!$B$15</f>
        <v>-9.7990039195675216</v>
      </c>
      <c r="L658">
        <f>SQRT(D658)*Notes!$B$15</f>
        <v>9.7990039195675216</v>
      </c>
    </row>
    <row r="659" spans="1:12" x14ac:dyDescent="0.25">
      <c r="A659" t="s">
        <v>455</v>
      </c>
      <c r="B659">
        <v>1211.8820000000001</v>
      </c>
      <c r="C659">
        <v>8.6576599999999999</v>
      </c>
      <c r="D659">
        <v>13.997</v>
      </c>
      <c r="E659">
        <v>-1.4659999999999999E-2</v>
      </c>
      <c r="F659">
        <v>0</v>
      </c>
      <c r="G659">
        <v>0</v>
      </c>
      <c r="I659">
        <f>-3*SQRT(D659)*Notes!$B$22</f>
        <v>-5.7656645467565033</v>
      </c>
      <c r="J659">
        <f>3*SQRT(D659)*Notes!$B$22</f>
        <v>5.7656645467565033</v>
      </c>
      <c r="K659">
        <f>-SQRT(D659)*Notes!$B$15</f>
        <v>-9.7745926828712886</v>
      </c>
      <c r="L659">
        <f>SQRT(D659)*Notes!$B$15</f>
        <v>9.7745926828712886</v>
      </c>
    </row>
    <row r="660" spans="1:12" x14ac:dyDescent="0.25">
      <c r="A660" t="s">
        <v>9</v>
      </c>
      <c r="B660">
        <v>1216.3779999999999</v>
      </c>
      <c r="C660">
        <v>8.7035099999999996</v>
      </c>
      <c r="D660">
        <v>19.292999999999999</v>
      </c>
      <c r="E660">
        <v>-1.23691</v>
      </c>
      <c r="F660">
        <v>0</v>
      </c>
      <c r="G660">
        <v>0</v>
      </c>
      <c r="I660">
        <f>-3*SQRT(D660)*Notes!$B$22</f>
        <v>-6.7691131219691227</v>
      </c>
      <c r="J660">
        <f>3*SQRT(D660)*Notes!$B$22</f>
        <v>6.7691131219691227</v>
      </c>
      <c r="K660">
        <f>-SQRT(D660)*Notes!$B$15</f>
        <v>-11.475749769165633</v>
      </c>
      <c r="L660">
        <f>SQRT(D660)*Notes!$B$15</f>
        <v>11.475749769165633</v>
      </c>
    </row>
    <row r="661" spans="1:12" x14ac:dyDescent="0.25">
      <c r="A661" t="s">
        <v>456</v>
      </c>
      <c r="B661">
        <v>1217.6289999999999</v>
      </c>
      <c r="C661">
        <v>8.7130500000000008</v>
      </c>
      <c r="D661">
        <v>22.591999999999999</v>
      </c>
      <c r="E661">
        <v>-1.4009400000000001</v>
      </c>
      <c r="F661">
        <v>0</v>
      </c>
      <c r="G661">
        <v>0</v>
      </c>
      <c r="I661">
        <f>-3*SQRT(D661)*Notes!$B$22</f>
        <v>-7.3250269926630214</v>
      </c>
      <c r="J661">
        <f>3*SQRT(D661)*Notes!$B$22</f>
        <v>7.3250269926630214</v>
      </c>
      <c r="K661">
        <f>-SQRT(D661)*Notes!$B$15</f>
        <v>-12.418196491260842</v>
      </c>
      <c r="L661">
        <f>SQRT(D661)*Notes!$B$15</f>
        <v>12.418196491260842</v>
      </c>
    </row>
    <row r="662" spans="1:12" x14ac:dyDescent="0.25">
      <c r="A662" t="s">
        <v>457</v>
      </c>
      <c r="B662">
        <v>1222.2049999999999</v>
      </c>
      <c r="C662">
        <v>8.7379599999999993</v>
      </c>
      <c r="D662">
        <v>38.162999999999997</v>
      </c>
      <c r="E662">
        <v>-2.0011299999999999</v>
      </c>
      <c r="F662">
        <v>0</v>
      </c>
      <c r="G662">
        <v>0</v>
      </c>
      <c r="I662">
        <f>-3*SQRT(D662)*Notes!$B$22</f>
        <v>-9.5203550108838524</v>
      </c>
      <c r="J662">
        <f>3*SQRT(D662)*Notes!$B$22</f>
        <v>9.5203550108838524</v>
      </c>
      <c r="K662">
        <f>-SQRT(D662)*Notes!$B$15</f>
        <v>-16.139959526447342</v>
      </c>
      <c r="L662">
        <f>SQRT(D662)*Notes!$B$15</f>
        <v>16.139959526447342</v>
      </c>
    </row>
    <row r="663" spans="1:12" x14ac:dyDescent="0.25">
      <c r="A663" t="s">
        <v>458</v>
      </c>
      <c r="B663">
        <v>1223.4559999999999</v>
      </c>
      <c r="C663">
        <v>8.7428600000000003</v>
      </c>
      <c r="D663">
        <v>43.375</v>
      </c>
      <c r="E663">
        <v>-2.1651799999999999</v>
      </c>
      <c r="F663">
        <v>0</v>
      </c>
      <c r="G663">
        <v>0</v>
      </c>
      <c r="I663">
        <f>-3*SQRT(D663)*Notes!$B$22</f>
        <v>-10.149663257938185</v>
      </c>
      <c r="J663">
        <f>3*SQRT(D663)*Notes!$B$22</f>
        <v>10.149663257938185</v>
      </c>
      <c r="K663">
        <f>-SQRT(D663)*Notes!$B$15</f>
        <v>-17.20683251863143</v>
      </c>
      <c r="L663">
        <f>SQRT(D663)*Notes!$B$15</f>
        <v>17.20683251863143</v>
      </c>
    </row>
    <row r="664" spans="1:12" x14ac:dyDescent="0.25">
      <c r="A664" t="s">
        <v>9</v>
      </c>
      <c r="B664">
        <v>1227.952</v>
      </c>
      <c r="C664">
        <v>8.7571999999999992</v>
      </c>
      <c r="D664">
        <v>53.445</v>
      </c>
      <c r="E664">
        <v>7.3099999999999998E-2</v>
      </c>
      <c r="F664">
        <v>0</v>
      </c>
      <c r="G664">
        <v>0</v>
      </c>
      <c r="I664">
        <f>-3*SQRT(D664)*Notes!$B$22</f>
        <v>-11.266406852309565</v>
      </c>
      <c r="J664">
        <f>3*SQRT(D664)*Notes!$B$22</f>
        <v>11.266406852309565</v>
      </c>
      <c r="K664">
        <f>-SQRT(D664)*Notes!$B$15</f>
        <v>-19.100059860885771</v>
      </c>
      <c r="L664">
        <f>SQRT(D664)*Notes!$B$15</f>
        <v>19.100059860885771</v>
      </c>
    </row>
    <row r="665" spans="1:12" x14ac:dyDescent="0.25">
      <c r="A665" t="s">
        <v>459</v>
      </c>
      <c r="B665">
        <v>1229.3979999999999</v>
      </c>
      <c r="C665">
        <v>8.7615099999999995</v>
      </c>
      <c r="D665">
        <v>53.273000000000003</v>
      </c>
      <c r="E665">
        <v>4.5900000000000003E-2</v>
      </c>
      <c r="F665">
        <v>0</v>
      </c>
      <c r="G665">
        <v>0</v>
      </c>
      <c r="I665">
        <f>-3*SQRT(D665)*Notes!$B$22</f>
        <v>-11.248263119527703</v>
      </c>
      <c r="J665">
        <f>3*SQRT(D665)*Notes!$B$22</f>
        <v>11.248263119527703</v>
      </c>
      <c r="K665">
        <f>-SQRT(D665)*Notes!$B$15</f>
        <v>-19.06930059692732</v>
      </c>
      <c r="L665">
        <f>SQRT(D665)*Notes!$B$15</f>
        <v>19.06930059692732</v>
      </c>
    </row>
    <row r="666" spans="1:12" x14ac:dyDescent="0.25">
      <c r="A666" t="s">
        <v>9</v>
      </c>
      <c r="B666">
        <v>1232.4970000000001</v>
      </c>
      <c r="C666">
        <v>8.7715300000000003</v>
      </c>
      <c r="D666">
        <v>42.255000000000003</v>
      </c>
      <c r="E666">
        <v>3.24342</v>
      </c>
      <c r="F666">
        <v>0</v>
      </c>
      <c r="G666">
        <v>0</v>
      </c>
      <c r="I666">
        <f>-3*SQRT(D666)*Notes!$B$22</f>
        <v>-10.017767377817535</v>
      </c>
      <c r="J666">
        <f>3*SQRT(D666)*Notes!$B$22</f>
        <v>10.017767377817535</v>
      </c>
      <c r="K666">
        <f>-SQRT(D666)*Notes!$B$15</f>
        <v>-16.983228024427298</v>
      </c>
      <c r="L666">
        <f>SQRT(D666)*Notes!$B$15</f>
        <v>16.983228024427298</v>
      </c>
    </row>
    <row r="667" spans="1:12" x14ac:dyDescent="0.25">
      <c r="A667" t="s">
        <v>460</v>
      </c>
      <c r="B667">
        <v>1232.8779999999999</v>
      </c>
      <c r="C667">
        <v>8.7730099999999993</v>
      </c>
      <c r="D667">
        <v>39.823</v>
      </c>
      <c r="E667">
        <v>3.1395599999999999</v>
      </c>
      <c r="F667">
        <v>0</v>
      </c>
      <c r="G667">
        <v>0</v>
      </c>
      <c r="I667">
        <f>-3*SQRT(D667)*Notes!$B$22</f>
        <v>-9.7252075060317491</v>
      </c>
      <c r="J667">
        <f>3*SQRT(D667)*Notes!$B$22</f>
        <v>9.7252075060317491</v>
      </c>
      <c r="K667">
        <f>-SQRT(D667)*Notes!$B$15</f>
        <v>-16.487248149276947</v>
      </c>
      <c r="L667">
        <f>SQRT(D667)*Notes!$B$15</f>
        <v>16.487248149276947</v>
      </c>
    </row>
    <row r="668" spans="1:12" x14ac:dyDescent="0.25">
      <c r="A668" t="s">
        <v>461</v>
      </c>
      <c r="B668">
        <v>1233.748</v>
      </c>
      <c r="C668">
        <v>8.7767499999999998</v>
      </c>
      <c r="D668">
        <v>34.567</v>
      </c>
      <c r="E668">
        <v>2.90238</v>
      </c>
      <c r="F668">
        <v>0</v>
      </c>
      <c r="G668">
        <v>0</v>
      </c>
      <c r="I668">
        <f>-3*SQRT(D668)*Notes!$B$22</f>
        <v>-9.060720516563908</v>
      </c>
      <c r="J668">
        <f>3*SQRT(D668)*Notes!$B$22</f>
        <v>9.060720516563908</v>
      </c>
      <c r="K668">
        <f>-SQRT(D668)*Notes!$B$15</f>
        <v>-15.360736259373576</v>
      </c>
      <c r="L668">
        <f>SQRT(D668)*Notes!$B$15</f>
        <v>15.360736259373576</v>
      </c>
    </row>
    <row r="669" spans="1:12" x14ac:dyDescent="0.25">
      <c r="A669" t="s">
        <v>462</v>
      </c>
      <c r="B669">
        <v>1236.8900000000001</v>
      </c>
      <c r="C669">
        <v>8.7962900000000008</v>
      </c>
      <c r="D669">
        <v>19.021999999999998</v>
      </c>
      <c r="E669">
        <v>2.0459299999999998</v>
      </c>
      <c r="F669">
        <v>0</v>
      </c>
      <c r="G669">
        <v>0</v>
      </c>
      <c r="I669">
        <f>-3*SQRT(D669)*Notes!$B$22</f>
        <v>-6.7214036638777905</v>
      </c>
      <c r="J669">
        <f>3*SQRT(D669)*Notes!$B$22</f>
        <v>6.7214036638777905</v>
      </c>
      <c r="K669">
        <f>-SQRT(D669)*Notes!$B$15</f>
        <v>-11.394867415330872</v>
      </c>
      <c r="L669">
        <f>SQRT(D669)*Notes!$B$15</f>
        <v>11.394867415330872</v>
      </c>
    </row>
    <row r="670" spans="1:12" x14ac:dyDescent="0.25">
      <c r="A670" t="s">
        <v>463</v>
      </c>
      <c r="B670">
        <v>1237.76</v>
      </c>
      <c r="C670">
        <v>8.8043200000000006</v>
      </c>
      <c r="D670">
        <v>15.667999999999999</v>
      </c>
      <c r="E670">
        <v>1.80874</v>
      </c>
      <c r="F670">
        <v>0</v>
      </c>
      <c r="G670">
        <v>0</v>
      </c>
      <c r="I670">
        <f>-3*SQRT(D670)*Notes!$B$22</f>
        <v>-6.1001241116713052</v>
      </c>
      <c r="J670">
        <f>3*SQRT(D670)*Notes!$B$22</f>
        <v>6.1001241116713052</v>
      </c>
      <c r="K670">
        <f>-SQRT(D670)*Notes!$B$15</f>
        <v>-10.341605555268043</v>
      </c>
      <c r="L670">
        <f>SQRT(D670)*Notes!$B$15</f>
        <v>10.341605555268043</v>
      </c>
    </row>
    <row r="671" spans="1:12" x14ac:dyDescent="0.25">
      <c r="A671" t="s">
        <v>464</v>
      </c>
      <c r="B671">
        <v>1238.1410000000001</v>
      </c>
      <c r="C671">
        <v>8.8083600000000004</v>
      </c>
      <c r="D671">
        <v>14.329000000000001</v>
      </c>
      <c r="E671">
        <v>1.70488</v>
      </c>
      <c r="F671">
        <v>0</v>
      </c>
      <c r="G671">
        <v>0</v>
      </c>
      <c r="I671">
        <f>-3*SQRT(D671)*Notes!$B$22</f>
        <v>-5.8336427698435456</v>
      </c>
      <c r="J671">
        <f>3*SQRT(D671)*Notes!$B$22</f>
        <v>5.8336427698435456</v>
      </c>
      <c r="K671">
        <f>-SQRT(D671)*Notes!$B$15</f>
        <v>-9.8898368904717788</v>
      </c>
      <c r="L671">
        <f>SQRT(D671)*Notes!$B$15</f>
        <v>9.8898368904717788</v>
      </c>
    </row>
    <row r="672" spans="1:12" x14ac:dyDescent="0.25">
      <c r="A672" t="s">
        <v>9</v>
      </c>
      <c r="B672">
        <v>1241.239</v>
      </c>
      <c r="C672">
        <v>8.8559000000000001</v>
      </c>
      <c r="D672">
        <v>8.3130000000000006</v>
      </c>
      <c r="E672">
        <v>0.37465999999999999</v>
      </c>
      <c r="F672">
        <v>0</v>
      </c>
      <c r="G672">
        <v>0</v>
      </c>
      <c r="I672">
        <f>-3*SQRT(D672)*Notes!$B$22</f>
        <v>-4.4433526218766861</v>
      </c>
      <c r="J672">
        <f>3*SQRT(D672)*Notes!$B$22</f>
        <v>4.4433526218766861</v>
      </c>
      <c r="K672">
        <f>-SQRT(D672)*Notes!$B$15</f>
        <v>-7.5328631544555664</v>
      </c>
      <c r="L672">
        <f>SQRT(D672)*Notes!$B$15</f>
        <v>7.5328631544555664</v>
      </c>
    </row>
    <row r="673" spans="1:12" x14ac:dyDescent="0.25">
      <c r="A673" t="s">
        <v>465</v>
      </c>
      <c r="B673">
        <v>1241.816</v>
      </c>
      <c r="C673">
        <v>8.86721</v>
      </c>
      <c r="D673">
        <v>7.9260000000000002</v>
      </c>
      <c r="E673">
        <v>0.29559999999999997</v>
      </c>
      <c r="F673">
        <v>0</v>
      </c>
      <c r="G673">
        <v>0</v>
      </c>
      <c r="I673">
        <f>-3*SQRT(D673)*Notes!$B$22</f>
        <v>-4.3386930258024199</v>
      </c>
      <c r="J673">
        <f>3*SQRT(D673)*Notes!$B$22</f>
        <v>4.3386930258024199</v>
      </c>
      <c r="K673">
        <f>-SQRT(D673)*Notes!$B$15</f>
        <v>-7.3554326234762213</v>
      </c>
      <c r="L673">
        <f>SQRT(D673)*Notes!$B$15</f>
        <v>7.3554326234762213</v>
      </c>
    </row>
    <row r="674" spans="1:12" x14ac:dyDescent="0.25">
      <c r="A674" t="s">
        <v>9</v>
      </c>
      <c r="B674">
        <v>1244.914</v>
      </c>
      <c r="C674">
        <v>8.9290299999999991</v>
      </c>
      <c r="D674">
        <v>9.0739999999999998</v>
      </c>
      <c r="E674">
        <v>-0.69215000000000004</v>
      </c>
      <c r="F674">
        <v>0</v>
      </c>
      <c r="G674">
        <v>0</v>
      </c>
      <c r="I674">
        <f>-3*SQRT(D674)*Notes!$B$22</f>
        <v>-4.6422794197418362</v>
      </c>
      <c r="J674">
        <f>3*SQRT(D674)*Notes!$B$22</f>
        <v>4.6422794197418362</v>
      </c>
      <c r="K674">
        <f>-SQRT(D674)*Notes!$B$15</f>
        <v>-7.8701058793958429</v>
      </c>
      <c r="L674">
        <f>SQRT(D674)*Notes!$B$15</f>
        <v>7.8701058793958429</v>
      </c>
    </row>
    <row r="675" spans="1:12" x14ac:dyDescent="0.25">
      <c r="A675" t="s">
        <v>466</v>
      </c>
      <c r="B675">
        <v>1246.165</v>
      </c>
      <c r="C675">
        <v>8.94895</v>
      </c>
      <c r="D675">
        <v>11.061</v>
      </c>
      <c r="E675">
        <v>-0.89605000000000001</v>
      </c>
      <c r="F675">
        <v>0</v>
      </c>
      <c r="G675">
        <v>0</v>
      </c>
      <c r="I675">
        <f>-3*SQRT(D675)*Notes!$B$22</f>
        <v>-5.125415593780871</v>
      </c>
      <c r="J675">
        <f>3*SQRT(D675)*Notes!$B$22</f>
        <v>5.125415593780871</v>
      </c>
      <c r="K675">
        <f>-SQRT(D675)*Notes!$B$15</f>
        <v>-8.6891717950931096</v>
      </c>
      <c r="L675">
        <f>SQRT(D675)*Notes!$B$15</f>
        <v>8.6891717950931096</v>
      </c>
    </row>
    <row r="676" spans="1:12" x14ac:dyDescent="0.25">
      <c r="A676" t="s">
        <v>467</v>
      </c>
      <c r="B676">
        <v>1249.3109999999999</v>
      </c>
      <c r="C676">
        <v>8.9844299999999997</v>
      </c>
      <c r="D676">
        <v>18.311</v>
      </c>
      <c r="E676">
        <v>-1.40882</v>
      </c>
      <c r="F676">
        <v>0</v>
      </c>
      <c r="G676">
        <v>0</v>
      </c>
      <c r="I676">
        <f>-3*SQRT(D676)*Notes!$B$22</f>
        <v>-6.5945918425186898</v>
      </c>
      <c r="J676">
        <f>3*SQRT(D676)*Notes!$B$22</f>
        <v>6.5945918425186898</v>
      </c>
      <c r="K676">
        <f>-SQRT(D676)*Notes!$B$15</f>
        <v>-11.179881980242465</v>
      </c>
      <c r="L676">
        <f>SQRT(D676)*Notes!$B$15</f>
        <v>11.179881980242465</v>
      </c>
    </row>
    <row r="677" spans="1:12" x14ac:dyDescent="0.25">
      <c r="A677" t="s">
        <v>468</v>
      </c>
      <c r="B677">
        <v>1250.5619999999999</v>
      </c>
      <c r="C677">
        <v>8.9943299999999997</v>
      </c>
      <c r="D677">
        <v>22.091000000000001</v>
      </c>
      <c r="E677">
        <v>-1.6127400000000001</v>
      </c>
      <c r="F677">
        <v>0</v>
      </c>
      <c r="G677">
        <v>0</v>
      </c>
      <c r="I677">
        <f>-3*SQRT(D677)*Notes!$B$22</f>
        <v>-7.2433517786928387</v>
      </c>
      <c r="J677">
        <f>3*SQRT(D677)*Notes!$B$22</f>
        <v>7.2433517786928387</v>
      </c>
      <c r="K677">
        <f>-SQRT(D677)*Notes!$B$15</f>
        <v>-12.279731628733591</v>
      </c>
      <c r="L677">
        <f>SQRT(D677)*Notes!$B$15</f>
        <v>12.279731628733591</v>
      </c>
    </row>
    <row r="678" spans="1:12" x14ac:dyDescent="0.25">
      <c r="A678" t="s">
        <v>9</v>
      </c>
      <c r="B678">
        <v>1253.6610000000001</v>
      </c>
      <c r="C678">
        <v>9.0136299999999991</v>
      </c>
      <c r="D678">
        <v>27.594999999999999</v>
      </c>
      <c r="E678">
        <v>-3.0589999999999999E-2</v>
      </c>
      <c r="F678">
        <v>0</v>
      </c>
      <c r="G678">
        <v>0</v>
      </c>
      <c r="I678">
        <f>-3*SQRT(D678)*Notes!$B$22</f>
        <v>-8.0955635980701928</v>
      </c>
      <c r="J678">
        <f>3*SQRT(D678)*Notes!$B$22</f>
        <v>8.0955635980701928</v>
      </c>
      <c r="K678">
        <f>-SQRT(D678)*Notes!$B$15</f>
        <v>-13.724495427666083</v>
      </c>
      <c r="L678">
        <f>SQRT(D678)*Notes!$B$15</f>
        <v>13.724495427666083</v>
      </c>
    </row>
    <row r="679" spans="1:12" x14ac:dyDescent="0.25">
      <c r="A679" t="s">
        <v>469</v>
      </c>
      <c r="B679">
        <v>1255.327</v>
      </c>
      <c r="C679">
        <v>9.0232100000000006</v>
      </c>
      <c r="D679">
        <v>27.797999999999998</v>
      </c>
      <c r="E679">
        <v>-9.103E-2</v>
      </c>
      <c r="F679">
        <v>0</v>
      </c>
      <c r="G679">
        <v>0</v>
      </c>
      <c r="I679">
        <f>-3*SQRT(D679)*Notes!$B$22</f>
        <v>-8.1252861582895406</v>
      </c>
      <c r="J679">
        <f>3*SQRT(D679)*Notes!$B$22</f>
        <v>8.1252861582895406</v>
      </c>
      <c r="K679">
        <f>-SQRT(D679)*Notes!$B$15</f>
        <v>-13.77488440144009</v>
      </c>
      <c r="L679">
        <f>SQRT(D679)*Notes!$B$15</f>
        <v>13.77488440144009</v>
      </c>
    </row>
    <row r="680" spans="1:12" x14ac:dyDescent="0.25">
      <c r="A680" t="s">
        <v>9</v>
      </c>
      <c r="B680">
        <v>1258.4259999999999</v>
      </c>
      <c r="C680">
        <v>9.04209</v>
      </c>
      <c r="D680">
        <v>22.899000000000001</v>
      </c>
      <c r="E680">
        <v>1.5535699999999999</v>
      </c>
      <c r="F680">
        <v>0</v>
      </c>
      <c r="G680">
        <v>0</v>
      </c>
      <c r="I680">
        <f>-3*SQRT(D680)*Notes!$B$22</f>
        <v>-7.3746285141044661</v>
      </c>
      <c r="J680">
        <f>3*SQRT(D680)*Notes!$B$22</f>
        <v>7.3746285141044661</v>
      </c>
      <c r="K680">
        <f>-SQRT(D680)*Notes!$B$15</f>
        <v>-12.502286480300109</v>
      </c>
      <c r="L680">
        <f>SQRT(D680)*Notes!$B$15</f>
        <v>12.502286480300109</v>
      </c>
    </row>
    <row r="681" spans="1:12" x14ac:dyDescent="0.25">
      <c r="A681" t="s">
        <v>470</v>
      </c>
      <c r="B681">
        <v>1258.807</v>
      </c>
      <c r="C681">
        <v>9.04481</v>
      </c>
      <c r="D681">
        <v>21.736999999999998</v>
      </c>
      <c r="E681">
        <v>1.4967699999999999</v>
      </c>
      <c r="F681">
        <v>0</v>
      </c>
      <c r="G681">
        <v>0</v>
      </c>
      <c r="I681">
        <f>-3*SQRT(D681)*Notes!$B$22</f>
        <v>-7.1850813961681856</v>
      </c>
      <c r="J681">
        <f>3*SQRT(D681)*Notes!$B$22</f>
        <v>7.1850813961681856</v>
      </c>
      <c r="K681">
        <f>-SQRT(D681)*Notes!$B$15</f>
        <v>-12.180945226917343</v>
      </c>
      <c r="L681">
        <f>SQRT(D681)*Notes!$B$15</f>
        <v>12.180945226917343</v>
      </c>
    </row>
    <row r="682" spans="1:12" x14ac:dyDescent="0.25">
      <c r="A682" t="s">
        <v>471</v>
      </c>
      <c r="B682">
        <v>1259.6769999999999</v>
      </c>
      <c r="C682">
        <v>9.0515799999999995</v>
      </c>
      <c r="D682">
        <v>19.245000000000001</v>
      </c>
      <c r="E682">
        <v>1.3670800000000001</v>
      </c>
      <c r="F682">
        <v>0</v>
      </c>
      <c r="G682">
        <v>0</v>
      </c>
      <c r="I682">
        <f>-3*SQRT(D682)*Notes!$B$22</f>
        <v>-6.7606872738339199</v>
      </c>
      <c r="J682">
        <f>3*SQRT(D682)*Notes!$B$22</f>
        <v>6.7606872738339199</v>
      </c>
      <c r="K682">
        <f>-SQRT(D682)*Notes!$B$15</f>
        <v>-11.461465338834758</v>
      </c>
      <c r="L682">
        <f>SQRT(D682)*Notes!$B$15</f>
        <v>11.461465338834758</v>
      </c>
    </row>
    <row r="683" spans="1:12" x14ac:dyDescent="0.25">
      <c r="A683" t="s">
        <v>472</v>
      </c>
      <c r="B683">
        <v>1262.82</v>
      </c>
      <c r="C683">
        <v>9.0845699999999994</v>
      </c>
      <c r="D683">
        <v>12.122999999999999</v>
      </c>
      <c r="E683">
        <v>0.89846999999999999</v>
      </c>
      <c r="F683">
        <v>0</v>
      </c>
      <c r="G683">
        <v>0</v>
      </c>
      <c r="I683">
        <f>-3*SQRT(D683)*Notes!$B$22</f>
        <v>-5.3658304082372705</v>
      </c>
      <c r="J683">
        <f>3*SQRT(D683)*Notes!$B$22</f>
        <v>5.3658304082372705</v>
      </c>
      <c r="K683">
        <f>-SQRT(D683)*Notes!$B$15</f>
        <v>-9.0967495976486461</v>
      </c>
      <c r="L683">
        <f>SQRT(D683)*Notes!$B$15</f>
        <v>9.0967495976486461</v>
      </c>
    </row>
    <row r="684" spans="1:12" x14ac:dyDescent="0.25">
      <c r="A684" t="s">
        <v>473</v>
      </c>
      <c r="B684">
        <v>1263.69</v>
      </c>
      <c r="C684">
        <v>9.0967500000000001</v>
      </c>
      <c r="D684">
        <v>10.673</v>
      </c>
      <c r="E684">
        <v>0.76878999999999997</v>
      </c>
      <c r="F684">
        <v>0</v>
      </c>
      <c r="G684">
        <v>0</v>
      </c>
      <c r="I684">
        <f>-3*SQRT(D684)*Notes!$B$22</f>
        <v>-5.0347179323051829</v>
      </c>
      <c r="J684">
        <f>3*SQRT(D684)*Notes!$B$22</f>
        <v>5.0347179323051829</v>
      </c>
      <c r="K684">
        <f>-SQRT(D684)*Notes!$B$15</f>
        <v>-8.5354110809508832</v>
      </c>
      <c r="L684">
        <f>SQRT(D684)*Notes!$B$15</f>
        <v>8.5354110809508832</v>
      </c>
    </row>
    <row r="685" spans="1:12" x14ac:dyDescent="0.25">
      <c r="A685" t="s">
        <v>474</v>
      </c>
      <c r="B685">
        <v>1264.0709999999999</v>
      </c>
      <c r="C685">
        <v>9.1025899999999993</v>
      </c>
      <c r="D685">
        <v>10.109</v>
      </c>
      <c r="E685">
        <v>0.71199999999999997</v>
      </c>
      <c r="F685">
        <v>0</v>
      </c>
      <c r="G685">
        <v>0</v>
      </c>
      <c r="I685">
        <f>-3*SQRT(D685)*Notes!$B$22</f>
        <v>-4.899886136178905</v>
      </c>
      <c r="J685">
        <f>3*SQRT(D685)*Notes!$B$22</f>
        <v>4.899886136178905</v>
      </c>
      <c r="K685">
        <f>-SQRT(D685)*Notes!$B$15</f>
        <v>-8.3068292969871056</v>
      </c>
      <c r="L685">
        <f>SQRT(D685)*Notes!$B$15</f>
        <v>8.3068292969871056</v>
      </c>
    </row>
    <row r="686" spans="1:12" x14ac:dyDescent="0.25">
      <c r="A686" t="s">
        <v>9</v>
      </c>
      <c r="B686">
        <v>1267.17</v>
      </c>
      <c r="C686">
        <v>9.1575100000000003</v>
      </c>
      <c r="D686">
        <v>8.9169999999999998</v>
      </c>
      <c r="E686">
        <v>-0.29998000000000002</v>
      </c>
      <c r="F686">
        <v>0</v>
      </c>
      <c r="G686">
        <v>0</v>
      </c>
      <c r="I686">
        <f>-3*SQRT(D686)*Notes!$B$22</f>
        <v>-4.6019434013133083</v>
      </c>
      <c r="J686">
        <f>3*SQRT(D686)*Notes!$B$22</f>
        <v>4.6019434013133083</v>
      </c>
      <c r="K686">
        <f>-SQRT(D686)*Notes!$B$15</f>
        <v>-7.8017237965690773</v>
      </c>
      <c r="L686">
        <f>SQRT(D686)*Notes!$B$15</f>
        <v>7.8017237965690773</v>
      </c>
    </row>
    <row r="687" spans="1:12" x14ac:dyDescent="0.25">
      <c r="A687" t="s">
        <v>475</v>
      </c>
      <c r="B687">
        <v>1267.751</v>
      </c>
      <c r="C687">
        <v>9.1676599999999997</v>
      </c>
      <c r="D687">
        <v>9.3059999999999992</v>
      </c>
      <c r="E687">
        <v>-0.37096000000000001</v>
      </c>
      <c r="F687">
        <v>0</v>
      </c>
      <c r="G687">
        <v>0</v>
      </c>
      <c r="I687">
        <f>-3*SQRT(D687)*Notes!$B$22</f>
        <v>-4.7012507294221964</v>
      </c>
      <c r="J687">
        <f>3*SQRT(D687)*Notes!$B$22</f>
        <v>4.7012507294221964</v>
      </c>
      <c r="K687">
        <f>-SQRT(D687)*Notes!$B$15</f>
        <v>-7.9700805705049982</v>
      </c>
      <c r="L687">
        <f>SQRT(D687)*Notes!$B$15</f>
        <v>7.9700805705049982</v>
      </c>
    </row>
    <row r="688" spans="1:12" x14ac:dyDescent="0.25">
      <c r="A688" t="s">
        <v>9</v>
      </c>
      <c r="B688">
        <v>1270.8489999999999</v>
      </c>
      <c r="C688">
        <v>9.2109299999999994</v>
      </c>
      <c r="D688">
        <v>15.374000000000001</v>
      </c>
      <c r="E688">
        <v>-1.7259899999999999</v>
      </c>
      <c r="F688">
        <v>0</v>
      </c>
      <c r="G688">
        <v>0</v>
      </c>
      <c r="I688">
        <f>-3*SQRT(D688)*Notes!$B$22</f>
        <v>-6.0426206162356735</v>
      </c>
      <c r="J688">
        <f>3*SQRT(D688)*Notes!$B$22</f>
        <v>6.0426206162356735</v>
      </c>
      <c r="K688">
        <f>-SQRT(D688)*Notes!$B$15</f>
        <v>-10.244119265324095</v>
      </c>
      <c r="L688">
        <f>SQRT(D688)*Notes!$B$15</f>
        <v>10.244119265324095</v>
      </c>
    </row>
    <row r="689" spans="1:12" x14ac:dyDescent="0.25">
      <c r="A689" t="s">
        <v>476</v>
      </c>
      <c r="B689">
        <v>1272.0999999999999</v>
      </c>
      <c r="C689">
        <v>9.22227</v>
      </c>
      <c r="D689">
        <v>20.097000000000001</v>
      </c>
      <c r="E689">
        <v>-2.04976</v>
      </c>
      <c r="F689">
        <v>0</v>
      </c>
      <c r="G689">
        <v>0</v>
      </c>
      <c r="I689">
        <f>-3*SQRT(D689)*Notes!$B$22</f>
        <v>-6.9087186355752657</v>
      </c>
      <c r="J689">
        <f>3*SQRT(D689)*Notes!$B$22</f>
        <v>6.9087186355752657</v>
      </c>
      <c r="K689">
        <f>-SQRT(D689)*Notes!$B$15</f>
        <v>-11.71242448735588</v>
      </c>
      <c r="L689">
        <f>SQRT(D689)*Notes!$B$15</f>
        <v>11.71242448735588</v>
      </c>
    </row>
    <row r="690" spans="1:12" x14ac:dyDescent="0.25">
      <c r="A690" t="s">
        <v>477</v>
      </c>
      <c r="B690">
        <v>1275.239</v>
      </c>
      <c r="C690">
        <v>9.2410099999999993</v>
      </c>
      <c r="D690">
        <v>35.512999999999998</v>
      </c>
      <c r="E690">
        <v>-2.8620899999999998</v>
      </c>
      <c r="F690">
        <v>0</v>
      </c>
      <c r="G690">
        <v>0</v>
      </c>
      <c r="I690">
        <f>-3*SQRT(D690)*Notes!$B$22</f>
        <v>-9.1838666766948798</v>
      </c>
      <c r="J690">
        <f>3*SQRT(D690)*Notes!$B$22</f>
        <v>9.1838666766948798</v>
      </c>
      <c r="K690">
        <f>-SQRT(D690)*Notes!$B$15</f>
        <v>-15.569507259833021</v>
      </c>
      <c r="L690">
        <f>SQRT(D690)*Notes!$B$15</f>
        <v>15.569507259833021</v>
      </c>
    </row>
    <row r="691" spans="1:12" x14ac:dyDescent="0.25">
      <c r="A691" t="s">
        <v>478</v>
      </c>
      <c r="B691">
        <v>1276.49</v>
      </c>
      <c r="C691">
        <v>9.2461000000000002</v>
      </c>
      <c r="D691">
        <v>43.079000000000001</v>
      </c>
      <c r="E691">
        <v>-3.18588</v>
      </c>
      <c r="F691">
        <v>0</v>
      </c>
      <c r="G691">
        <v>0</v>
      </c>
      <c r="I691">
        <f>-3*SQRT(D691)*Notes!$B$22</f>
        <v>-10.114972267964621</v>
      </c>
      <c r="J691">
        <f>3*SQRT(D691)*Notes!$B$22</f>
        <v>10.114972267964621</v>
      </c>
      <c r="K691">
        <f>-SQRT(D691)*Notes!$B$15</f>
        <v>-17.148020512832741</v>
      </c>
      <c r="L691">
        <f>SQRT(D691)*Notes!$B$15</f>
        <v>17.148020512832741</v>
      </c>
    </row>
    <row r="692" spans="1:12" x14ac:dyDescent="0.25">
      <c r="A692" t="s">
        <v>9</v>
      </c>
      <c r="B692">
        <v>1279.5889999999999</v>
      </c>
      <c r="C692">
        <v>9.2560000000000002</v>
      </c>
      <c r="D692">
        <v>53.5</v>
      </c>
      <c r="E692">
        <v>7.4709999999999999E-2</v>
      </c>
      <c r="F692">
        <v>0</v>
      </c>
      <c r="G692">
        <v>0</v>
      </c>
      <c r="I692">
        <f>-3*SQRT(D692)*Notes!$B$22</f>
        <v>-11.27220246498158</v>
      </c>
      <c r="J692">
        <f>3*SQRT(D692)*Notes!$B$22</f>
        <v>11.27220246498158</v>
      </c>
      <c r="K692">
        <f>-SQRT(D692)*Notes!$B$15</f>
        <v>-19.109885224945234</v>
      </c>
      <c r="L692">
        <f>SQRT(D692)*Notes!$B$15</f>
        <v>19.109885224945234</v>
      </c>
    </row>
    <row r="693" spans="1:12" x14ac:dyDescent="0.25">
      <c r="A693" t="s">
        <v>479</v>
      </c>
      <c r="B693">
        <v>1282.277</v>
      </c>
      <c r="C693">
        <v>9.2640200000000004</v>
      </c>
      <c r="D693">
        <v>53.234000000000002</v>
      </c>
      <c r="E693">
        <v>2.418E-2</v>
      </c>
      <c r="F693">
        <v>0</v>
      </c>
      <c r="G693">
        <v>0</v>
      </c>
      <c r="I693">
        <f>-3*SQRT(D693)*Notes!$B$22</f>
        <v>-11.244145061801563</v>
      </c>
      <c r="J693">
        <f>3*SQRT(D693)*Notes!$B$22</f>
        <v>11.244145061801563</v>
      </c>
      <c r="K693">
        <f>-SQRT(D693)*Notes!$B$15</f>
        <v>-19.062319209683725</v>
      </c>
      <c r="L693">
        <f>SQRT(D693)*Notes!$B$15</f>
        <v>19.062319209683725</v>
      </c>
    </row>
    <row r="694" spans="1:12" x14ac:dyDescent="0.25">
      <c r="A694" t="s">
        <v>9</v>
      </c>
      <c r="B694">
        <v>1282.7850000000001</v>
      </c>
      <c r="C694">
        <v>9.2655499999999993</v>
      </c>
      <c r="D694">
        <v>52.05</v>
      </c>
      <c r="E694">
        <v>2.2888199999999999</v>
      </c>
      <c r="F694">
        <v>0</v>
      </c>
      <c r="G694">
        <v>0</v>
      </c>
      <c r="I694">
        <f>-3*SQRT(D694)*Notes!$B$22</f>
        <v>-11.118399034908238</v>
      </c>
      <c r="J694">
        <f>3*SQRT(D694)*Notes!$B$22</f>
        <v>11.118399034908238</v>
      </c>
      <c r="K694">
        <f>-SQRT(D694)*Notes!$B$15</f>
        <v>-18.849140627335732</v>
      </c>
      <c r="L694">
        <f>SQRT(D694)*Notes!$B$15</f>
        <v>18.849140627335732</v>
      </c>
    </row>
    <row r="695" spans="1:12" x14ac:dyDescent="0.25">
      <c r="A695" t="s">
        <v>480</v>
      </c>
      <c r="B695">
        <v>1283.1400000000001</v>
      </c>
      <c r="C695">
        <v>9.2666599999999999</v>
      </c>
      <c r="D695">
        <v>50.438000000000002</v>
      </c>
      <c r="E695">
        <v>2.24621</v>
      </c>
      <c r="F695">
        <v>0</v>
      </c>
      <c r="G695">
        <v>0</v>
      </c>
      <c r="I695">
        <f>-3*SQRT(D695)*Notes!$B$22</f>
        <v>-10.944875314080472</v>
      </c>
      <c r="J695">
        <f>3*SQRT(D695)*Notes!$B$22</f>
        <v>10.944875314080472</v>
      </c>
      <c r="K695">
        <f>-SQRT(D695)*Notes!$B$15</f>
        <v>-18.554964010199406</v>
      </c>
      <c r="L695">
        <f>SQRT(D695)*Notes!$B$15</f>
        <v>18.554964010199406</v>
      </c>
    </row>
    <row r="696" spans="1:12" x14ac:dyDescent="0.25">
      <c r="A696" t="s">
        <v>481</v>
      </c>
      <c r="B696">
        <v>1284.01</v>
      </c>
      <c r="C696">
        <v>9.2695100000000004</v>
      </c>
      <c r="D696">
        <v>46.62</v>
      </c>
      <c r="E696">
        <v>2.1419299999999999</v>
      </c>
      <c r="F696">
        <v>0</v>
      </c>
      <c r="G696">
        <v>0</v>
      </c>
      <c r="I696">
        <f>-3*SQRT(D696)*Notes!$B$22</f>
        <v>-10.522477948938818</v>
      </c>
      <c r="J696">
        <f>3*SQRT(D696)*Notes!$B$22</f>
        <v>10.522477948938818</v>
      </c>
      <c r="K696">
        <f>-SQRT(D696)*Notes!$B$15</f>
        <v>-17.838869245910633</v>
      </c>
      <c r="L696">
        <f>SQRT(D696)*Notes!$B$15</f>
        <v>17.838869245910633</v>
      </c>
    </row>
    <row r="697" spans="1:12" x14ac:dyDescent="0.25">
      <c r="A697" t="s">
        <v>482</v>
      </c>
      <c r="B697">
        <v>1294.1320000000001</v>
      </c>
      <c r="C697">
        <v>9.3308700000000009</v>
      </c>
      <c r="D697">
        <v>15.54</v>
      </c>
      <c r="E697">
        <v>0.92876999999999998</v>
      </c>
      <c r="F697">
        <v>0</v>
      </c>
      <c r="G697">
        <v>0</v>
      </c>
      <c r="I697">
        <f>-3*SQRT(D697)*Notes!$B$22</f>
        <v>-6.0751554763617275</v>
      </c>
      <c r="J697">
        <f>3*SQRT(D697)*Notes!$B$22</f>
        <v>6.0751554763617275</v>
      </c>
      <c r="K697">
        <f>-SQRT(D697)*Notes!$B$15</f>
        <v>-10.299275961165041</v>
      </c>
      <c r="L697">
        <f>SQRT(D697)*Notes!$B$15</f>
        <v>10.299275961165041</v>
      </c>
    </row>
    <row r="698" spans="1:12" x14ac:dyDescent="0.25">
      <c r="A698" t="s">
        <v>483</v>
      </c>
      <c r="B698">
        <v>1295.002</v>
      </c>
      <c r="C698">
        <v>9.3402600000000007</v>
      </c>
      <c r="D698">
        <v>14.015000000000001</v>
      </c>
      <c r="E698">
        <v>0.82450999999999997</v>
      </c>
      <c r="F698">
        <v>0</v>
      </c>
      <c r="G698">
        <v>0</v>
      </c>
      <c r="I698">
        <f>-3*SQRT(D698)*Notes!$B$22</f>
        <v>-5.7693706486940908</v>
      </c>
      <c r="J698">
        <f>3*SQRT(D698)*Notes!$B$22</f>
        <v>5.7693706486940908</v>
      </c>
      <c r="K698">
        <f>-SQRT(D698)*Notes!$B$15</f>
        <v>-9.7808756770669003</v>
      </c>
      <c r="L698">
        <f>SQRT(D698)*Notes!$B$15</f>
        <v>9.7808756770669003</v>
      </c>
    </row>
    <row r="699" spans="1:12" x14ac:dyDescent="0.25">
      <c r="A699" t="s">
        <v>484</v>
      </c>
      <c r="B699">
        <v>1295.357</v>
      </c>
      <c r="C699">
        <v>9.3443799999999992</v>
      </c>
      <c r="D699">
        <v>13.444000000000001</v>
      </c>
      <c r="E699">
        <v>0.78188999999999997</v>
      </c>
      <c r="F699">
        <v>0</v>
      </c>
      <c r="G699">
        <v>0</v>
      </c>
      <c r="I699">
        <f>-3*SQRT(D699)*Notes!$B$22</f>
        <v>-5.6506205115298185</v>
      </c>
      <c r="J699">
        <f>3*SQRT(D699)*Notes!$B$22</f>
        <v>5.6506205115298185</v>
      </c>
      <c r="K699">
        <f>-SQRT(D699)*Notes!$B$15</f>
        <v>-9.5795573012920165</v>
      </c>
      <c r="L699">
        <f>SQRT(D699)*Notes!$B$15</f>
        <v>9.5795573012920165</v>
      </c>
    </row>
    <row r="700" spans="1:12" x14ac:dyDescent="0.25">
      <c r="A700" t="s">
        <v>9</v>
      </c>
      <c r="B700">
        <v>1295.865</v>
      </c>
      <c r="C700">
        <v>9.3505299999999991</v>
      </c>
      <c r="D700">
        <v>12.978</v>
      </c>
      <c r="E700">
        <v>0.14158000000000001</v>
      </c>
      <c r="F700">
        <v>0</v>
      </c>
      <c r="G700">
        <v>0</v>
      </c>
      <c r="I700">
        <f>-3*SQRT(D700)*Notes!$B$22</f>
        <v>-5.5518250822268751</v>
      </c>
      <c r="J700">
        <f>3*SQRT(D700)*Notes!$B$22</f>
        <v>5.5518250822268751</v>
      </c>
      <c r="K700">
        <f>-SQRT(D700)*Notes!$B$15</f>
        <v>-9.4120683548688451</v>
      </c>
      <c r="L700">
        <f>SQRT(D700)*Notes!$B$15</f>
        <v>9.4120683548688451</v>
      </c>
    </row>
    <row r="701" spans="1:12" x14ac:dyDescent="0.25">
      <c r="A701" t="s">
        <v>485</v>
      </c>
      <c r="B701">
        <v>1299.5650000000001</v>
      </c>
      <c r="C701">
        <v>9.39649</v>
      </c>
      <c r="D701">
        <v>13.006</v>
      </c>
      <c r="E701">
        <v>-0.14923</v>
      </c>
      <c r="F701">
        <v>0</v>
      </c>
      <c r="G701">
        <v>0</v>
      </c>
      <c r="I701">
        <f>-3*SQRT(D701)*Notes!$B$22</f>
        <v>-5.5578108792023801</v>
      </c>
      <c r="J701">
        <f>3*SQRT(D701)*Notes!$B$22</f>
        <v>5.5578108792023801</v>
      </c>
      <c r="K701">
        <f>-SQRT(D701)*Notes!$B$15</f>
        <v>-9.4222161404091676</v>
      </c>
      <c r="L701">
        <f>SQRT(D701)*Notes!$B$15</f>
        <v>9.4222161404091676</v>
      </c>
    </row>
    <row r="702" spans="1:12" x14ac:dyDescent="0.25">
      <c r="A702" t="s">
        <v>9</v>
      </c>
      <c r="B702">
        <v>1300.0730000000001</v>
      </c>
      <c r="C702">
        <v>9.4026200000000006</v>
      </c>
      <c r="D702">
        <v>13.48</v>
      </c>
      <c r="E702">
        <v>-0.79083999999999999</v>
      </c>
      <c r="F702">
        <v>0</v>
      </c>
      <c r="G702">
        <v>0</v>
      </c>
      <c r="I702">
        <f>-3*SQRT(D702)*Notes!$B$22</f>
        <v>-5.658180997272666</v>
      </c>
      <c r="J702">
        <f>3*SQRT(D702)*Notes!$B$22</f>
        <v>5.658180997272666</v>
      </c>
      <c r="K702">
        <f>-SQRT(D702)*Notes!$B$15</f>
        <v>-9.592374673517142</v>
      </c>
      <c r="L702">
        <f>SQRT(D702)*Notes!$B$15</f>
        <v>9.592374673517142</v>
      </c>
    </row>
    <row r="703" spans="1:12" x14ac:dyDescent="0.25">
      <c r="A703" t="s">
        <v>486</v>
      </c>
      <c r="B703">
        <v>1301.299</v>
      </c>
      <c r="C703">
        <v>9.4160900000000005</v>
      </c>
      <c r="D703">
        <v>15.6</v>
      </c>
      <c r="E703">
        <v>-0.93862999999999996</v>
      </c>
      <c r="F703">
        <v>0</v>
      </c>
      <c r="G703">
        <v>0</v>
      </c>
      <c r="I703">
        <f>-3*SQRT(D703)*Notes!$B$22</f>
        <v>-6.0868722769794674</v>
      </c>
      <c r="J703">
        <f>3*SQRT(D703)*Notes!$B$22</f>
        <v>6.0868722769794674</v>
      </c>
      <c r="K703">
        <f>-SQRT(D703)*Notes!$B$15</f>
        <v>-10.319139578386622</v>
      </c>
      <c r="L703">
        <f>SQRT(D703)*Notes!$B$15</f>
        <v>10.319139578386622</v>
      </c>
    </row>
    <row r="704" spans="1:12" x14ac:dyDescent="0.25">
      <c r="A704" t="s">
        <v>487</v>
      </c>
      <c r="B704">
        <v>1311.421</v>
      </c>
      <c r="C704">
        <v>9.4770900000000005</v>
      </c>
      <c r="D704">
        <v>46.953000000000003</v>
      </c>
      <c r="E704">
        <v>-2.1590500000000001</v>
      </c>
      <c r="F704">
        <v>0</v>
      </c>
      <c r="G704">
        <v>0</v>
      </c>
      <c r="I704">
        <f>-3*SQRT(D704)*Notes!$B$22</f>
        <v>-10.559991358293413</v>
      </c>
      <c r="J704">
        <f>3*SQRT(D704)*Notes!$B$22</f>
        <v>10.559991358293413</v>
      </c>
      <c r="K704">
        <f>-SQRT(D704)*Notes!$B$15</f>
        <v>-17.902466129429161</v>
      </c>
      <c r="L704">
        <f>SQRT(D704)*Notes!$B$15</f>
        <v>17.902466129429161</v>
      </c>
    </row>
    <row r="705" spans="1:12" x14ac:dyDescent="0.25">
      <c r="A705" t="s">
        <v>488</v>
      </c>
      <c r="B705">
        <v>1312.646</v>
      </c>
      <c r="C705">
        <v>9.4810199999999991</v>
      </c>
      <c r="D705">
        <v>52.426000000000002</v>
      </c>
      <c r="E705">
        <v>-2.3068300000000002</v>
      </c>
      <c r="F705">
        <v>0</v>
      </c>
      <c r="G705">
        <v>0</v>
      </c>
      <c r="I705">
        <f>-3*SQRT(D705)*Notes!$B$22</f>
        <v>-11.158485445600874</v>
      </c>
      <c r="J705">
        <f>3*SQRT(D705)*Notes!$B$22</f>
        <v>11.158485445600874</v>
      </c>
      <c r="K705">
        <f>-SQRT(D705)*Notes!$B$15</f>
        <v>-18.917099547502055</v>
      </c>
      <c r="L705">
        <f>SQRT(D705)*Notes!$B$15</f>
        <v>18.917099547502055</v>
      </c>
    </row>
    <row r="706" spans="1:12" x14ac:dyDescent="0.25">
      <c r="A706" t="s">
        <v>9</v>
      </c>
      <c r="B706">
        <v>1313.154</v>
      </c>
      <c r="C706">
        <v>9.4825400000000002</v>
      </c>
      <c r="D706">
        <v>53.621000000000002</v>
      </c>
      <c r="E706">
        <v>-2.6339999999999999E-2</v>
      </c>
      <c r="F706">
        <v>0</v>
      </c>
      <c r="G706">
        <v>0</v>
      </c>
      <c r="I706">
        <f>-3*SQRT(D706)*Notes!$B$22</f>
        <v>-11.284942335742274</v>
      </c>
      <c r="J706">
        <f>3*SQRT(D706)*Notes!$B$22</f>
        <v>11.284942335742274</v>
      </c>
      <c r="K706">
        <f>-SQRT(D706)*Notes!$B$15</f>
        <v>-19.13148326390646</v>
      </c>
      <c r="L706">
        <f>SQRT(D706)*Notes!$B$15</f>
        <v>19.13148326390646</v>
      </c>
    </row>
    <row r="707" spans="1:12" x14ac:dyDescent="0.25">
      <c r="A707" t="s">
        <v>489</v>
      </c>
      <c r="B707">
        <v>1316.854</v>
      </c>
      <c r="C707">
        <v>9.4934899999999995</v>
      </c>
      <c r="D707">
        <v>54.070999999999998</v>
      </c>
      <c r="E707">
        <v>-9.5390000000000003E-2</v>
      </c>
      <c r="F707">
        <v>0</v>
      </c>
      <c r="G707">
        <v>0</v>
      </c>
      <c r="I707">
        <f>-3*SQRT(D707)*Notes!$B$22</f>
        <v>-11.332196341761298</v>
      </c>
      <c r="J707">
        <f>3*SQRT(D707)*Notes!$B$22</f>
        <v>11.332196341761298</v>
      </c>
      <c r="K707">
        <f>-SQRT(D707)*Notes!$B$15</f>
        <v>-19.211593484978852</v>
      </c>
      <c r="L707">
        <f>SQRT(D707)*Notes!$B$15</f>
        <v>19.211593484978852</v>
      </c>
    </row>
    <row r="708" spans="1:12" x14ac:dyDescent="0.25">
      <c r="A708" t="s">
        <v>9</v>
      </c>
      <c r="B708">
        <v>1317.3620000000001</v>
      </c>
      <c r="C708">
        <v>9.4949899999999996</v>
      </c>
      <c r="D708">
        <v>52.988</v>
      </c>
      <c r="E708">
        <v>2.2107399999999999</v>
      </c>
      <c r="F708">
        <v>0</v>
      </c>
      <c r="G708">
        <v>0</v>
      </c>
      <c r="I708">
        <f>-3*SQRT(D708)*Notes!$B$22</f>
        <v>-11.218134780266901</v>
      </c>
      <c r="J708">
        <f>3*SQRT(D708)*Notes!$B$22</f>
        <v>11.218134780266901</v>
      </c>
      <c r="K708">
        <f>-SQRT(D708)*Notes!$B$15</f>
        <v>-19.018223701610651</v>
      </c>
      <c r="L708">
        <f>SQRT(D708)*Notes!$B$15</f>
        <v>19.018223701610651</v>
      </c>
    </row>
    <row r="709" spans="1:12" x14ac:dyDescent="0.25">
      <c r="A709" t="s">
        <v>490</v>
      </c>
      <c r="B709">
        <v>1317.7180000000001</v>
      </c>
      <c r="C709">
        <v>9.4960699999999996</v>
      </c>
      <c r="D709">
        <v>51.43</v>
      </c>
      <c r="E709">
        <v>2.1712400000000001</v>
      </c>
      <c r="F709">
        <v>0</v>
      </c>
      <c r="G709">
        <v>0</v>
      </c>
      <c r="I709">
        <f>-3*SQRT(D709)*Notes!$B$22</f>
        <v>-11.051981566145393</v>
      </c>
      <c r="J709">
        <f>3*SQRT(D709)*Notes!$B$22</f>
        <v>11.051981566145393</v>
      </c>
      <c r="K709">
        <f>-SQRT(D709)*Notes!$B$15</f>
        <v>-18.736542383209759</v>
      </c>
      <c r="L709">
        <f>SQRT(D709)*Notes!$B$15</f>
        <v>18.736542383209759</v>
      </c>
    </row>
    <row r="710" spans="1:12" x14ac:dyDescent="0.25">
      <c r="A710" t="s">
        <v>491</v>
      </c>
      <c r="B710">
        <v>1318.588</v>
      </c>
      <c r="C710">
        <v>9.4988700000000001</v>
      </c>
      <c r="D710">
        <v>47.737000000000002</v>
      </c>
      <c r="E710">
        <v>2.0745800000000001</v>
      </c>
      <c r="F710">
        <v>0</v>
      </c>
      <c r="G710">
        <v>0</v>
      </c>
      <c r="I710">
        <f>-3*SQRT(D710)*Notes!$B$22</f>
        <v>-10.647789357263983</v>
      </c>
      <c r="J710">
        <f>3*SQRT(D710)*Notes!$B$22</f>
        <v>10.647789357263983</v>
      </c>
      <c r="K710">
        <f>-SQRT(D710)*Notes!$B$15</f>
        <v>-18.05131101475834</v>
      </c>
      <c r="L710">
        <f>SQRT(D710)*Notes!$B$15</f>
        <v>18.05131101475834</v>
      </c>
    </row>
    <row r="711" spans="1:12" x14ac:dyDescent="0.25">
      <c r="A711" t="s">
        <v>492</v>
      </c>
      <c r="B711">
        <v>1328.7090000000001</v>
      </c>
      <c r="C711">
        <v>9.5564599999999995</v>
      </c>
      <c r="D711">
        <v>17.123000000000001</v>
      </c>
      <c r="E711">
        <v>0.95</v>
      </c>
      <c r="F711">
        <v>0</v>
      </c>
      <c r="G711">
        <v>0</v>
      </c>
      <c r="I711">
        <f>-3*SQRT(D711)*Notes!$B$22</f>
        <v>-6.3770793075205248</v>
      </c>
      <c r="J711">
        <f>3*SQRT(D711)*Notes!$B$22</f>
        <v>6.3770793075205248</v>
      </c>
      <c r="K711">
        <f>-SQRT(D711)*Notes!$B$15</f>
        <v>-10.811130656646665</v>
      </c>
      <c r="L711">
        <f>SQRT(D711)*Notes!$B$15</f>
        <v>10.811130656646665</v>
      </c>
    </row>
    <row r="712" spans="1:12" x14ac:dyDescent="0.25">
      <c r="A712" t="s">
        <v>493</v>
      </c>
      <c r="B712">
        <v>1329.579</v>
      </c>
      <c r="C712">
        <v>9.5649499999999996</v>
      </c>
      <c r="D712">
        <v>15.554</v>
      </c>
      <c r="E712">
        <v>0.85335000000000005</v>
      </c>
      <c r="F712">
        <v>0</v>
      </c>
      <c r="G712">
        <v>0</v>
      </c>
      <c r="I712">
        <f>-3*SQRT(D712)*Notes!$B$22</f>
        <v>-6.0778914168185274</v>
      </c>
      <c r="J712">
        <f>3*SQRT(D712)*Notes!$B$22</f>
        <v>6.0778914168185274</v>
      </c>
      <c r="K712">
        <f>-SQRT(D712)*Notes!$B$15</f>
        <v>-10.303914230241039</v>
      </c>
      <c r="L712">
        <f>SQRT(D712)*Notes!$B$15</f>
        <v>10.303914230241039</v>
      </c>
    </row>
    <row r="713" spans="1:12" x14ac:dyDescent="0.25">
      <c r="A713" t="s">
        <v>494</v>
      </c>
      <c r="B713">
        <v>1329.9349999999999</v>
      </c>
      <c r="C713">
        <v>9.5686599999999995</v>
      </c>
      <c r="D713">
        <v>14.961</v>
      </c>
      <c r="E713">
        <v>0.81383000000000005</v>
      </c>
      <c r="F713">
        <v>0</v>
      </c>
      <c r="G713">
        <v>0</v>
      </c>
      <c r="I713">
        <f>-3*SQRT(D713)*Notes!$B$22</f>
        <v>-5.9609050099827483</v>
      </c>
      <c r="J713">
        <f>3*SQRT(D713)*Notes!$B$22</f>
        <v>5.9609050099827483</v>
      </c>
      <c r="K713">
        <f>-SQRT(D713)*Notes!$B$15</f>
        <v>-10.105585925328523</v>
      </c>
      <c r="L713">
        <f>SQRT(D713)*Notes!$B$15</f>
        <v>10.105585925328523</v>
      </c>
    </row>
    <row r="714" spans="1:12" x14ac:dyDescent="0.25">
      <c r="A714" t="s">
        <v>9</v>
      </c>
      <c r="B714">
        <v>1330.443</v>
      </c>
      <c r="C714">
        <v>9.5741700000000005</v>
      </c>
      <c r="D714">
        <v>14.494999999999999</v>
      </c>
      <c r="E714">
        <v>0.11033</v>
      </c>
      <c r="F714">
        <v>0</v>
      </c>
      <c r="G714">
        <v>0</v>
      </c>
      <c r="I714">
        <f>-3*SQRT(D714)*Notes!$B$22</f>
        <v>-5.8673365436422147</v>
      </c>
      <c r="J714">
        <f>3*SQRT(D714)*Notes!$B$22</f>
        <v>5.8673365436422147</v>
      </c>
      <c r="K714">
        <f>-SQRT(D714)*Notes!$B$15</f>
        <v>-9.9469583050389971</v>
      </c>
      <c r="L714">
        <f>SQRT(D714)*Notes!$B$15</f>
        <v>9.9469583050389971</v>
      </c>
    </row>
    <row r="715" spans="1:12" x14ac:dyDescent="0.25">
      <c r="A715" t="s">
        <v>495</v>
      </c>
      <c r="B715">
        <v>1332.5809999999999</v>
      </c>
      <c r="C715">
        <v>9.5978600000000007</v>
      </c>
      <c r="D715">
        <v>14.343</v>
      </c>
      <c r="E715">
        <v>-3.8960000000000002E-2</v>
      </c>
      <c r="F715">
        <v>0</v>
      </c>
      <c r="G715">
        <v>0</v>
      </c>
      <c r="I715">
        <f>-3*SQRT(D715)*Notes!$B$22</f>
        <v>-5.8364919239913542</v>
      </c>
      <c r="J715">
        <f>3*SQRT(D715)*Notes!$B$22</f>
        <v>5.8364919239913542</v>
      </c>
      <c r="K715">
        <f>-SQRT(D715)*Notes!$B$15</f>
        <v>-9.8946670919272588</v>
      </c>
      <c r="L715">
        <f>SQRT(D715)*Notes!$B$15</f>
        <v>9.8946670919272588</v>
      </c>
    </row>
    <row r="716" spans="1:12" x14ac:dyDescent="0.25">
      <c r="A716" t="s">
        <v>9</v>
      </c>
      <c r="B716">
        <v>1335.68</v>
      </c>
      <c r="C716">
        <v>9.6293000000000006</v>
      </c>
      <c r="D716">
        <v>18.672999999999998</v>
      </c>
      <c r="E716">
        <v>-1.4575400000000001</v>
      </c>
      <c r="F716">
        <v>0</v>
      </c>
      <c r="G716">
        <v>0</v>
      </c>
      <c r="I716">
        <f>-3*SQRT(D716)*Notes!$B$22</f>
        <v>-6.6594588291379715</v>
      </c>
      <c r="J716">
        <f>3*SQRT(D716)*Notes!$B$22</f>
        <v>6.6594588291379715</v>
      </c>
      <c r="K716">
        <f>-SQRT(D716)*Notes!$B$15</f>
        <v>-11.28985167543145</v>
      </c>
      <c r="L716">
        <f>SQRT(D716)*Notes!$B$15</f>
        <v>11.28985167543145</v>
      </c>
    </row>
    <row r="717" spans="1:12" x14ac:dyDescent="0.25">
      <c r="A717" t="s">
        <v>496</v>
      </c>
      <c r="B717">
        <v>1336.931</v>
      </c>
      <c r="C717">
        <v>9.6389999999999993</v>
      </c>
      <c r="D717">
        <v>22.582000000000001</v>
      </c>
      <c r="E717">
        <v>-1.6668799999999999</v>
      </c>
      <c r="F717">
        <v>0</v>
      </c>
      <c r="G717">
        <v>0</v>
      </c>
      <c r="I717">
        <f>-3*SQRT(D717)*Notes!$B$22</f>
        <v>-7.3234056581752309</v>
      </c>
      <c r="J717">
        <f>3*SQRT(D717)*Notes!$B$22</f>
        <v>7.3234056581752309</v>
      </c>
      <c r="K717">
        <f>-SQRT(D717)*Notes!$B$15</f>
        <v>-12.415447825587991</v>
      </c>
      <c r="L717">
        <f>SQRT(D717)*Notes!$B$15</f>
        <v>12.415447825587991</v>
      </c>
    </row>
    <row r="718" spans="1:12" x14ac:dyDescent="0.25">
      <c r="A718" t="s">
        <v>497</v>
      </c>
      <c r="B718">
        <v>1340.0709999999999</v>
      </c>
      <c r="C718">
        <v>9.6568900000000006</v>
      </c>
      <c r="D718">
        <v>34.701999999999998</v>
      </c>
      <c r="E718">
        <v>-2.1923900000000001</v>
      </c>
      <c r="F718">
        <v>0</v>
      </c>
      <c r="G718">
        <v>0</v>
      </c>
      <c r="I718">
        <f>-3*SQRT(D718)*Notes!$B$22</f>
        <v>-9.0783964113406093</v>
      </c>
      <c r="J718">
        <f>3*SQRT(D718)*Notes!$B$22</f>
        <v>9.0783964113406093</v>
      </c>
      <c r="K718">
        <f>-SQRT(D718)*Notes!$B$15</f>
        <v>-15.390702392565412</v>
      </c>
      <c r="L718">
        <f>SQRT(D718)*Notes!$B$15</f>
        <v>15.390702392565412</v>
      </c>
    </row>
    <row r="719" spans="1:12" x14ac:dyDescent="0.25">
      <c r="A719" t="s">
        <v>498</v>
      </c>
      <c r="B719">
        <v>1341.3219999999999</v>
      </c>
      <c r="C719">
        <v>9.66221</v>
      </c>
      <c r="D719">
        <v>40.448999999999998</v>
      </c>
      <c r="E719">
        <v>-2.40171</v>
      </c>
      <c r="F719">
        <v>0</v>
      </c>
      <c r="G719">
        <v>0</v>
      </c>
      <c r="I719">
        <f>-3*SQRT(D719)*Notes!$B$22</f>
        <v>-9.801347438073833</v>
      </c>
      <c r="J719">
        <f>3*SQRT(D719)*Notes!$B$22</f>
        <v>9.801347438073833</v>
      </c>
      <c r="K719">
        <f>-SQRT(D719)*Notes!$B$15</f>
        <v>-16.616328989235203</v>
      </c>
      <c r="L719">
        <f>SQRT(D719)*Notes!$B$15</f>
        <v>16.616328989235203</v>
      </c>
    </row>
    <row r="720" spans="1:12" x14ac:dyDescent="0.25">
      <c r="A720" t="s">
        <v>9</v>
      </c>
      <c r="B720">
        <v>1344.421</v>
      </c>
      <c r="C720">
        <v>9.67319</v>
      </c>
      <c r="D720">
        <v>46.421999999999997</v>
      </c>
      <c r="E720">
        <v>0.61841000000000002</v>
      </c>
      <c r="F720">
        <v>0</v>
      </c>
      <c r="G720">
        <v>0</v>
      </c>
      <c r="I720">
        <f>-3*SQRT(D720)*Notes!$B$22</f>
        <v>-10.500109142610649</v>
      </c>
      <c r="J720">
        <f>3*SQRT(D720)*Notes!$B$22</f>
        <v>10.500109142610649</v>
      </c>
      <c r="K720">
        <f>-SQRT(D720)*Notes!$B$15</f>
        <v>-17.800947169645742</v>
      </c>
      <c r="L720">
        <f>SQRT(D720)*Notes!$B$15</f>
        <v>17.800947169645742</v>
      </c>
    </row>
    <row r="721" spans="1:12" x14ac:dyDescent="0.25">
      <c r="A721" t="s">
        <v>499</v>
      </c>
      <c r="B721">
        <v>1346.097</v>
      </c>
      <c r="C721">
        <v>9.6790599999999998</v>
      </c>
      <c r="D721">
        <v>44.433</v>
      </c>
      <c r="E721">
        <v>0.56849000000000005</v>
      </c>
      <c r="F721">
        <v>0</v>
      </c>
      <c r="G721">
        <v>0</v>
      </c>
      <c r="I721">
        <f>-3*SQRT(D721)*Notes!$B$22</f>
        <v>-10.272702429590396</v>
      </c>
      <c r="J721">
        <f>3*SQRT(D721)*Notes!$B$22</f>
        <v>10.272702429590396</v>
      </c>
      <c r="K721">
        <f>-SQRT(D721)*Notes!$B$15</f>
        <v>-17.415422140380205</v>
      </c>
      <c r="L721">
        <f>SQRT(D721)*Notes!$B$15</f>
        <v>17.415422140380205</v>
      </c>
    </row>
    <row r="722" spans="1:12" x14ac:dyDescent="0.25">
      <c r="A722" t="s">
        <v>9</v>
      </c>
      <c r="B722">
        <v>1349.1959999999999</v>
      </c>
      <c r="C722">
        <v>9.6915700000000005</v>
      </c>
      <c r="D722">
        <v>32.546999999999997</v>
      </c>
      <c r="E722">
        <v>2.9800399999999998</v>
      </c>
      <c r="F722">
        <v>0</v>
      </c>
      <c r="G722">
        <v>0</v>
      </c>
      <c r="I722">
        <f>-3*SQRT(D722)*Notes!$B$22</f>
        <v>-8.7919937699822821</v>
      </c>
      <c r="J722">
        <f>3*SQRT(D722)*Notes!$B$22</f>
        <v>8.7919937699822821</v>
      </c>
      <c r="K722">
        <f>-SQRT(D722)*Notes!$B$15</f>
        <v>-14.905160935917371</v>
      </c>
      <c r="L722">
        <f>SQRT(D722)*Notes!$B$15</f>
        <v>14.905160935917371</v>
      </c>
    </row>
    <row r="723" spans="1:12" x14ac:dyDescent="0.25">
      <c r="A723" t="s">
        <v>500</v>
      </c>
      <c r="B723">
        <v>1349.577</v>
      </c>
      <c r="C723">
        <v>9.6935000000000002</v>
      </c>
      <c r="D723">
        <v>30.32</v>
      </c>
      <c r="E723">
        <v>2.8643900000000002</v>
      </c>
      <c r="F723">
        <v>0</v>
      </c>
      <c r="G723">
        <v>0</v>
      </c>
      <c r="I723">
        <f>-3*SQRT(D723)*Notes!$B$22</f>
        <v>-8.4858722260130985</v>
      </c>
      <c r="J723">
        <f>3*SQRT(D723)*Notes!$B$22</f>
        <v>8.4858722260130985</v>
      </c>
      <c r="K723">
        <f>-SQRT(D723)*Notes!$B$15</f>
        <v>-14.386189813077122</v>
      </c>
      <c r="L723">
        <f>SQRT(D723)*Notes!$B$15</f>
        <v>14.386189813077122</v>
      </c>
    </row>
    <row r="724" spans="1:12" x14ac:dyDescent="0.25">
      <c r="A724" t="s">
        <v>501</v>
      </c>
      <c r="B724">
        <v>1350.4469999999999</v>
      </c>
      <c r="C724">
        <v>9.6984700000000004</v>
      </c>
      <c r="D724">
        <v>25.565999999999999</v>
      </c>
      <c r="E724">
        <v>2.6002800000000001</v>
      </c>
      <c r="F724">
        <v>0</v>
      </c>
      <c r="G724">
        <v>0</v>
      </c>
      <c r="I724">
        <f>-3*SQRT(D724)*Notes!$B$22</f>
        <v>-7.7922572554029799</v>
      </c>
      <c r="J724">
        <f>3*SQRT(D724)*Notes!$B$22</f>
        <v>7.7922572554029799</v>
      </c>
      <c r="K724">
        <f>-SQRT(D724)*Notes!$B$15</f>
        <v>-13.210296945659149</v>
      </c>
      <c r="L724">
        <f>SQRT(D724)*Notes!$B$15</f>
        <v>13.210296945659149</v>
      </c>
    </row>
    <row r="725" spans="1:12" x14ac:dyDescent="0.25">
      <c r="A725" t="s">
        <v>502</v>
      </c>
      <c r="B725">
        <v>1353.51</v>
      </c>
      <c r="C725">
        <v>9.7258899999999997</v>
      </c>
      <c r="D725">
        <v>12.487</v>
      </c>
      <c r="E725">
        <v>1.67055</v>
      </c>
      <c r="F725">
        <v>0</v>
      </c>
      <c r="G725">
        <v>0</v>
      </c>
      <c r="I725">
        <f>-3*SQRT(D725)*Notes!$B$22</f>
        <v>-5.4457906955136632</v>
      </c>
      <c r="J725">
        <f>3*SQRT(D725)*Notes!$B$22</f>
        <v>5.4457906955136632</v>
      </c>
      <c r="K725">
        <f>-SQRT(D725)*Notes!$B$15</f>
        <v>-9.2323071266366608</v>
      </c>
      <c r="L725">
        <f>SQRT(D725)*Notes!$B$15</f>
        <v>9.2323071266366608</v>
      </c>
    </row>
    <row r="726" spans="1:12" x14ac:dyDescent="0.25">
      <c r="A726" t="s">
        <v>503</v>
      </c>
      <c r="B726">
        <v>1354.38</v>
      </c>
      <c r="C726">
        <v>9.73841</v>
      </c>
      <c r="D726">
        <v>9.81</v>
      </c>
      <c r="E726">
        <v>1.4064300000000001</v>
      </c>
      <c r="F726">
        <v>0</v>
      </c>
      <c r="G726">
        <v>0</v>
      </c>
      <c r="I726">
        <f>-3*SQRT(D726)*Notes!$B$22</f>
        <v>-4.8268787924451315</v>
      </c>
      <c r="J726">
        <f>3*SQRT(D726)*Notes!$B$22</f>
        <v>4.8268787924451315</v>
      </c>
      <c r="K726">
        <f>-SQRT(D726)*Notes!$B$15</f>
        <v>-8.183059167443675</v>
      </c>
      <c r="L726">
        <f>SQRT(D726)*Notes!$B$15</f>
        <v>8.183059167443675</v>
      </c>
    </row>
    <row r="727" spans="1:12" x14ac:dyDescent="0.25">
      <c r="A727" t="s">
        <v>504</v>
      </c>
      <c r="B727">
        <v>1354.76</v>
      </c>
      <c r="C727">
        <v>9.7449499999999993</v>
      </c>
      <c r="D727">
        <v>8.782</v>
      </c>
      <c r="E727">
        <v>1.29077</v>
      </c>
      <c r="F727">
        <v>0</v>
      </c>
      <c r="G727">
        <v>0</v>
      </c>
      <c r="I727">
        <f>-3*SQRT(D727)*Notes!$B$22</f>
        <v>-4.5669747039732043</v>
      </c>
      <c r="J727">
        <f>3*SQRT(D727)*Notes!$B$22</f>
        <v>4.5669747039732043</v>
      </c>
      <c r="K727">
        <f>-SQRT(D727)*Notes!$B$15</f>
        <v>-7.7424409905060019</v>
      </c>
      <c r="L727">
        <f>SQRT(D727)*Notes!$B$15</f>
        <v>7.7424409905060019</v>
      </c>
    </row>
    <row r="728" spans="1:12" x14ac:dyDescent="0.25">
      <c r="A728" t="s">
        <v>9</v>
      </c>
      <c r="B728">
        <v>1357.8589999999999</v>
      </c>
      <c r="C728">
        <v>9.8277900000000002</v>
      </c>
      <c r="D728">
        <v>4.7489999999999997</v>
      </c>
      <c r="E728">
        <v>0.10310999999999999</v>
      </c>
      <c r="F728">
        <v>0</v>
      </c>
      <c r="G728">
        <v>0</v>
      </c>
      <c r="I728">
        <f>-3*SQRT(D728)*Notes!$B$22</f>
        <v>-3.3584042784208794</v>
      </c>
      <c r="J728">
        <f>3*SQRT(D728)*Notes!$B$22</f>
        <v>3.3584042784208794</v>
      </c>
      <c r="K728">
        <f>-SQRT(D728)*Notes!$B$15</f>
        <v>-5.693538640648689</v>
      </c>
      <c r="L728">
        <f>SQRT(D728)*Notes!$B$15</f>
        <v>5.693538640648689</v>
      </c>
    </row>
    <row r="729" spans="1:12" x14ac:dyDescent="0.25">
      <c r="A729" t="s">
        <v>505</v>
      </c>
      <c r="B729">
        <v>1358.5920000000001</v>
      </c>
      <c r="C729">
        <v>9.8525399999999994</v>
      </c>
      <c r="D729">
        <v>4.7119999999999997</v>
      </c>
      <c r="E729">
        <v>-5.28E-2</v>
      </c>
      <c r="F729">
        <v>0</v>
      </c>
      <c r="G729">
        <v>0</v>
      </c>
      <c r="I729">
        <f>-3*SQRT(D729)*Notes!$B$22</f>
        <v>-3.3452958410034221</v>
      </c>
      <c r="J729">
        <f>3*SQRT(D729)*Notes!$B$22</f>
        <v>3.3452958410034221</v>
      </c>
      <c r="K729">
        <f>-SQRT(D729)*Notes!$B$15</f>
        <v>-5.6713157666979948</v>
      </c>
      <c r="L729">
        <f>SQRT(D729)*Notes!$B$15</f>
        <v>5.6713157666979948</v>
      </c>
    </row>
    <row r="730" spans="1:12" x14ac:dyDescent="0.25">
      <c r="A730" t="s">
        <v>9</v>
      </c>
      <c r="B730">
        <v>1361.691</v>
      </c>
      <c r="C730">
        <v>9.9379299999999997</v>
      </c>
      <c r="D730">
        <v>8.3780000000000001</v>
      </c>
      <c r="E730">
        <v>-1.21411</v>
      </c>
      <c r="F730">
        <v>0</v>
      </c>
      <c r="G730">
        <v>0</v>
      </c>
      <c r="I730">
        <f>-3*SQRT(D730)*Notes!$B$22</f>
        <v>-4.4606902583743899</v>
      </c>
      <c r="J730">
        <f>3*SQRT(D730)*Notes!$B$22</f>
        <v>4.4606902583743899</v>
      </c>
      <c r="K730">
        <f>-SQRT(D730)*Notes!$B$15</f>
        <v>-7.56225583477445</v>
      </c>
      <c r="L730">
        <f>SQRT(D730)*Notes!$B$15</f>
        <v>7.56225583477445</v>
      </c>
    </row>
    <row r="731" spans="1:12" x14ac:dyDescent="0.25">
      <c r="A731" t="s">
        <v>506</v>
      </c>
      <c r="B731">
        <v>1362.942</v>
      </c>
      <c r="C731">
        <v>9.9579400000000007</v>
      </c>
      <c r="D731">
        <v>11.877000000000001</v>
      </c>
      <c r="E731">
        <v>-1.58352</v>
      </c>
      <c r="F731">
        <v>0</v>
      </c>
      <c r="G731">
        <v>0</v>
      </c>
      <c r="I731">
        <f>-3*SQRT(D731)*Notes!$B$22</f>
        <v>-5.3111096531102779</v>
      </c>
      <c r="J731">
        <f>3*SQRT(D731)*Notes!$B$22</f>
        <v>5.3111096531102779</v>
      </c>
      <c r="K731">
        <f>-SQRT(D731)*Notes!$B$15</f>
        <v>-9.0039809170693381</v>
      </c>
      <c r="L731">
        <f>SQRT(D731)*Notes!$B$15</f>
        <v>9.0039809170693381</v>
      </c>
    </row>
    <row r="732" spans="1:12" x14ac:dyDescent="0.25">
      <c r="A732" t="s">
        <v>507</v>
      </c>
      <c r="B732">
        <v>1366.021</v>
      </c>
      <c r="C732">
        <v>9.9868699999999997</v>
      </c>
      <c r="D732">
        <v>24.428000000000001</v>
      </c>
      <c r="E732">
        <v>-2.4927299999999999</v>
      </c>
      <c r="F732">
        <v>0</v>
      </c>
      <c r="G732">
        <v>0</v>
      </c>
      <c r="I732">
        <f>-3*SQRT(D732)*Notes!$B$22</f>
        <v>-7.6168577579351728</v>
      </c>
      <c r="J732">
        <f>3*SQRT(D732)*Notes!$B$22</f>
        <v>7.6168577579351728</v>
      </c>
      <c r="K732">
        <f>-SQRT(D732)*Notes!$B$15</f>
        <v>-12.912940304351842</v>
      </c>
      <c r="L732">
        <f>SQRT(D732)*Notes!$B$15</f>
        <v>12.912940304351842</v>
      </c>
    </row>
    <row r="733" spans="1:12" x14ac:dyDescent="0.25">
      <c r="A733" t="s">
        <v>508</v>
      </c>
      <c r="B733">
        <v>1366.8910000000001</v>
      </c>
      <c r="C733">
        <v>9.99207</v>
      </c>
      <c r="D733">
        <v>28.989000000000001</v>
      </c>
      <c r="E733">
        <v>-2.7496499999999999</v>
      </c>
      <c r="F733">
        <v>0</v>
      </c>
      <c r="G733">
        <v>0</v>
      </c>
      <c r="I733">
        <f>-3*SQRT(D733)*Notes!$B$22</f>
        <v>-8.2975238012200876</v>
      </c>
      <c r="J733">
        <f>3*SQRT(D733)*Notes!$B$22</f>
        <v>8.2975238012200876</v>
      </c>
      <c r="K733">
        <f>-SQRT(D733)*Notes!$B$15</f>
        <v>-14.06688071698207</v>
      </c>
      <c r="L733">
        <f>SQRT(D733)*Notes!$B$15</f>
        <v>14.06688071698207</v>
      </c>
    </row>
    <row r="734" spans="1:12" x14ac:dyDescent="0.25">
      <c r="A734" t="s">
        <v>509</v>
      </c>
      <c r="B734">
        <v>1367.271</v>
      </c>
      <c r="C734">
        <v>9.9940899999999999</v>
      </c>
      <c r="D734">
        <v>31.126999999999999</v>
      </c>
      <c r="E734">
        <v>-2.8621599999999998</v>
      </c>
      <c r="F734">
        <v>0</v>
      </c>
      <c r="G734">
        <v>0</v>
      </c>
      <c r="I734">
        <f>-3*SQRT(D734)*Notes!$B$22</f>
        <v>-8.5980610120227432</v>
      </c>
      <c r="J734">
        <f>3*SQRT(D734)*Notes!$B$22</f>
        <v>8.5980610120227432</v>
      </c>
      <c r="K734">
        <f>-SQRT(D734)*Notes!$B$15</f>
        <v>-14.576384660164953</v>
      </c>
      <c r="L734">
        <f>SQRT(D734)*Notes!$B$15</f>
        <v>14.576384660164953</v>
      </c>
    </row>
    <row r="735" spans="1:12" x14ac:dyDescent="0.25">
      <c r="A735" t="s">
        <v>9</v>
      </c>
      <c r="B735">
        <v>1370.37</v>
      </c>
      <c r="C735">
        <v>10.007160000000001</v>
      </c>
      <c r="D735">
        <v>42.604999999999997</v>
      </c>
      <c r="E735">
        <v>-0.56464000000000003</v>
      </c>
      <c r="F735">
        <v>0</v>
      </c>
      <c r="G735">
        <v>0</v>
      </c>
      <c r="I735">
        <f>-3*SQRT(D735)*Notes!$B$22</f>
        <v>-10.059170619528043</v>
      </c>
      <c r="J735">
        <f>3*SQRT(D735)*Notes!$B$22</f>
        <v>10.059170619528043</v>
      </c>
      <c r="K735">
        <f>-SQRT(D735)*Notes!$B$15</f>
        <v>-17.053419382281852</v>
      </c>
      <c r="L735">
        <f>SQRT(D735)*Notes!$B$15</f>
        <v>17.053419382281852</v>
      </c>
    </row>
    <row r="736" spans="1:12" x14ac:dyDescent="0.25">
      <c r="A736" t="s">
        <v>510</v>
      </c>
      <c r="B736">
        <v>1372.0139999999999</v>
      </c>
      <c r="C736">
        <v>10.013159999999999</v>
      </c>
      <c r="D736">
        <v>44.543999999999997</v>
      </c>
      <c r="E736">
        <v>-0.61551</v>
      </c>
      <c r="F736">
        <v>0</v>
      </c>
      <c r="G736">
        <v>0</v>
      </c>
      <c r="I736">
        <f>-3*SQRT(D736)*Notes!$B$22</f>
        <v>-10.285525767181523</v>
      </c>
      <c r="J736">
        <f>3*SQRT(D736)*Notes!$B$22</f>
        <v>10.285525767181523</v>
      </c>
      <c r="K736">
        <f>-SQRT(D736)*Notes!$B$15</f>
        <v>-17.437161681550482</v>
      </c>
      <c r="L736">
        <f>SQRT(D736)*Notes!$B$15</f>
        <v>17.437161681550482</v>
      </c>
    </row>
    <row r="737" spans="1:12" x14ac:dyDescent="0.25">
      <c r="A737" t="s">
        <v>9</v>
      </c>
      <c r="B737">
        <v>1375.1130000000001</v>
      </c>
      <c r="C737">
        <v>10.02458</v>
      </c>
      <c r="D737">
        <v>38.948999999999998</v>
      </c>
      <c r="E737">
        <v>2.28592</v>
      </c>
      <c r="F737">
        <v>0</v>
      </c>
      <c r="G737">
        <v>0</v>
      </c>
      <c r="I737">
        <f>-3*SQRT(D737)*Notes!$B$22</f>
        <v>-9.6178953126192663</v>
      </c>
      <c r="J737">
        <f>3*SQRT(D737)*Notes!$B$22</f>
        <v>9.6178953126192663</v>
      </c>
      <c r="K737">
        <f>-SQRT(D737)*Notes!$B$15</f>
        <v>-16.305320641700636</v>
      </c>
      <c r="L737">
        <f>SQRT(D737)*Notes!$B$15</f>
        <v>16.305320641700636</v>
      </c>
    </row>
    <row r="738" spans="1:12" x14ac:dyDescent="0.25">
      <c r="A738" t="s">
        <v>511</v>
      </c>
      <c r="B738">
        <v>1376.364</v>
      </c>
      <c r="C738">
        <v>10.030099999999999</v>
      </c>
      <c r="D738">
        <v>33.479999999999997</v>
      </c>
      <c r="E738">
        <v>2.08596</v>
      </c>
      <c r="F738">
        <v>0</v>
      </c>
      <c r="G738">
        <v>0</v>
      </c>
      <c r="I738">
        <f>-3*SQRT(D738)*Notes!$B$22</f>
        <v>-8.9171200673574127</v>
      </c>
      <c r="J738">
        <f>3*SQRT(D738)*Notes!$B$22</f>
        <v>8.9171200673574127</v>
      </c>
      <c r="K738">
        <f>-SQRT(D738)*Notes!$B$15</f>
        <v>-15.117288884194517</v>
      </c>
      <c r="L738">
        <f>SQRT(D738)*Notes!$B$15</f>
        <v>15.117288884194517</v>
      </c>
    </row>
    <row r="739" spans="1:12" x14ac:dyDescent="0.25">
      <c r="A739" t="s">
        <v>512</v>
      </c>
      <c r="B739">
        <v>1379.492</v>
      </c>
      <c r="C739">
        <v>10.04848</v>
      </c>
      <c r="D739">
        <v>21.994</v>
      </c>
      <c r="E739">
        <v>1.5860099999999999</v>
      </c>
      <c r="F739">
        <v>0</v>
      </c>
      <c r="G739">
        <v>0</v>
      </c>
      <c r="I739">
        <f>-3*SQRT(D739)*Notes!$B$22</f>
        <v>-7.2274317639199133</v>
      </c>
      <c r="J739">
        <f>3*SQRT(D739)*Notes!$B$22</f>
        <v>7.2274317639199133</v>
      </c>
      <c r="K739">
        <f>-SQRT(D739)*Notes!$B$15</f>
        <v>-12.25274225766479</v>
      </c>
      <c r="L739">
        <f>SQRT(D739)*Notes!$B$15</f>
        <v>12.25274225766479</v>
      </c>
    </row>
    <row r="740" spans="1:12" x14ac:dyDescent="0.25">
      <c r="A740" t="s">
        <v>513</v>
      </c>
      <c r="B740">
        <v>1380.742</v>
      </c>
      <c r="C740">
        <v>10.05842</v>
      </c>
      <c r="D740">
        <v>18.276</v>
      </c>
      <c r="E740">
        <v>1.38608</v>
      </c>
      <c r="F740">
        <v>0</v>
      </c>
      <c r="G740">
        <v>0</v>
      </c>
      <c r="I740">
        <f>-3*SQRT(D740)*Notes!$B$22</f>
        <v>-6.5882863126721309</v>
      </c>
      <c r="J740">
        <f>3*SQRT(D740)*Notes!$B$22</f>
        <v>6.5882863126721309</v>
      </c>
      <c r="K740">
        <f>-SQRT(D740)*Notes!$B$15</f>
        <v>-11.169192148151128</v>
      </c>
      <c r="L740">
        <f>SQRT(D740)*Notes!$B$15</f>
        <v>11.169192148151128</v>
      </c>
    </row>
    <row r="741" spans="1:12" x14ac:dyDescent="0.25">
      <c r="A741" t="s">
        <v>9</v>
      </c>
      <c r="B741">
        <v>1383.8409999999999</v>
      </c>
      <c r="C741">
        <v>10.09027</v>
      </c>
      <c r="D741">
        <v>14.286</v>
      </c>
      <c r="E741">
        <v>-6.94E-3</v>
      </c>
      <c r="F741">
        <v>0</v>
      </c>
      <c r="G741">
        <v>0</v>
      </c>
      <c r="I741">
        <f>-3*SQRT(D741)*Notes!$B$22</f>
        <v>-5.8248830827097002</v>
      </c>
      <c r="J741">
        <f>3*SQRT(D741)*Notes!$B$22</f>
        <v>5.8248830827097002</v>
      </c>
      <c r="K741">
        <f>-SQRT(D741)*Notes!$B$15</f>
        <v>-9.8749864993211371</v>
      </c>
      <c r="L741">
        <f>SQRT(D741)*Notes!$B$15</f>
        <v>9.8749864993211371</v>
      </c>
    </row>
    <row r="742" spans="1:12" x14ac:dyDescent="0.25">
      <c r="A742" t="s">
        <v>514</v>
      </c>
      <c r="B742">
        <v>1384.7670000000001</v>
      </c>
      <c r="C742">
        <v>10.10056</v>
      </c>
      <c r="D742">
        <v>14.359</v>
      </c>
      <c r="E742">
        <v>-7.1779999999999997E-2</v>
      </c>
      <c r="F742">
        <v>0</v>
      </c>
      <c r="G742">
        <v>0</v>
      </c>
      <c r="I742">
        <f>-3*SQRT(D742)*Notes!$B$22</f>
        <v>-5.839746398029158</v>
      </c>
      <c r="J742">
        <f>3*SQRT(D742)*Notes!$B$22</f>
        <v>5.839746398029158</v>
      </c>
      <c r="K742">
        <f>-SQRT(D742)*Notes!$B$15</f>
        <v>-9.9001844365210232</v>
      </c>
      <c r="L742">
        <f>SQRT(D742)*Notes!$B$15</f>
        <v>9.9001844365210232</v>
      </c>
    </row>
    <row r="743" spans="1:12" x14ac:dyDescent="0.25">
      <c r="A743" t="s">
        <v>9</v>
      </c>
      <c r="B743">
        <v>1389.2629999999999</v>
      </c>
      <c r="C743">
        <v>10.144640000000001</v>
      </c>
      <c r="D743">
        <v>20.306999999999999</v>
      </c>
      <c r="E743">
        <v>-1.3350299999999999</v>
      </c>
      <c r="F743">
        <v>0</v>
      </c>
      <c r="G743">
        <v>0</v>
      </c>
      <c r="I743">
        <f>-3*SQRT(D743)*Notes!$B$22</f>
        <v>-6.9447205397749112</v>
      </c>
      <c r="J743">
        <f>3*SQRT(D743)*Notes!$B$22</f>
        <v>6.9447205397749112</v>
      </c>
      <c r="K743">
        <f>-SQRT(D743)*Notes!$B$15</f>
        <v>-11.77345890004249</v>
      </c>
      <c r="L743">
        <f>SQRT(D743)*Notes!$B$15</f>
        <v>11.77345890004249</v>
      </c>
    </row>
    <row r="744" spans="1:12" x14ac:dyDescent="0.25">
      <c r="A744" t="s">
        <v>515</v>
      </c>
      <c r="B744">
        <v>1389.644</v>
      </c>
      <c r="C744">
        <v>10.147550000000001</v>
      </c>
      <c r="D744">
        <v>21.344000000000001</v>
      </c>
      <c r="E744">
        <v>-1.3872199999999999</v>
      </c>
      <c r="F744">
        <v>0</v>
      </c>
      <c r="G744">
        <v>0</v>
      </c>
      <c r="I744">
        <f>-3*SQRT(D744)*Notes!$B$22</f>
        <v>-7.1198328150273991</v>
      </c>
      <c r="J744">
        <f>3*SQRT(D744)*Notes!$B$22</f>
        <v>7.1198328150273991</v>
      </c>
      <c r="K744">
        <f>-SQRT(D744)*Notes!$B$15</f>
        <v>-12.070328610460658</v>
      </c>
      <c r="L744">
        <f>SQRT(D744)*Notes!$B$15</f>
        <v>12.070328610460658</v>
      </c>
    </row>
    <row r="745" spans="1:12" x14ac:dyDescent="0.25">
      <c r="A745" t="s">
        <v>516</v>
      </c>
      <c r="B745">
        <v>1390.5139999999999</v>
      </c>
      <c r="C745">
        <v>10.153689999999999</v>
      </c>
      <c r="D745">
        <v>23.861000000000001</v>
      </c>
      <c r="E745">
        <v>-1.5064200000000001</v>
      </c>
      <c r="F745">
        <v>0</v>
      </c>
      <c r="G745">
        <v>0</v>
      </c>
      <c r="I745">
        <f>-3*SQRT(D745)*Notes!$B$22</f>
        <v>-7.5279410592502263</v>
      </c>
      <c r="J745">
        <f>3*SQRT(D745)*Notes!$B$22</f>
        <v>7.5279410592502263</v>
      </c>
      <c r="K745">
        <f>-SQRT(D745)*Notes!$B$15</f>
        <v>-12.762198875449275</v>
      </c>
      <c r="L745">
        <f>SQRT(D745)*Notes!$B$15</f>
        <v>12.762198875449275</v>
      </c>
    </row>
    <row r="746" spans="1:12" x14ac:dyDescent="0.25">
      <c r="A746" t="s">
        <v>517</v>
      </c>
      <c r="B746">
        <v>1395.0909999999999</v>
      </c>
      <c r="C746">
        <v>10.177199999999999</v>
      </c>
      <c r="D746">
        <v>40.521000000000001</v>
      </c>
      <c r="E746">
        <v>-2.1335099999999998</v>
      </c>
      <c r="F746">
        <v>0</v>
      </c>
      <c r="G746">
        <v>0</v>
      </c>
      <c r="I746">
        <f>-3*SQRT(D746)*Notes!$B$22</f>
        <v>-9.8100668533394035</v>
      </c>
      <c r="J746">
        <f>3*SQRT(D746)*Notes!$B$22</f>
        <v>9.8100668533394035</v>
      </c>
      <c r="K746">
        <f>-SQRT(D746)*Notes!$B$15</f>
        <v>-16.63111110705746</v>
      </c>
      <c r="L746">
        <f>SQRT(D746)*Notes!$B$15</f>
        <v>16.63111110705746</v>
      </c>
    </row>
    <row r="747" spans="1:12" x14ac:dyDescent="0.25">
      <c r="A747" t="s">
        <v>518</v>
      </c>
      <c r="B747">
        <v>1395.961</v>
      </c>
      <c r="C747">
        <v>10.18047</v>
      </c>
      <c r="D747">
        <v>44.337000000000003</v>
      </c>
      <c r="E747">
        <v>-2.2526899999999999</v>
      </c>
      <c r="F747">
        <v>0</v>
      </c>
      <c r="G747">
        <v>0</v>
      </c>
      <c r="I747">
        <f>-3*SQRT(D747)*Notes!$B$22</f>
        <v>-10.261599052781351</v>
      </c>
      <c r="J747">
        <f>3*SQRT(D747)*Notes!$B$22</f>
        <v>10.261599052781351</v>
      </c>
      <c r="K747">
        <f>-SQRT(D747)*Notes!$B$15</f>
        <v>-17.396598467092812</v>
      </c>
      <c r="L747">
        <f>SQRT(D747)*Notes!$B$15</f>
        <v>17.396598467092812</v>
      </c>
    </row>
    <row r="748" spans="1:12" x14ac:dyDescent="0.25">
      <c r="A748" t="s">
        <v>519</v>
      </c>
      <c r="B748">
        <v>1396.3420000000001</v>
      </c>
      <c r="C748">
        <v>10.18181</v>
      </c>
      <c r="D748">
        <v>46.073</v>
      </c>
      <c r="E748">
        <v>-2.3048899999999999</v>
      </c>
      <c r="F748">
        <v>0</v>
      </c>
      <c r="G748">
        <v>0</v>
      </c>
      <c r="I748">
        <f>-3*SQRT(D748)*Notes!$B$22</f>
        <v>-10.460564836132399</v>
      </c>
      <c r="J748">
        <f>3*SQRT(D748)*Notes!$B$22</f>
        <v>10.460564836132399</v>
      </c>
      <c r="K748">
        <f>-SQRT(D748)*Notes!$B$15</f>
        <v>-17.73390728454369</v>
      </c>
      <c r="L748">
        <f>SQRT(D748)*Notes!$B$15</f>
        <v>17.73390728454369</v>
      </c>
    </row>
    <row r="749" spans="1:12" x14ac:dyDescent="0.25">
      <c r="A749" t="s">
        <v>9</v>
      </c>
      <c r="B749">
        <v>1400.838</v>
      </c>
      <c r="C749">
        <v>10.195309999999999</v>
      </c>
      <c r="D749">
        <v>56.731000000000002</v>
      </c>
      <c r="E749">
        <v>8.4209999999999993E-2</v>
      </c>
      <c r="F749">
        <v>0</v>
      </c>
      <c r="G749">
        <v>0</v>
      </c>
      <c r="I749">
        <f>-3*SQRT(D749)*Notes!$B$22</f>
        <v>-11.607591323579225</v>
      </c>
      <c r="J749">
        <f>3*SQRT(D749)*Notes!$B$22</f>
        <v>11.607591323579225</v>
      </c>
      <c r="K749">
        <f>-SQRT(D749)*Notes!$B$15</f>
        <v>-19.678473538847282</v>
      </c>
      <c r="L749">
        <f>SQRT(D749)*Notes!$B$15</f>
        <v>19.678473538847282</v>
      </c>
    </row>
    <row r="750" spans="1:12" x14ac:dyDescent="0.25">
      <c r="A750" t="s">
        <v>520</v>
      </c>
      <c r="B750">
        <v>1401.681</v>
      </c>
      <c r="C750">
        <v>10.19768</v>
      </c>
      <c r="D750">
        <v>56.601999999999997</v>
      </c>
      <c r="E750">
        <v>6.9250000000000006E-2</v>
      </c>
      <c r="F750">
        <v>0</v>
      </c>
      <c r="G750">
        <v>0</v>
      </c>
      <c r="I750">
        <f>-3*SQRT(D750)*Notes!$B$22</f>
        <v>-11.594386625367513</v>
      </c>
      <c r="J750">
        <f>3*SQRT(D750)*Notes!$B$22</f>
        <v>11.594386625367513</v>
      </c>
      <c r="K750">
        <f>-SQRT(D750)*Notes!$B$15</f>
        <v>-19.65608747294403</v>
      </c>
      <c r="L750">
        <f>SQRT(D750)*Notes!$B$15</f>
        <v>19.65608747294403</v>
      </c>
    </row>
    <row r="751" spans="1:12" x14ac:dyDescent="0.25">
      <c r="A751" t="s">
        <v>521</v>
      </c>
      <c r="B751">
        <v>1402.056</v>
      </c>
      <c r="C751">
        <v>10.198729999999999</v>
      </c>
      <c r="D751">
        <v>56.552</v>
      </c>
      <c r="E751">
        <v>6.2600000000000003E-2</v>
      </c>
      <c r="F751">
        <v>0</v>
      </c>
      <c r="G751">
        <v>0</v>
      </c>
      <c r="I751">
        <f>-3*SQRT(D751)*Notes!$B$22</f>
        <v>-11.589264479390254</v>
      </c>
      <c r="J751">
        <f>3*SQRT(D751)*Notes!$B$22</f>
        <v>11.589264479390254</v>
      </c>
      <c r="K751">
        <f>-SQRT(D751)*Notes!$B$15</f>
        <v>-19.647403844164746</v>
      </c>
      <c r="L751">
        <f>SQRT(D751)*Notes!$B$15</f>
        <v>19.647403844164746</v>
      </c>
    </row>
    <row r="752" spans="1:12" x14ac:dyDescent="0.25">
      <c r="A752" t="s">
        <v>9</v>
      </c>
      <c r="B752">
        <v>1406.5509999999999</v>
      </c>
      <c r="C752">
        <v>10.21241</v>
      </c>
      <c r="D752">
        <v>45.146999999999998</v>
      </c>
      <c r="E752">
        <v>2.2905899999999999</v>
      </c>
      <c r="F752">
        <v>0</v>
      </c>
      <c r="G752">
        <v>0</v>
      </c>
      <c r="I752">
        <f>-3*SQRT(D752)*Notes!$B$22</f>
        <v>-10.354910229113667</v>
      </c>
      <c r="J752">
        <f>3*SQRT(D752)*Notes!$B$22</f>
        <v>10.354910229113667</v>
      </c>
      <c r="K752">
        <f>-SQRT(D752)*Notes!$B$15</f>
        <v>-17.55478990088357</v>
      </c>
      <c r="L752">
        <f>SQRT(D752)*Notes!$B$15</f>
        <v>17.55478990088357</v>
      </c>
    </row>
    <row r="753" spans="1:12" x14ac:dyDescent="0.25">
      <c r="A753" t="s">
        <v>522</v>
      </c>
      <c r="B753">
        <v>1413.63</v>
      </c>
      <c r="C753">
        <v>10.2506</v>
      </c>
      <c r="D753">
        <v>19.652000000000001</v>
      </c>
      <c r="E753">
        <v>1.31114</v>
      </c>
      <c r="F753">
        <v>0</v>
      </c>
      <c r="G753">
        <v>0</v>
      </c>
      <c r="I753">
        <f>-3*SQRT(D753)*Notes!$B$22</f>
        <v>-6.8318019425968108</v>
      </c>
      <c r="J753">
        <f>3*SQRT(D753)*Notes!$B$22</f>
        <v>6.8318019425968108</v>
      </c>
      <c r="K753">
        <f>-SQRT(D753)*Notes!$B$15</f>
        <v>-11.58202679628646</v>
      </c>
      <c r="L753">
        <f>SQRT(D753)*Notes!$B$15</f>
        <v>11.58202679628646</v>
      </c>
    </row>
    <row r="754" spans="1:12" x14ac:dyDescent="0.25">
      <c r="A754" t="s">
        <v>9</v>
      </c>
      <c r="B754">
        <v>1418.126</v>
      </c>
      <c r="C754">
        <v>10.29607</v>
      </c>
      <c r="D754">
        <v>13.967000000000001</v>
      </c>
      <c r="E754">
        <v>6.6140000000000004E-2</v>
      </c>
      <c r="F754">
        <v>0</v>
      </c>
      <c r="G754">
        <v>0</v>
      </c>
      <c r="I754">
        <f>-3*SQRT(D754)*Notes!$B$22</f>
        <v>-5.7594824106492606</v>
      </c>
      <c r="J754">
        <f>3*SQRT(D754)*Notes!$B$22</f>
        <v>5.7594824106492606</v>
      </c>
      <c r="K754">
        <f>-SQRT(D754)*Notes!$B$15</f>
        <v>-9.764112041504049</v>
      </c>
      <c r="L754">
        <f>SQRT(D754)*Notes!$B$15</f>
        <v>9.764112041504049</v>
      </c>
    </row>
    <row r="755" spans="1:12" x14ac:dyDescent="0.25">
      <c r="A755" t="s">
        <v>523</v>
      </c>
      <c r="B755">
        <v>1418.9690000000001</v>
      </c>
      <c r="C755">
        <v>10.3057</v>
      </c>
      <c r="D755">
        <v>13.907</v>
      </c>
      <c r="E755">
        <v>5.5100000000000001E-3</v>
      </c>
      <c r="F755">
        <v>0</v>
      </c>
      <c r="G755">
        <v>0</v>
      </c>
      <c r="I755">
        <f>-3*SQRT(D755)*Notes!$B$22</f>
        <v>-5.7470981881541672</v>
      </c>
      <c r="J755">
        <f>3*SQRT(D755)*Notes!$B$22</f>
        <v>5.7470981881541672</v>
      </c>
      <c r="K755">
        <f>-SQRT(D755)*Notes!$B$15</f>
        <v>-9.7431169368457837</v>
      </c>
      <c r="L755">
        <f>SQRT(D755)*Notes!$B$15</f>
        <v>9.7431169368457837</v>
      </c>
    </row>
    <row r="756" spans="1:12" x14ac:dyDescent="0.25">
      <c r="A756" t="s">
        <v>524</v>
      </c>
      <c r="B756">
        <v>1419.3440000000001</v>
      </c>
      <c r="C756">
        <v>10.309990000000001</v>
      </c>
      <c r="D756">
        <v>13.913</v>
      </c>
      <c r="E756">
        <v>-2.1430000000000001E-2</v>
      </c>
      <c r="F756">
        <v>0</v>
      </c>
      <c r="G756">
        <v>0</v>
      </c>
      <c r="I756">
        <f>-3*SQRT(D756)*Notes!$B$22</f>
        <v>-5.7483378110297458</v>
      </c>
      <c r="J756">
        <f>3*SQRT(D756)*Notes!$B$22</f>
        <v>5.7483378110297458</v>
      </c>
      <c r="K756">
        <f>-SQRT(D756)*Notes!$B$15</f>
        <v>-9.7452184827458073</v>
      </c>
      <c r="L756">
        <f>SQRT(D756)*Notes!$B$15</f>
        <v>9.7452184827458073</v>
      </c>
    </row>
    <row r="757" spans="1:12" x14ac:dyDescent="0.25">
      <c r="A757" t="s">
        <v>9</v>
      </c>
      <c r="B757">
        <v>1423.84</v>
      </c>
      <c r="C757">
        <v>10.356019999999999</v>
      </c>
      <c r="D757">
        <v>19.265000000000001</v>
      </c>
      <c r="E757">
        <v>-1.24352</v>
      </c>
      <c r="F757">
        <v>0</v>
      </c>
      <c r="G757">
        <v>0</v>
      </c>
      <c r="I757">
        <f>-3*SQRT(D757)*Notes!$B$22</f>
        <v>-6.7641993194078553</v>
      </c>
      <c r="J757">
        <f>3*SQRT(D757)*Notes!$B$22</f>
        <v>6.7641993194078553</v>
      </c>
      <c r="K757">
        <f>-SQRT(D757)*Notes!$B$15</f>
        <v>-11.467419347204567</v>
      </c>
      <c r="L757">
        <f>SQRT(D757)*Notes!$B$15</f>
        <v>11.467419347204567</v>
      </c>
    </row>
    <row r="758" spans="1:12" x14ac:dyDescent="0.25">
      <c r="A758" t="s">
        <v>525</v>
      </c>
      <c r="B758">
        <v>1424.22</v>
      </c>
      <c r="C758">
        <v>10.35909</v>
      </c>
      <c r="D758">
        <v>20.231999999999999</v>
      </c>
      <c r="E758">
        <v>-1.29386</v>
      </c>
      <c r="F758">
        <v>0</v>
      </c>
      <c r="G758">
        <v>0</v>
      </c>
      <c r="I758">
        <f>-3*SQRT(D758)*Notes!$B$22</f>
        <v>-6.9318841816424559</v>
      </c>
      <c r="J758">
        <f>3*SQRT(D758)*Notes!$B$22</f>
        <v>6.9318841816424559</v>
      </c>
      <c r="K758">
        <f>-SQRT(D758)*Notes!$B$15</f>
        <v>-11.75169728500944</v>
      </c>
      <c r="L758">
        <f>SQRT(D758)*Notes!$B$15</f>
        <v>11.75169728500944</v>
      </c>
    </row>
    <row r="759" spans="1:12" x14ac:dyDescent="0.25">
      <c r="A759" t="s">
        <v>526</v>
      </c>
      <c r="B759">
        <v>1425.09</v>
      </c>
      <c r="C759">
        <v>10.36557</v>
      </c>
      <c r="D759">
        <v>22.582999999999998</v>
      </c>
      <c r="E759">
        <v>-1.4088499999999999</v>
      </c>
      <c r="F759">
        <v>0</v>
      </c>
      <c r="G759">
        <v>0</v>
      </c>
      <c r="I759">
        <f>-3*SQRT(D759)*Notes!$B$22</f>
        <v>-7.3235678077763344</v>
      </c>
      <c r="J759">
        <f>3*SQRT(D759)*Notes!$B$22</f>
        <v>7.3235678077763344</v>
      </c>
      <c r="K759">
        <f>-SQRT(D759)*Notes!$B$15</f>
        <v>-12.415722719538486</v>
      </c>
      <c r="L759">
        <f>SQRT(D759)*Notes!$B$15</f>
        <v>12.415722719538486</v>
      </c>
    </row>
    <row r="760" spans="1:12" x14ac:dyDescent="0.25">
      <c r="A760" t="s">
        <v>527</v>
      </c>
      <c r="B760">
        <v>1429.6669999999999</v>
      </c>
      <c r="C760">
        <v>10.39045</v>
      </c>
      <c r="D760">
        <v>38.247999999999998</v>
      </c>
      <c r="E760">
        <v>-2.0137999999999998</v>
      </c>
      <c r="F760">
        <v>0</v>
      </c>
      <c r="G760">
        <v>0</v>
      </c>
      <c r="I760">
        <f>-3*SQRT(D760)*Notes!$B$22</f>
        <v>-9.5309514011024525</v>
      </c>
      <c r="J760">
        <f>3*SQRT(D760)*Notes!$B$22</f>
        <v>9.5309514011024525</v>
      </c>
      <c r="K760">
        <f>-SQRT(D760)*Notes!$B$15</f>
        <v>-16.157923699953386</v>
      </c>
      <c r="L760">
        <f>SQRT(D760)*Notes!$B$15</f>
        <v>16.157923699953386</v>
      </c>
    </row>
    <row r="761" spans="1:12" x14ac:dyDescent="0.25">
      <c r="A761" t="s">
        <v>528</v>
      </c>
      <c r="B761">
        <v>1430.537</v>
      </c>
      <c r="C761">
        <v>10.39391</v>
      </c>
      <c r="D761">
        <v>41.851999999999997</v>
      </c>
      <c r="E761">
        <v>-2.12879</v>
      </c>
      <c r="F761">
        <v>0</v>
      </c>
      <c r="G761">
        <v>0</v>
      </c>
      <c r="I761">
        <f>-3*SQRT(D761)*Notes!$B$22</f>
        <v>-9.9698815374805303</v>
      </c>
      <c r="J761">
        <f>3*SQRT(D761)*Notes!$B$22</f>
        <v>9.9698815374805303</v>
      </c>
      <c r="K761">
        <f>-SQRT(D761)*Notes!$B$15</f>
        <v>-16.902046647887705</v>
      </c>
      <c r="L761">
        <f>SQRT(D761)*Notes!$B$15</f>
        <v>16.902046647887705</v>
      </c>
    </row>
    <row r="762" spans="1:12" x14ac:dyDescent="0.25">
      <c r="A762" t="s">
        <v>529</v>
      </c>
      <c r="B762">
        <v>1430.9179999999999</v>
      </c>
      <c r="C762">
        <v>10.39533</v>
      </c>
      <c r="D762">
        <v>43.493000000000002</v>
      </c>
      <c r="E762">
        <v>-2.1791399999999999</v>
      </c>
      <c r="F762">
        <v>0</v>
      </c>
      <c r="G762">
        <v>0</v>
      </c>
      <c r="I762">
        <f>-3*SQRT(D762)*Notes!$B$22</f>
        <v>-10.163459763108094</v>
      </c>
      <c r="J762">
        <f>3*SQRT(D762)*Notes!$B$22</f>
        <v>10.163459763108094</v>
      </c>
      <c r="K762">
        <f>-SQRT(D762)*Notes!$B$15</f>
        <v>-17.230221881191355</v>
      </c>
      <c r="L762">
        <f>SQRT(D762)*Notes!$B$15</f>
        <v>17.230221881191355</v>
      </c>
    </row>
    <row r="763" spans="1:12" x14ac:dyDescent="0.25">
      <c r="A763" t="s">
        <v>9</v>
      </c>
      <c r="B763">
        <v>1435.414</v>
      </c>
      <c r="C763">
        <v>10.40962</v>
      </c>
      <c r="D763">
        <v>53.682000000000002</v>
      </c>
      <c r="E763">
        <v>7.1230000000000002E-2</v>
      </c>
      <c r="F763">
        <v>0</v>
      </c>
      <c r="G763">
        <v>0</v>
      </c>
      <c r="I763">
        <f>-3*SQRT(D763)*Notes!$B$22</f>
        <v>-11.291359465371146</v>
      </c>
      <c r="J763">
        <f>3*SQRT(D763)*Notes!$B$22</f>
        <v>11.291359465371146</v>
      </c>
      <c r="K763">
        <f>-SQRT(D763)*Notes!$B$15</f>
        <v>-19.142362292300625</v>
      </c>
      <c r="L763">
        <f>SQRT(D763)*Notes!$B$15</f>
        <v>19.142362292300625</v>
      </c>
    </row>
    <row r="764" spans="1:12" x14ac:dyDescent="0.25">
      <c r="A764" t="s">
        <v>530</v>
      </c>
      <c r="B764">
        <v>1436.6320000000001</v>
      </c>
      <c r="C764">
        <v>10.41324</v>
      </c>
      <c r="D764">
        <v>53.536000000000001</v>
      </c>
      <c r="E764">
        <v>4.8430000000000001E-2</v>
      </c>
      <c r="F764">
        <v>0</v>
      </c>
      <c r="G764">
        <v>0</v>
      </c>
      <c r="I764">
        <f>-3*SQRT(D764)*Notes!$B$22</f>
        <v>-11.275994343919866</v>
      </c>
      <c r="J764">
        <f>3*SQRT(D764)*Notes!$B$22</f>
        <v>11.275994343919866</v>
      </c>
      <c r="K764">
        <f>-SQRT(D764)*Notes!$B$15</f>
        <v>-19.116313637806222</v>
      </c>
      <c r="L764">
        <f>SQRT(D764)*Notes!$B$15</f>
        <v>19.116313637806222</v>
      </c>
    </row>
    <row r="765" spans="1:12" x14ac:dyDescent="0.25">
      <c r="A765" t="s">
        <v>9</v>
      </c>
      <c r="B765">
        <v>1441.1279999999999</v>
      </c>
      <c r="C765">
        <v>10.42774</v>
      </c>
      <c r="D765">
        <v>42.350999999999999</v>
      </c>
      <c r="E765">
        <v>2.24037</v>
      </c>
      <c r="F765">
        <v>0</v>
      </c>
      <c r="G765">
        <v>0</v>
      </c>
      <c r="I765">
        <f>-3*SQRT(D765)*Notes!$B$22</f>
        <v>-10.029140707106194</v>
      </c>
      <c r="J765">
        <f>3*SQRT(D765)*Notes!$B$22</f>
        <v>10.029140707106194</v>
      </c>
      <c r="K765">
        <f>-SQRT(D765)*Notes!$B$15</f>
        <v>-17.002509351036448</v>
      </c>
      <c r="L765">
        <f>SQRT(D765)*Notes!$B$15</f>
        <v>17.002509351036448</v>
      </c>
    </row>
    <row r="766" spans="1:12" x14ac:dyDescent="0.25">
      <c r="A766" t="s">
        <v>531</v>
      </c>
      <c r="B766">
        <v>1442.3789999999999</v>
      </c>
      <c r="C766">
        <v>10.432779999999999</v>
      </c>
      <c r="D766">
        <v>36.969000000000001</v>
      </c>
      <c r="E766">
        <v>2.0625900000000001</v>
      </c>
      <c r="F766">
        <v>0</v>
      </c>
      <c r="G766">
        <v>0</v>
      </c>
      <c r="I766">
        <f>-3*SQRT(D766)*Notes!$B$22</f>
        <v>-9.370240576037757</v>
      </c>
      <c r="J766">
        <f>3*SQRT(D766)*Notes!$B$22</f>
        <v>9.370240576037757</v>
      </c>
      <c r="K766">
        <f>-SQRT(D766)*Notes!$B$15</f>
        <v>-15.88546892184471</v>
      </c>
      <c r="L766">
        <f>SQRT(D766)*Notes!$B$15</f>
        <v>15.88546892184471</v>
      </c>
    </row>
    <row r="767" spans="1:12" x14ac:dyDescent="0.25">
      <c r="A767" t="s">
        <v>532</v>
      </c>
      <c r="B767">
        <v>1445.6020000000001</v>
      </c>
      <c r="C767">
        <v>10.449630000000001</v>
      </c>
      <c r="D767">
        <v>25.15</v>
      </c>
      <c r="E767">
        <v>1.6045100000000001</v>
      </c>
      <c r="F767">
        <v>0</v>
      </c>
      <c r="G767">
        <v>0</v>
      </c>
      <c r="I767">
        <f>-3*SQRT(D767)*Notes!$B$22</f>
        <v>-7.7286009573497028</v>
      </c>
      <c r="J767">
        <f>3*SQRT(D767)*Notes!$B$22</f>
        <v>7.7286009573497028</v>
      </c>
      <c r="K767">
        <f>-SQRT(D767)*Notes!$B$15</f>
        <v>-13.102379743726154</v>
      </c>
      <c r="L767">
        <f>SQRT(D767)*Notes!$B$15</f>
        <v>13.102379743726154</v>
      </c>
    </row>
    <row r="768" spans="1:12" x14ac:dyDescent="0.25">
      <c r="A768" t="s">
        <v>9</v>
      </c>
      <c r="B768">
        <v>1446.492</v>
      </c>
      <c r="C768">
        <v>10.4556</v>
      </c>
      <c r="D768">
        <v>22.405999999999999</v>
      </c>
      <c r="E768">
        <v>1.4779800000000001</v>
      </c>
      <c r="F768">
        <v>0</v>
      </c>
      <c r="G768">
        <v>0</v>
      </c>
      <c r="I768">
        <f>-3*SQRT(D768)*Notes!$B$22</f>
        <v>-7.294811188436106</v>
      </c>
      <c r="J768">
        <f>3*SQRT(D768)*Notes!$B$22</f>
        <v>7.294811188436106</v>
      </c>
      <c r="K768">
        <f>-SQRT(D768)*Notes!$B$15</f>
        <v>-12.366971315653007</v>
      </c>
      <c r="L768">
        <f>SQRT(D768)*Notes!$B$15</f>
        <v>12.366971315653007</v>
      </c>
    </row>
    <row r="769" spans="1:12" x14ac:dyDescent="0.25">
      <c r="A769" t="s">
        <v>533</v>
      </c>
      <c r="B769">
        <v>1446.9559999999999</v>
      </c>
      <c r="C769">
        <v>10.459</v>
      </c>
      <c r="D769">
        <v>21.065999999999999</v>
      </c>
      <c r="E769">
        <v>1.4120900000000001</v>
      </c>
      <c r="F769">
        <v>0</v>
      </c>
      <c r="G769">
        <v>0</v>
      </c>
      <c r="I769">
        <f>-3*SQRT(D769)*Notes!$B$22</f>
        <v>-7.0733138670910076</v>
      </c>
      <c r="J769">
        <f>3*SQRT(D769)*Notes!$B$22</f>
        <v>7.0733138670910076</v>
      </c>
      <c r="K769">
        <f>-SQRT(D769)*Notes!$B$15</f>
        <v>-11.991464541206106</v>
      </c>
      <c r="L769">
        <f>SQRT(D769)*Notes!$B$15</f>
        <v>11.991464541206106</v>
      </c>
    </row>
    <row r="770" spans="1:12" x14ac:dyDescent="0.25">
      <c r="A770" t="s">
        <v>534</v>
      </c>
      <c r="B770">
        <v>1448.2070000000001</v>
      </c>
      <c r="C770">
        <v>10.4693</v>
      </c>
      <c r="D770">
        <v>17.754999999999999</v>
      </c>
      <c r="E770">
        <v>1.2342900000000001</v>
      </c>
      <c r="F770">
        <v>0</v>
      </c>
      <c r="G770">
        <v>0</v>
      </c>
      <c r="I770">
        <f>-3*SQRT(D770)*Notes!$B$22</f>
        <v>-6.4937001059716337</v>
      </c>
      <c r="J770">
        <f>3*SQRT(D770)*Notes!$B$22</f>
        <v>6.4937001059716337</v>
      </c>
      <c r="K770">
        <f>-SQRT(D770)*Notes!$B$15</f>
        <v>-11.008839141759985</v>
      </c>
      <c r="L770">
        <f>SQRT(D770)*Notes!$B$15</f>
        <v>11.008839141759985</v>
      </c>
    </row>
    <row r="771" spans="1:12" x14ac:dyDescent="0.25">
      <c r="A771" t="s">
        <v>9</v>
      </c>
      <c r="B771">
        <v>1452.702</v>
      </c>
      <c r="C771">
        <v>10.52004</v>
      </c>
      <c r="D771">
        <v>12.506</v>
      </c>
      <c r="E771">
        <v>4.3830000000000001E-2</v>
      </c>
      <c r="F771">
        <v>0</v>
      </c>
      <c r="G771">
        <v>0</v>
      </c>
      <c r="I771">
        <f>-3*SQRT(D771)*Notes!$B$22</f>
        <v>-5.4499322304535189</v>
      </c>
      <c r="J771">
        <f>3*SQRT(D771)*Notes!$B$22</f>
        <v>5.4499322304535189</v>
      </c>
      <c r="K771">
        <f>-SQRT(D771)*Notes!$B$15</f>
        <v>-9.2393283150514005</v>
      </c>
      <c r="L771">
        <f>SQRT(D771)*Notes!$B$15</f>
        <v>9.2393283150514005</v>
      </c>
    </row>
    <row r="772" spans="1:12" x14ac:dyDescent="0.25">
      <c r="A772" t="s">
        <v>535</v>
      </c>
      <c r="B772">
        <v>1453.5740000000001</v>
      </c>
      <c r="C772">
        <v>10.53115</v>
      </c>
      <c r="D772">
        <v>12.49</v>
      </c>
      <c r="E772">
        <v>-2.5999999999999999E-2</v>
      </c>
      <c r="F772">
        <v>0</v>
      </c>
      <c r="G772">
        <v>0</v>
      </c>
      <c r="I772">
        <f>-3*SQRT(D772)*Notes!$B$22</f>
        <v>-5.4464448314527019</v>
      </c>
      <c r="J772">
        <f>3*SQRT(D772)*Notes!$B$22</f>
        <v>5.4464448314527019</v>
      </c>
      <c r="K772">
        <f>-SQRT(D772)*Notes!$B$15</f>
        <v>-9.2334160902802225</v>
      </c>
      <c r="L772">
        <f>SQRT(D772)*Notes!$B$15</f>
        <v>9.2334160902802225</v>
      </c>
    </row>
    <row r="773" spans="1:12" x14ac:dyDescent="0.25">
      <c r="A773" t="s">
        <v>9</v>
      </c>
      <c r="B773">
        <v>1453.7260000000001</v>
      </c>
      <c r="C773">
        <v>10.53309</v>
      </c>
      <c r="D773">
        <v>12.5</v>
      </c>
      <c r="E773">
        <v>-3.8210000000000001E-2</v>
      </c>
      <c r="F773">
        <v>0</v>
      </c>
      <c r="G773">
        <v>0</v>
      </c>
      <c r="I773">
        <f>-3*SQRT(D773)*Notes!$B$22</f>
        <v>-5.4486247174040843</v>
      </c>
      <c r="J773">
        <f>3*SQRT(D773)*Notes!$B$22</f>
        <v>5.4486247174040843</v>
      </c>
      <c r="K773">
        <f>-SQRT(D773)*Notes!$B$15</f>
        <v>-9.237111674214578</v>
      </c>
      <c r="L773">
        <f>SQRT(D773)*Notes!$B$15</f>
        <v>9.237111674214578</v>
      </c>
    </row>
    <row r="774" spans="1:12" x14ac:dyDescent="0.25">
      <c r="A774" t="s">
        <v>536</v>
      </c>
      <c r="B774">
        <v>1453.92</v>
      </c>
      <c r="C774">
        <v>10.535550000000001</v>
      </c>
      <c r="D774">
        <v>12.518000000000001</v>
      </c>
      <c r="E774">
        <v>-5.3740000000000003E-2</v>
      </c>
      <c r="F774">
        <v>0</v>
      </c>
      <c r="G774">
        <v>0</v>
      </c>
      <c r="I774">
        <f>-3*SQRT(D774)*Notes!$B$22</f>
        <v>-5.4525463159330183</v>
      </c>
      <c r="J774">
        <f>3*SQRT(D774)*Notes!$B$22</f>
        <v>5.4525463159330183</v>
      </c>
      <c r="K774">
        <f>-SQRT(D774)*Notes!$B$15</f>
        <v>-9.2437600020829844</v>
      </c>
      <c r="L774">
        <f>SQRT(D774)*Notes!$B$15</f>
        <v>9.2437600020829844</v>
      </c>
    </row>
    <row r="775" spans="1:12" x14ac:dyDescent="0.25">
      <c r="A775" t="s">
        <v>9</v>
      </c>
      <c r="B775">
        <v>1458.4159999999999</v>
      </c>
      <c r="C775">
        <v>10.585839999999999</v>
      </c>
      <c r="D775">
        <v>18.033999999999999</v>
      </c>
      <c r="E775">
        <v>-1.25054</v>
      </c>
      <c r="F775">
        <v>0</v>
      </c>
      <c r="G775">
        <v>0</v>
      </c>
      <c r="I775">
        <f>-3*SQRT(D775)*Notes!$B$22</f>
        <v>-6.5445218556255051</v>
      </c>
      <c r="J775">
        <f>3*SQRT(D775)*Notes!$B$22</f>
        <v>6.5445218556255051</v>
      </c>
      <c r="K775">
        <f>-SQRT(D775)*Notes!$B$15</f>
        <v>-11.094997796719701</v>
      </c>
      <c r="L775">
        <f>SQRT(D775)*Notes!$B$15</f>
        <v>11.094997796719701</v>
      </c>
    </row>
    <row r="776" spans="1:12" x14ac:dyDescent="0.25">
      <c r="A776" t="s">
        <v>537</v>
      </c>
      <c r="B776">
        <v>1458.797</v>
      </c>
      <c r="C776">
        <v>10.589119999999999</v>
      </c>
      <c r="D776">
        <v>19.007999999999999</v>
      </c>
      <c r="E776">
        <v>-1.3046899999999999</v>
      </c>
      <c r="F776">
        <v>0</v>
      </c>
      <c r="G776">
        <v>0</v>
      </c>
      <c r="I776">
        <f>-3*SQRT(D776)*Notes!$B$22</f>
        <v>-6.7189297659762266</v>
      </c>
      <c r="J776">
        <f>3*SQRT(D776)*Notes!$B$22</f>
        <v>6.7189297659762266</v>
      </c>
      <c r="K776">
        <f>-SQRT(D776)*Notes!$B$15</f>
        <v>-11.390673389797353</v>
      </c>
      <c r="L776">
        <f>SQRT(D776)*Notes!$B$15</f>
        <v>11.390673389797353</v>
      </c>
    </row>
    <row r="777" spans="1:12" x14ac:dyDescent="0.25">
      <c r="A777" t="s">
        <v>538</v>
      </c>
      <c r="B777">
        <v>1459.6669999999999</v>
      </c>
      <c r="C777">
        <v>10.59599</v>
      </c>
      <c r="D777">
        <v>21.385000000000002</v>
      </c>
      <c r="E777">
        <v>-1.42838</v>
      </c>
      <c r="F777">
        <v>0</v>
      </c>
      <c r="G777">
        <v>0</v>
      </c>
      <c r="I777">
        <f>-3*SQRT(D777)*Notes!$B$22</f>
        <v>-7.126667829430624</v>
      </c>
      <c r="J777">
        <f>3*SQRT(D777)*Notes!$B$22</f>
        <v>7.126667829430624</v>
      </c>
      <c r="K777">
        <f>-SQRT(D777)*Notes!$B$15</f>
        <v>-12.081916083375758</v>
      </c>
      <c r="L777">
        <f>SQRT(D777)*Notes!$B$15</f>
        <v>12.081916083375758</v>
      </c>
    </row>
    <row r="778" spans="1:12" x14ac:dyDescent="0.25">
      <c r="A778" t="s">
        <v>539</v>
      </c>
      <c r="B778">
        <v>1464.2439999999999</v>
      </c>
      <c r="C778">
        <v>10.62185</v>
      </c>
      <c r="D778">
        <v>37.438000000000002</v>
      </c>
      <c r="E778">
        <v>-2.0790600000000001</v>
      </c>
      <c r="F778">
        <v>0</v>
      </c>
      <c r="G778">
        <v>0</v>
      </c>
      <c r="I778">
        <f>-3*SQRT(D778)*Notes!$B$22</f>
        <v>-9.4294901175629384</v>
      </c>
      <c r="J778">
        <f>3*SQRT(D778)*Notes!$B$22</f>
        <v>9.4294901175629384</v>
      </c>
      <c r="K778">
        <f>-SQRT(D778)*Notes!$B$15</f>
        <v>-15.985915302371883</v>
      </c>
      <c r="L778">
        <f>SQRT(D778)*Notes!$B$15</f>
        <v>15.985915302371883</v>
      </c>
    </row>
    <row r="779" spans="1:12" x14ac:dyDescent="0.25">
      <c r="A779" t="s">
        <v>540</v>
      </c>
      <c r="B779">
        <v>1465.114</v>
      </c>
      <c r="C779">
        <v>10.62537</v>
      </c>
      <c r="D779">
        <v>41.162999999999997</v>
      </c>
      <c r="E779">
        <v>-2.2027199999999998</v>
      </c>
      <c r="F779">
        <v>0</v>
      </c>
      <c r="G779">
        <v>0</v>
      </c>
      <c r="I779">
        <f>-3*SQRT(D779)*Notes!$B$22</f>
        <v>-9.8874750188269438</v>
      </c>
      <c r="J779">
        <f>3*SQRT(D779)*Notes!$B$22</f>
        <v>9.8874750188269438</v>
      </c>
      <c r="K779">
        <f>-SQRT(D779)*Notes!$B$15</f>
        <v>-16.762341996720416</v>
      </c>
      <c r="L779">
        <f>SQRT(D779)*Notes!$B$15</f>
        <v>16.762341996720416</v>
      </c>
    </row>
    <row r="780" spans="1:12" x14ac:dyDescent="0.25">
      <c r="A780" t="s">
        <v>541</v>
      </c>
      <c r="B780">
        <v>1465.4949999999999</v>
      </c>
      <c r="C780">
        <v>10.62682</v>
      </c>
      <c r="D780">
        <v>42.862000000000002</v>
      </c>
      <c r="E780">
        <v>-2.2568899999999998</v>
      </c>
      <c r="F780">
        <v>0</v>
      </c>
      <c r="G780">
        <v>0</v>
      </c>
      <c r="I780">
        <f>-3*SQRT(D780)*Notes!$B$22</f>
        <v>-10.089464246694794</v>
      </c>
      <c r="J780">
        <f>3*SQRT(D780)*Notes!$B$22</f>
        <v>10.089464246694794</v>
      </c>
      <c r="K780">
        <f>-SQRT(D780)*Notes!$B$15</f>
        <v>-17.104776491950734</v>
      </c>
      <c r="L780">
        <f>SQRT(D780)*Notes!$B$15</f>
        <v>17.104776491950734</v>
      </c>
    </row>
    <row r="781" spans="1:12" x14ac:dyDescent="0.25">
      <c r="A781" t="s">
        <v>9</v>
      </c>
      <c r="B781">
        <v>1469.99</v>
      </c>
      <c r="C781">
        <v>10.641170000000001</v>
      </c>
      <c r="D781">
        <v>53.98</v>
      </c>
      <c r="E781">
        <v>-4.1540000000000001E-2</v>
      </c>
      <c r="F781">
        <v>0</v>
      </c>
      <c r="G781">
        <v>0</v>
      </c>
      <c r="I781">
        <f>-3*SQRT(D781)*Notes!$B$22</f>
        <v>-11.322656439452858</v>
      </c>
      <c r="J781">
        <f>3*SQRT(D781)*Notes!$B$22</f>
        <v>11.322656439452858</v>
      </c>
      <c r="K781">
        <f>-SQRT(D781)*Notes!$B$15</f>
        <v>-19.195420386710094</v>
      </c>
      <c r="L781">
        <f>SQRT(D781)*Notes!$B$15</f>
        <v>19.195420386710094</v>
      </c>
    </row>
    <row r="782" spans="1:12" x14ac:dyDescent="0.25">
      <c r="A782" t="s">
        <v>542</v>
      </c>
      <c r="B782">
        <v>1470.8620000000001</v>
      </c>
      <c r="C782">
        <v>10.643739999999999</v>
      </c>
      <c r="D782">
        <v>54.067</v>
      </c>
      <c r="E782">
        <v>-5.772E-2</v>
      </c>
      <c r="F782">
        <v>0</v>
      </c>
      <c r="G782">
        <v>0</v>
      </c>
      <c r="I782">
        <f>-3*SQRT(D782)*Notes!$B$22</f>
        <v>-11.331777174150956</v>
      </c>
      <c r="J782">
        <f>3*SQRT(D782)*Notes!$B$22</f>
        <v>11.331777174150956</v>
      </c>
      <c r="K782">
        <f>-SQRT(D782)*Notes!$B$15</f>
        <v>-19.210882865652366</v>
      </c>
      <c r="L782">
        <f>SQRT(D782)*Notes!$B$15</f>
        <v>19.210882865652366</v>
      </c>
    </row>
    <row r="783" spans="1:12" x14ac:dyDescent="0.25">
      <c r="A783" t="s">
        <v>9</v>
      </c>
      <c r="B783">
        <v>1471.0150000000001</v>
      </c>
      <c r="C783">
        <v>10.64419</v>
      </c>
      <c r="D783">
        <v>54.085000000000001</v>
      </c>
      <c r="E783">
        <v>-6.055E-2</v>
      </c>
      <c r="F783">
        <v>0</v>
      </c>
      <c r="G783">
        <v>0</v>
      </c>
      <c r="I783">
        <f>-3*SQRT(D783)*Notes!$B$22</f>
        <v>-11.333663306314364</v>
      </c>
      <c r="J783">
        <f>3*SQRT(D783)*Notes!$B$22</f>
        <v>11.333663306314364</v>
      </c>
      <c r="K783">
        <f>-SQRT(D783)*Notes!$B$15</f>
        <v>-19.214080445652705</v>
      </c>
      <c r="L783">
        <f>SQRT(D783)*Notes!$B$15</f>
        <v>19.214080445652705</v>
      </c>
    </row>
    <row r="784" spans="1:12" x14ac:dyDescent="0.25">
      <c r="A784" t="s">
        <v>543</v>
      </c>
      <c r="B784">
        <v>1471.2080000000001</v>
      </c>
      <c r="C784">
        <v>10.64476</v>
      </c>
      <c r="D784">
        <v>54.109000000000002</v>
      </c>
      <c r="E784">
        <v>-6.4140000000000003E-2</v>
      </c>
      <c r="F784">
        <v>0</v>
      </c>
      <c r="G784">
        <v>0</v>
      </c>
      <c r="I784">
        <f>-3*SQRT(D784)*Notes!$B$22</f>
        <v>-11.336177661037866</v>
      </c>
      <c r="J784">
        <f>3*SQRT(D784)*Notes!$B$22</f>
        <v>11.336177661037866</v>
      </c>
      <c r="K784">
        <f>-SQRT(D784)*Notes!$B$15</f>
        <v>-19.21834305806853</v>
      </c>
      <c r="L784">
        <f>SQRT(D784)*Notes!$B$15</f>
        <v>19.21834305806853</v>
      </c>
    </row>
    <row r="785" spans="1:12" x14ac:dyDescent="0.25">
      <c r="A785" t="s">
        <v>9</v>
      </c>
      <c r="B785">
        <v>1475.704</v>
      </c>
      <c r="C785">
        <v>10.65896</v>
      </c>
      <c r="D785">
        <v>43.671999999999997</v>
      </c>
      <c r="E785">
        <v>2.1985899999999998</v>
      </c>
      <c r="F785">
        <v>0</v>
      </c>
      <c r="G785">
        <v>0</v>
      </c>
      <c r="I785">
        <f>-3*SQRT(D785)*Notes!$B$22</f>
        <v>-10.184352680376511</v>
      </c>
      <c r="J785">
        <f>3*SQRT(D785)*Notes!$B$22</f>
        <v>10.184352680376511</v>
      </c>
      <c r="K785">
        <f>-SQRT(D785)*Notes!$B$15</f>
        <v>-17.265641866970896</v>
      </c>
      <c r="L785">
        <f>SQRT(D785)*Notes!$B$15</f>
        <v>17.265641866970896</v>
      </c>
    </row>
    <row r="786" spans="1:12" x14ac:dyDescent="0.25">
      <c r="A786" t="s">
        <v>544</v>
      </c>
      <c r="B786">
        <v>1476.9549999999999</v>
      </c>
      <c r="C786">
        <v>10.663830000000001</v>
      </c>
      <c r="D786">
        <v>38.380000000000003</v>
      </c>
      <c r="E786">
        <v>2.0314800000000002</v>
      </c>
      <c r="F786">
        <v>0</v>
      </c>
      <c r="G786">
        <v>0</v>
      </c>
      <c r="I786">
        <f>-3*SQRT(D786)*Notes!$B$22</f>
        <v>-9.5473836588681245</v>
      </c>
      <c r="J786">
        <f>3*SQRT(D786)*Notes!$B$22</f>
        <v>9.5473836588681245</v>
      </c>
      <c r="K786">
        <f>-SQRT(D786)*Notes!$B$15</f>
        <v>-16.185781482038497</v>
      </c>
      <c r="L786">
        <f>SQRT(D786)*Notes!$B$15</f>
        <v>16.185781482038497</v>
      </c>
    </row>
    <row r="787" spans="1:12" x14ac:dyDescent="0.25">
      <c r="A787" t="s">
        <v>545</v>
      </c>
      <c r="B787">
        <v>1481.5319999999999</v>
      </c>
      <c r="C787">
        <v>10.68867</v>
      </c>
      <c r="D787">
        <v>22.582999999999998</v>
      </c>
      <c r="E787">
        <v>1.4200999999999999</v>
      </c>
      <c r="F787">
        <v>0</v>
      </c>
      <c r="G787">
        <v>0</v>
      </c>
      <c r="I787">
        <f>-3*SQRT(D787)*Notes!$B$22</f>
        <v>-7.3235678077763344</v>
      </c>
      <c r="J787">
        <f>3*SQRT(D787)*Notes!$B$22</f>
        <v>7.3235678077763344</v>
      </c>
      <c r="K787">
        <f>-SQRT(D787)*Notes!$B$15</f>
        <v>-12.415722719538486</v>
      </c>
      <c r="L787">
        <f>SQRT(D787)*Notes!$B$15</f>
        <v>12.415722719538486</v>
      </c>
    </row>
    <row r="788" spans="1:12" x14ac:dyDescent="0.25">
      <c r="A788" t="s">
        <v>546</v>
      </c>
      <c r="B788">
        <v>1482.402</v>
      </c>
      <c r="C788">
        <v>10.69515</v>
      </c>
      <c r="D788">
        <v>20.213000000000001</v>
      </c>
      <c r="E788">
        <v>1.30389</v>
      </c>
      <c r="F788">
        <v>0</v>
      </c>
      <c r="G788">
        <v>0</v>
      </c>
      <c r="I788">
        <f>-3*SQRT(D788)*Notes!$B$22</f>
        <v>-6.928628528829643</v>
      </c>
      <c r="J788">
        <f>3*SQRT(D788)*Notes!$B$22</f>
        <v>6.928628528829643</v>
      </c>
      <c r="K788">
        <f>-SQRT(D788)*Notes!$B$15</f>
        <v>-11.746177942025813</v>
      </c>
      <c r="L788">
        <f>SQRT(D788)*Notes!$B$15</f>
        <v>11.746177942025813</v>
      </c>
    </row>
    <row r="789" spans="1:12" x14ac:dyDescent="0.25">
      <c r="A789" t="s">
        <v>547</v>
      </c>
      <c r="B789">
        <v>1482.7829999999999</v>
      </c>
      <c r="C789">
        <v>10.698230000000001</v>
      </c>
      <c r="D789">
        <v>19.239000000000001</v>
      </c>
      <c r="E789">
        <v>1.25299</v>
      </c>
      <c r="F789">
        <v>0</v>
      </c>
      <c r="G789">
        <v>0</v>
      </c>
      <c r="I789">
        <f>-3*SQRT(D789)*Notes!$B$22</f>
        <v>-6.7596333043405972</v>
      </c>
      <c r="J789">
        <f>3*SQRT(D789)*Notes!$B$22</f>
        <v>6.7596333043405972</v>
      </c>
      <c r="K789">
        <f>-SQRT(D789)*Notes!$B$15</f>
        <v>-11.459678533096435</v>
      </c>
      <c r="L789">
        <f>SQRT(D789)*Notes!$B$15</f>
        <v>11.459678533096435</v>
      </c>
    </row>
    <row r="790" spans="1:12" x14ac:dyDescent="0.25">
      <c r="A790" t="s">
        <v>9</v>
      </c>
      <c r="B790">
        <v>1487.279</v>
      </c>
      <c r="C790">
        <v>10.744210000000001</v>
      </c>
      <c r="D790">
        <v>13.959</v>
      </c>
      <c r="E790">
        <v>2.9059999999999999E-2</v>
      </c>
      <c r="F790">
        <v>0</v>
      </c>
      <c r="G790">
        <v>0</v>
      </c>
      <c r="I790">
        <f>-3*SQRT(D790)*Notes!$B$22</f>
        <v>-5.757832719985803</v>
      </c>
      <c r="J790">
        <f>3*SQRT(D790)*Notes!$B$22</f>
        <v>5.757832719985803</v>
      </c>
      <c r="K790">
        <f>-SQRT(D790)*Notes!$B$15</f>
        <v>-9.7613153033037481</v>
      </c>
      <c r="L790">
        <f>SQRT(D790)*Notes!$B$15</f>
        <v>9.7613153033037481</v>
      </c>
    </row>
    <row r="791" spans="1:12" x14ac:dyDescent="0.25">
      <c r="A791" t="s">
        <v>548</v>
      </c>
      <c r="B791">
        <v>1488.15</v>
      </c>
      <c r="C791">
        <v>10.754149999999999</v>
      </c>
      <c r="D791">
        <v>13.962</v>
      </c>
      <c r="E791">
        <v>-3.3450000000000001E-2</v>
      </c>
      <c r="F791">
        <v>0</v>
      </c>
      <c r="G791">
        <v>0</v>
      </c>
      <c r="I791">
        <f>-3*SQRT(D791)*Notes!$B$22</f>
        <v>-5.7584514093681278</v>
      </c>
      <c r="J791">
        <f>3*SQRT(D791)*Notes!$B$22</f>
        <v>5.7584514093681278</v>
      </c>
      <c r="K791">
        <f>-SQRT(D791)*Notes!$B$15</f>
        <v>-9.7623641740211475</v>
      </c>
      <c r="L791">
        <f>SQRT(D791)*Notes!$B$15</f>
        <v>9.7623641740211475</v>
      </c>
    </row>
    <row r="792" spans="1:12" x14ac:dyDescent="0.25">
      <c r="A792" t="s">
        <v>9</v>
      </c>
      <c r="B792">
        <v>1488.3030000000001</v>
      </c>
      <c r="C792">
        <v>10.755890000000001</v>
      </c>
      <c r="D792">
        <v>13.974</v>
      </c>
      <c r="E792">
        <v>-4.4380000000000003E-2</v>
      </c>
      <c r="F792">
        <v>0</v>
      </c>
      <c r="G792">
        <v>0</v>
      </c>
      <c r="I792">
        <f>-3*SQRT(D792)*Notes!$B$22</f>
        <v>-5.7609255024615997</v>
      </c>
      <c r="J792">
        <f>3*SQRT(D792)*Notes!$B$22</f>
        <v>5.7609255024615997</v>
      </c>
      <c r="K792">
        <f>-SQRT(D792)*Notes!$B$15</f>
        <v>-9.7665585304655931</v>
      </c>
      <c r="L792">
        <f>SQRT(D792)*Notes!$B$15</f>
        <v>9.7665585304655931</v>
      </c>
    </row>
    <row r="793" spans="1:12" x14ac:dyDescent="0.25">
      <c r="A793" t="s">
        <v>549</v>
      </c>
      <c r="B793">
        <v>1488.4960000000001</v>
      </c>
      <c r="C793">
        <v>10.758089999999999</v>
      </c>
      <c r="D793">
        <v>13.994</v>
      </c>
      <c r="E793">
        <v>-5.8259999999999999E-2</v>
      </c>
      <c r="F793">
        <v>0</v>
      </c>
      <c r="G793">
        <v>0</v>
      </c>
      <c r="I793">
        <f>-3*SQRT(D793)*Notes!$B$22</f>
        <v>-5.7650466314688389</v>
      </c>
      <c r="J793">
        <f>3*SQRT(D793)*Notes!$B$22</f>
        <v>5.7650466314688389</v>
      </c>
      <c r="K793">
        <f>-SQRT(D793)*Notes!$B$15</f>
        <v>-9.7735451244848353</v>
      </c>
      <c r="L793">
        <f>SQRT(D793)*Notes!$B$15</f>
        <v>9.7735451244848353</v>
      </c>
    </row>
    <row r="794" spans="1:12" x14ac:dyDescent="0.25">
      <c r="A794" t="s">
        <v>9</v>
      </c>
      <c r="B794">
        <v>1492.992</v>
      </c>
      <c r="C794">
        <v>10.8034</v>
      </c>
      <c r="D794">
        <v>19.753</v>
      </c>
      <c r="E794">
        <v>-1.3039099999999999</v>
      </c>
      <c r="F794">
        <v>0</v>
      </c>
      <c r="G794">
        <v>0</v>
      </c>
      <c r="I794">
        <f>-3*SQRT(D794)*Notes!$B$22</f>
        <v>-6.8493352140381694</v>
      </c>
      <c r="J794">
        <f>3*SQRT(D794)*Notes!$B$22</f>
        <v>6.8493352140381694</v>
      </c>
      <c r="K794">
        <f>-SQRT(D794)*Notes!$B$15</f>
        <v>-11.611751138614686</v>
      </c>
      <c r="L794">
        <f>SQRT(D794)*Notes!$B$15</f>
        <v>11.611751138614686</v>
      </c>
    </row>
    <row r="795" spans="1:12" x14ac:dyDescent="0.25">
      <c r="A795" t="s">
        <v>550</v>
      </c>
      <c r="B795">
        <v>1494.2429999999999</v>
      </c>
      <c r="C795">
        <v>10.8127</v>
      </c>
      <c r="D795">
        <v>23.228999999999999</v>
      </c>
      <c r="E795">
        <v>-1.4749099999999999</v>
      </c>
      <c r="F795">
        <v>0</v>
      </c>
      <c r="G795">
        <v>0</v>
      </c>
      <c r="I795">
        <f>-3*SQRT(D795)*Notes!$B$22</f>
        <v>-7.4275767259353076</v>
      </c>
      <c r="J795">
        <f>3*SQRT(D795)*Notes!$B$22</f>
        <v>7.4275767259353076</v>
      </c>
      <c r="K795">
        <f>-SQRT(D795)*Notes!$B$15</f>
        <v>-12.592050149298856</v>
      </c>
      <c r="L795">
        <f>SQRT(D795)*Notes!$B$15</f>
        <v>12.592050149298856</v>
      </c>
    </row>
    <row r="796" spans="1:12" x14ac:dyDescent="0.25">
      <c r="A796" t="s">
        <v>551</v>
      </c>
      <c r="B796">
        <v>1498.82</v>
      </c>
      <c r="C796">
        <v>10.83681</v>
      </c>
      <c r="D796">
        <v>39.594000000000001</v>
      </c>
      <c r="E796">
        <v>-2.1005600000000002</v>
      </c>
      <c r="F796">
        <v>0</v>
      </c>
      <c r="G796">
        <v>0</v>
      </c>
      <c r="I796">
        <f>-3*SQRT(D796)*Notes!$B$22</f>
        <v>-9.6972050523930235</v>
      </c>
      <c r="J796">
        <f>3*SQRT(D796)*Notes!$B$22</f>
        <v>9.6972050523930235</v>
      </c>
      <c r="K796">
        <f>-SQRT(D796)*Notes!$B$15</f>
        <v>-16.439775290559648</v>
      </c>
      <c r="L796">
        <f>SQRT(D796)*Notes!$B$15</f>
        <v>16.439775290559648</v>
      </c>
    </row>
    <row r="797" spans="1:12" x14ac:dyDescent="0.25">
      <c r="A797" t="s">
        <v>552</v>
      </c>
      <c r="B797">
        <v>1500.0709999999999</v>
      </c>
      <c r="C797">
        <v>10.841530000000001</v>
      </c>
      <c r="D797">
        <v>45.063000000000002</v>
      </c>
      <c r="E797">
        <v>-2.2715700000000001</v>
      </c>
      <c r="F797">
        <v>0</v>
      </c>
      <c r="G797">
        <v>0</v>
      </c>
      <c r="I797">
        <f>-3*SQRT(D797)*Notes!$B$22</f>
        <v>-10.345272629418337</v>
      </c>
      <c r="J797">
        <f>3*SQRT(D797)*Notes!$B$22</f>
        <v>10.345272629418337</v>
      </c>
      <c r="K797">
        <f>-SQRT(D797)*Notes!$B$15</f>
        <v>-17.538451175191422</v>
      </c>
      <c r="L797">
        <f>SQRT(D797)*Notes!$B$15</f>
        <v>17.538451175191422</v>
      </c>
    </row>
    <row r="798" spans="1:12" x14ac:dyDescent="0.25">
      <c r="A798" t="s">
        <v>9</v>
      </c>
      <c r="B798">
        <v>1504.567</v>
      </c>
      <c r="C798">
        <v>10.8553</v>
      </c>
      <c r="D798">
        <v>55.725999999999999</v>
      </c>
      <c r="E798">
        <v>5.9909999999999998E-2</v>
      </c>
      <c r="F798">
        <v>0</v>
      </c>
      <c r="G798">
        <v>0</v>
      </c>
      <c r="I798">
        <f>-3*SQRT(D798)*Notes!$B$22</f>
        <v>-11.504316599686341</v>
      </c>
      <c r="J798">
        <f>3*SQRT(D798)*Notes!$B$22</f>
        <v>11.504316599686341</v>
      </c>
      <c r="K798">
        <f>-SQRT(D798)*Notes!$B$15</f>
        <v>-19.50339079646734</v>
      </c>
      <c r="L798">
        <f>SQRT(D798)*Notes!$B$15</f>
        <v>19.50339079646734</v>
      </c>
    </row>
    <row r="799" spans="1:12" x14ac:dyDescent="0.25">
      <c r="A799" t="s">
        <v>553</v>
      </c>
      <c r="B799">
        <v>1505.4390000000001</v>
      </c>
      <c r="C799">
        <v>10.85779</v>
      </c>
      <c r="D799">
        <v>55.634999999999998</v>
      </c>
      <c r="E799">
        <v>4.4209999999999999E-2</v>
      </c>
      <c r="F799">
        <v>0</v>
      </c>
      <c r="G799">
        <v>0</v>
      </c>
      <c r="I799">
        <f>-3*SQRT(D799)*Notes!$B$22</f>
        <v>-11.494919544889118</v>
      </c>
      <c r="J799">
        <f>3*SQRT(D799)*Notes!$B$22</f>
        <v>11.494919544889118</v>
      </c>
      <c r="K799">
        <f>-SQRT(D799)*Notes!$B$15</f>
        <v>-19.487459869109944</v>
      </c>
      <c r="L799">
        <f>SQRT(D799)*Notes!$B$15</f>
        <v>19.487459869109944</v>
      </c>
    </row>
    <row r="800" spans="1:12" x14ac:dyDescent="0.25">
      <c r="A800" t="s">
        <v>9</v>
      </c>
      <c r="B800">
        <v>1505.5909999999999</v>
      </c>
      <c r="C800">
        <v>10.858230000000001</v>
      </c>
      <c r="D800">
        <v>55.622</v>
      </c>
      <c r="E800">
        <v>4.1459999999999997E-2</v>
      </c>
      <c r="F800">
        <v>0</v>
      </c>
      <c r="G800">
        <v>0</v>
      </c>
      <c r="I800">
        <f>-3*SQRT(D800)*Notes!$B$22</f>
        <v>-11.493576481309475</v>
      </c>
      <c r="J800">
        <f>3*SQRT(D800)*Notes!$B$22</f>
        <v>11.493576481309475</v>
      </c>
      <c r="K800">
        <f>-SQRT(D800)*Notes!$B$15</f>
        <v>-19.485182959079584</v>
      </c>
      <c r="L800">
        <f>SQRT(D800)*Notes!$B$15</f>
        <v>19.485182959079584</v>
      </c>
    </row>
    <row r="801" spans="1:12" x14ac:dyDescent="0.25">
      <c r="A801" t="s">
        <v>554</v>
      </c>
      <c r="B801">
        <v>1505.7850000000001</v>
      </c>
      <c r="C801">
        <v>10.858779999999999</v>
      </c>
      <c r="D801">
        <v>55.606999999999999</v>
      </c>
      <c r="E801">
        <v>3.7969999999999997E-2</v>
      </c>
      <c r="F801">
        <v>0</v>
      </c>
      <c r="G801">
        <v>0</v>
      </c>
      <c r="I801">
        <f>-3*SQRT(D801)*Notes!$B$22</f>
        <v>-11.492026597521299</v>
      </c>
      <c r="J801">
        <f>3*SQRT(D801)*Notes!$B$22</f>
        <v>11.492026597521299</v>
      </c>
      <c r="K801">
        <f>-SQRT(D801)*Notes!$B$15</f>
        <v>-19.482555424540877</v>
      </c>
      <c r="L801">
        <f>SQRT(D801)*Notes!$B$15</f>
        <v>19.482555424540877</v>
      </c>
    </row>
    <row r="802" spans="1:12" x14ac:dyDescent="0.25">
      <c r="A802" t="s">
        <v>9</v>
      </c>
      <c r="B802">
        <v>1510.2809999999999</v>
      </c>
      <c r="C802">
        <v>10.87274</v>
      </c>
      <c r="D802">
        <v>44.006</v>
      </c>
      <c r="E802">
        <v>2.3188399999999998</v>
      </c>
      <c r="F802">
        <v>0</v>
      </c>
      <c r="G802">
        <v>0</v>
      </c>
      <c r="I802">
        <f>-3*SQRT(D802)*Notes!$B$22</f>
        <v>-10.223223064206563</v>
      </c>
      <c r="J802">
        <f>3*SQRT(D802)*Notes!$B$22</f>
        <v>10.223223064206563</v>
      </c>
      <c r="K802">
        <f>-SQRT(D802)*Notes!$B$15</f>
        <v>-17.331539243810024</v>
      </c>
      <c r="L802">
        <f>SQRT(D802)*Notes!$B$15</f>
        <v>17.331539243810024</v>
      </c>
    </row>
    <row r="803" spans="1:12" x14ac:dyDescent="0.25">
      <c r="A803" t="s">
        <v>555</v>
      </c>
      <c r="B803">
        <v>1510.6610000000001</v>
      </c>
      <c r="C803">
        <v>10.87415</v>
      </c>
      <c r="D803">
        <v>42.261000000000003</v>
      </c>
      <c r="E803">
        <v>2.2636500000000002</v>
      </c>
      <c r="F803">
        <v>0</v>
      </c>
      <c r="G803">
        <v>0</v>
      </c>
      <c r="I803">
        <f>-3*SQRT(D803)*Notes!$B$22</f>
        <v>-10.018478589161857</v>
      </c>
      <c r="J803">
        <f>3*SQRT(D803)*Notes!$B$22</f>
        <v>10.018478589161857</v>
      </c>
      <c r="K803">
        <f>-SQRT(D803)*Notes!$B$15</f>
        <v>-16.984433748615</v>
      </c>
      <c r="L803">
        <f>SQRT(D803)*Notes!$B$15</f>
        <v>16.984433748615</v>
      </c>
    </row>
    <row r="804" spans="1:12" x14ac:dyDescent="0.25">
      <c r="A804" t="s">
        <v>556</v>
      </c>
      <c r="B804">
        <v>1511.5309999999999</v>
      </c>
      <c r="C804">
        <v>10.87758</v>
      </c>
      <c r="D804">
        <v>38.432000000000002</v>
      </c>
      <c r="E804">
        <v>2.1375700000000002</v>
      </c>
      <c r="F804">
        <v>0</v>
      </c>
      <c r="G804">
        <v>0</v>
      </c>
      <c r="I804">
        <f>-3*SQRT(D804)*Notes!$B$22</f>
        <v>-9.5538492125779513</v>
      </c>
      <c r="J804">
        <f>3*SQRT(D804)*Notes!$B$22</f>
        <v>9.5538492125779513</v>
      </c>
      <c r="K804">
        <f>-SQRT(D804)*Notes!$B$15</f>
        <v>-16.196742604294268</v>
      </c>
      <c r="L804">
        <f>SQRT(D804)*Notes!$B$15</f>
        <v>16.196742604294268</v>
      </c>
    </row>
    <row r="805" spans="1:12" x14ac:dyDescent="0.25">
      <c r="A805" t="s">
        <v>557</v>
      </c>
      <c r="B805">
        <v>1516.1079999999999</v>
      </c>
      <c r="C805">
        <v>10.902799999999999</v>
      </c>
      <c r="D805">
        <v>21.9</v>
      </c>
      <c r="E805">
        <v>1.4743299999999999</v>
      </c>
      <c r="F805">
        <v>0</v>
      </c>
      <c r="G805">
        <v>0</v>
      </c>
      <c r="I805">
        <f>-3*SQRT(D805)*Notes!$B$22</f>
        <v>-7.2119705918049188</v>
      </c>
      <c r="J805">
        <f>3*SQRT(D805)*Notes!$B$22</f>
        <v>7.2119705918049188</v>
      </c>
      <c r="K805">
        <f>-SQRT(D805)*Notes!$B$15</f>
        <v>-12.226530767454376</v>
      </c>
      <c r="L805">
        <f>SQRT(D805)*Notes!$B$15</f>
        <v>12.226530767454376</v>
      </c>
    </row>
    <row r="806" spans="1:12" x14ac:dyDescent="0.25">
      <c r="A806" t="s">
        <v>558</v>
      </c>
      <c r="B806">
        <v>1516.9780000000001</v>
      </c>
      <c r="C806">
        <v>10.909509999999999</v>
      </c>
      <c r="D806">
        <v>19.445</v>
      </c>
      <c r="E806">
        <v>1.3482700000000001</v>
      </c>
      <c r="F806">
        <v>0</v>
      </c>
      <c r="G806">
        <v>0</v>
      </c>
      <c r="I806">
        <f>-3*SQRT(D806)*Notes!$B$22</f>
        <v>-6.7957260535985142</v>
      </c>
      <c r="J806">
        <f>3*SQRT(D806)*Notes!$B$22</f>
        <v>6.7957260535985142</v>
      </c>
      <c r="K806">
        <f>-SQRT(D806)*Notes!$B$15</f>
        <v>-11.520866956380546</v>
      </c>
      <c r="L806">
        <f>SQRT(D806)*Notes!$B$15</f>
        <v>11.520866956380546</v>
      </c>
    </row>
    <row r="807" spans="1:12" x14ac:dyDescent="0.25">
      <c r="A807" t="s">
        <v>559</v>
      </c>
      <c r="B807">
        <v>1517.3589999999999</v>
      </c>
      <c r="C807">
        <v>10.912710000000001</v>
      </c>
      <c r="D807">
        <v>18.439</v>
      </c>
      <c r="E807">
        <v>1.29304</v>
      </c>
      <c r="F807">
        <v>0</v>
      </c>
      <c r="G807">
        <v>0</v>
      </c>
      <c r="I807">
        <f>-3*SQRT(D807)*Notes!$B$22</f>
        <v>-6.6176009010244607</v>
      </c>
      <c r="J807">
        <f>3*SQRT(D807)*Notes!$B$22</f>
        <v>6.6176009010244607</v>
      </c>
      <c r="K807">
        <f>-SQRT(D807)*Notes!$B$15</f>
        <v>-11.218889482861881</v>
      </c>
      <c r="L807">
        <f>SQRT(D807)*Notes!$B$15</f>
        <v>11.218889482861881</v>
      </c>
    </row>
    <row r="808" spans="1:12" x14ac:dyDescent="0.25">
      <c r="A808" t="s">
        <v>9</v>
      </c>
      <c r="B808">
        <v>1521.855</v>
      </c>
      <c r="C808">
        <v>10.96189</v>
      </c>
      <c r="D808">
        <v>12.781000000000001</v>
      </c>
      <c r="E808">
        <v>7.7979999999999994E-2</v>
      </c>
      <c r="F808">
        <v>0</v>
      </c>
      <c r="G808">
        <v>0</v>
      </c>
      <c r="I808">
        <f>-3*SQRT(D808)*Notes!$B$22</f>
        <v>-5.5095268912475968</v>
      </c>
      <c r="J808">
        <f>3*SQRT(D808)*Notes!$B$22</f>
        <v>5.5095268912475968</v>
      </c>
      <c r="K808">
        <f>-SQRT(D808)*Notes!$B$15</f>
        <v>-9.3403597799609734</v>
      </c>
      <c r="L808">
        <f>SQRT(D808)*Notes!$B$15</f>
        <v>9.3403597799609734</v>
      </c>
    </row>
    <row r="809" spans="1:12" x14ac:dyDescent="0.25">
      <c r="A809" t="s">
        <v>560</v>
      </c>
      <c r="B809">
        <v>1522.7270000000001</v>
      </c>
      <c r="C809">
        <v>10.97279</v>
      </c>
      <c r="D809">
        <v>12.704000000000001</v>
      </c>
      <c r="E809">
        <v>9.3600000000000003E-3</v>
      </c>
      <c r="F809">
        <v>0</v>
      </c>
      <c r="G809">
        <v>0</v>
      </c>
      <c r="I809">
        <f>-3*SQRT(D809)*Notes!$B$22</f>
        <v>-5.492905560421006</v>
      </c>
      <c r="J809">
        <f>3*SQRT(D809)*Notes!$B$22</f>
        <v>5.492905560421006</v>
      </c>
      <c r="K809">
        <f>-SQRT(D809)*Notes!$B$15</f>
        <v>-9.3121814602964026</v>
      </c>
      <c r="L809">
        <f>SQRT(D809)*Notes!$B$15</f>
        <v>9.3121814602964026</v>
      </c>
    </row>
    <row r="810" spans="1:12" x14ac:dyDescent="0.25">
      <c r="A810" t="s">
        <v>9</v>
      </c>
      <c r="B810">
        <v>1522.8789999999999</v>
      </c>
      <c r="C810">
        <v>10.9747</v>
      </c>
      <c r="D810">
        <v>12.702999999999999</v>
      </c>
      <c r="E810">
        <v>-2.64E-3</v>
      </c>
      <c r="F810">
        <v>0</v>
      </c>
      <c r="G810">
        <v>0</v>
      </c>
      <c r="I810">
        <f>-3*SQRT(D810)*Notes!$B$22</f>
        <v>-5.4926893681328011</v>
      </c>
      <c r="J810">
        <f>3*SQRT(D810)*Notes!$B$22</f>
        <v>5.4926893681328011</v>
      </c>
      <c r="K810">
        <f>-SQRT(D810)*Notes!$B$15</f>
        <v>-9.311814947201297</v>
      </c>
      <c r="L810">
        <f>SQRT(D810)*Notes!$B$15</f>
        <v>9.311814947201297</v>
      </c>
    </row>
    <row r="811" spans="1:12" x14ac:dyDescent="0.25">
      <c r="A811" t="s">
        <v>561</v>
      </c>
      <c r="B811">
        <v>1523.0730000000001</v>
      </c>
      <c r="C811">
        <v>10.977130000000001</v>
      </c>
      <c r="D811">
        <v>12.707000000000001</v>
      </c>
      <c r="E811">
        <v>-1.789E-2</v>
      </c>
      <c r="F811">
        <v>0</v>
      </c>
      <c r="G811">
        <v>0</v>
      </c>
      <c r="I811">
        <f>-3*SQRT(D811)*Notes!$B$22</f>
        <v>-5.4935540862376753</v>
      </c>
      <c r="J811">
        <f>3*SQRT(D811)*Notes!$B$22</f>
        <v>5.4935540862376753</v>
      </c>
      <c r="K811">
        <f>-SQRT(D811)*Notes!$B$15</f>
        <v>-9.3132809130395984</v>
      </c>
      <c r="L811">
        <f>SQRT(D811)*Notes!$B$15</f>
        <v>9.3132809130395984</v>
      </c>
    </row>
    <row r="812" spans="1:12" x14ac:dyDescent="0.25">
      <c r="A812" t="s">
        <v>9</v>
      </c>
      <c r="B812">
        <v>1527.569</v>
      </c>
      <c r="C812">
        <v>11.02727</v>
      </c>
      <c r="D812">
        <v>17.869</v>
      </c>
      <c r="E812">
        <v>-1.20187</v>
      </c>
      <c r="F812">
        <v>0</v>
      </c>
      <c r="G812">
        <v>0</v>
      </c>
      <c r="I812">
        <f>-3*SQRT(D812)*Notes!$B$22</f>
        <v>-6.5145138858899738</v>
      </c>
      <c r="J812">
        <f>3*SQRT(D812)*Notes!$B$22</f>
        <v>6.5145138858899738</v>
      </c>
      <c r="K812">
        <f>-SQRT(D812)*Notes!$B$15</f>
        <v>-11.044124965144761</v>
      </c>
      <c r="L812">
        <f>SQRT(D812)*Notes!$B$15</f>
        <v>11.044124965144761</v>
      </c>
    </row>
    <row r="813" spans="1:12" x14ac:dyDescent="0.25">
      <c r="A813" t="s">
        <v>562</v>
      </c>
      <c r="B813">
        <v>1528.82</v>
      </c>
      <c r="C813">
        <v>11.03753</v>
      </c>
      <c r="D813">
        <v>21.09</v>
      </c>
      <c r="E813">
        <v>-1.373</v>
      </c>
      <c r="F813">
        <v>0</v>
      </c>
      <c r="G813">
        <v>0</v>
      </c>
      <c r="I813">
        <f>-3*SQRT(D813)*Notes!$B$22</f>
        <v>-7.0773419504853141</v>
      </c>
      <c r="J813">
        <f>3*SQRT(D813)*Notes!$B$22</f>
        <v>7.0773419504853141</v>
      </c>
      <c r="K813">
        <f>-SQRT(D813)*Notes!$B$15</f>
        <v>-11.998293394004028</v>
      </c>
      <c r="L813">
        <f>SQRT(D813)*Notes!$B$15</f>
        <v>11.998293394004028</v>
      </c>
    </row>
    <row r="814" spans="1:12" x14ac:dyDescent="0.25">
      <c r="A814" t="s">
        <v>563</v>
      </c>
      <c r="B814">
        <v>1533.396</v>
      </c>
      <c r="C814">
        <v>11.0639</v>
      </c>
      <c r="D814">
        <v>36.524000000000001</v>
      </c>
      <c r="E814">
        <v>-1.9991300000000001</v>
      </c>
      <c r="F814">
        <v>0</v>
      </c>
      <c r="G814">
        <v>0</v>
      </c>
      <c r="I814">
        <f>-3*SQRT(D814)*Notes!$B$22</f>
        <v>-9.3136745192297212</v>
      </c>
      <c r="J814">
        <f>3*SQRT(D814)*Notes!$B$22</f>
        <v>9.3136745192297212</v>
      </c>
      <c r="K814">
        <f>-SQRT(D814)*Notes!$B$15</f>
        <v>-15.789571881617883</v>
      </c>
      <c r="L814">
        <f>SQRT(D814)*Notes!$B$15</f>
        <v>15.789571881617883</v>
      </c>
    </row>
    <row r="815" spans="1:12" x14ac:dyDescent="0.25">
      <c r="A815" t="s">
        <v>564</v>
      </c>
      <c r="B815">
        <v>1534.6469999999999</v>
      </c>
      <c r="C815">
        <v>11.069000000000001</v>
      </c>
      <c r="D815">
        <v>41.738999999999997</v>
      </c>
      <c r="E815">
        <v>-2.1702499999999998</v>
      </c>
      <c r="F815">
        <v>0</v>
      </c>
      <c r="G815">
        <v>0</v>
      </c>
      <c r="I815">
        <f>-3*SQRT(D815)*Notes!$B$22</f>
        <v>-9.956413147772782</v>
      </c>
      <c r="J815">
        <f>3*SQRT(D815)*Notes!$B$22</f>
        <v>9.956413147772782</v>
      </c>
      <c r="K815">
        <f>-SQRT(D815)*Notes!$B$15</f>
        <v>-16.879213542975027</v>
      </c>
      <c r="L815">
        <f>SQRT(D815)*Notes!$B$15</f>
        <v>16.879213542975027</v>
      </c>
    </row>
    <row r="816" spans="1:12" x14ac:dyDescent="0.25">
      <c r="A816" t="s">
        <v>9</v>
      </c>
      <c r="B816">
        <v>1539.143</v>
      </c>
      <c r="C816">
        <v>11.083780000000001</v>
      </c>
      <c r="D816">
        <v>52.298999999999999</v>
      </c>
      <c r="E816">
        <v>-2.027E-2</v>
      </c>
      <c r="F816">
        <v>0</v>
      </c>
      <c r="G816">
        <v>0</v>
      </c>
      <c r="I816">
        <f>-3*SQRT(D816)*Notes!$B$22</f>
        <v>-11.144961746222625</v>
      </c>
      <c r="J816">
        <f>3*SQRT(D816)*Notes!$B$22</f>
        <v>11.144961746222625</v>
      </c>
      <c r="K816">
        <f>-SQRT(D816)*Notes!$B$15</f>
        <v>-18.894172675514273</v>
      </c>
      <c r="L816">
        <f>SQRT(D816)*Notes!$B$15</f>
        <v>18.894172675514273</v>
      </c>
    </row>
    <row r="817" spans="1:12" x14ac:dyDescent="0.25">
      <c r="A817" t="s">
        <v>565</v>
      </c>
      <c r="B817">
        <v>1540.3610000000001</v>
      </c>
      <c r="C817">
        <v>11.087479999999999</v>
      </c>
      <c r="D817">
        <v>52.377000000000002</v>
      </c>
      <c r="E817">
        <v>-4.3569999999999998E-2</v>
      </c>
      <c r="F817">
        <v>0</v>
      </c>
      <c r="G817">
        <v>0</v>
      </c>
      <c r="I817">
        <f>-3*SQRT(D817)*Notes!$B$22</f>
        <v>-11.153269583191603</v>
      </c>
      <c r="J817">
        <f>3*SQRT(D817)*Notes!$B$22</f>
        <v>11.153269583191603</v>
      </c>
      <c r="K817">
        <f>-SQRT(D817)*Notes!$B$15</f>
        <v>-18.908257040254696</v>
      </c>
      <c r="L817">
        <f>SQRT(D817)*Notes!$B$15</f>
        <v>18.908257040254696</v>
      </c>
    </row>
    <row r="818" spans="1:12" x14ac:dyDescent="0.25">
      <c r="A818" t="s">
        <v>9</v>
      </c>
      <c r="B818">
        <v>1544.857</v>
      </c>
      <c r="C818">
        <v>11.102180000000001</v>
      </c>
      <c r="D818">
        <v>42.171999999999997</v>
      </c>
      <c r="E818">
        <v>2.1339999999999999</v>
      </c>
      <c r="F818">
        <v>0</v>
      </c>
      <c r="G818">
        <v>0</v>
      </c>
      <c r="I818">
        <f>-3*SQRT(D818)*Notes!$B$22</f>
        <v>-10.007923768742419</v>
      </c>
      <c r="J818">
        <f>3*SQRT(D818)*Notes!$B$22</f>
        <v>10.007923768742419</v>
      </c>
      <c r="K818">
        <f>-SQRT(D818)*Notes!$B$15</f>
        <v>-16.966540048833437</v>
      </c>
      <c r="L818">
        <f>SQRT(D818)*Notes!$B$15</f>
        <v>16.966540048833437</v>
      </c>
    </row>
    <row r="819" spans="1:12" x14ac:dyDescent="0.25">
      <c r="A819" t="s">
        <v>566</v>
      </c>
      <c r="B819">
        <v>1545.2380000000001</v>
      </c>
      <c r="C819">
        <v>11.10364</v>
      </c>
      <c r="D819">
        <v>40.564999999999998</v>
      </c>
      <c r="E819">
        <v>2.0838199999999998</v>
      </c>
      <c r="F819">
        <v>0</v>
      </c>
      <c r="G819">
        <v>0</v>
      </c>
      <c r="I819">
        <f>-3*SQRT(D819)*Notes!$B$22</f>
        <v>-9.8153915717511531</v>
      </c>
      <c r="J819">
        <f>3*SQRT(D819)*Notes!$B$22</f>
        <v>9.8153915717511531</v>
      </c>
      <c r="K819">
        <f>-SQRT(D819)*Notes!$B$15</f>
        <v>-16.640138159048391</v>
      </c>
      <c r="L819">
        <f>SQRT(D819)*Notes!$B$15</f>
        <v>16.640138159048391</v>
      </c>
    </row>
    <row r="820" spans="1:12" x14ac:dyDescent="0.25">
      <c r="A820" t="s">
        <v>567</v>
      </c>
      <c r="B820">
        <v>1546.1079999999999</v>
      </c>
      <c r="C820">
        <v>11.10721</v>
      </c>
      <c r="D820">
        <v>37.039000000000001</v>
      </c>
      <c r="E820">
        <v>1.9692400000000001</v>
      </c>
      <c r="F820">
        <v>0</v>
      </c>
      <c r="G820">
        <v>0</v>
      </c>
      <c r="I820">
        <f>-3*SQRT(D820)*Notes!$B$22</f>
        <v>-9.3791075543554019</v>
      </c>
      <c r="J820">
        <f>3*SQRT(D820)*Notes!$B$22</f>
        <v>9.3791075543554019</v>
      </c>
      <c r="K820">
        <f>-SQRT(D820)*Notes!$B$15</f>
        <v>-15.900501204885112</v>
      </c>
      <c r="L820">
        <f>SQRT(D820)*Notes!$B$15</f>
        <v>15.900501204885112</v>
      </c>
    </row>
    <row r="821" spans="1:12" x14ac:dyDescent="0.25">
      <c r="A821" t="s">
        <v>568</v>
      </c>
      <c r="B821">
        <v>1550.6849999999999</v>
      </c>
      <c r="C821">
        <v>11.13298</v>
      </c>
      <c r="D821">
        <v>21.771999999999998</v>
      </c>
      <c r="E821">
        <v>1.3665</v>
      </c>
      <c r="F821">
        <v>0</v>
      </c>
      <c r="G821">
        <v>0</v>
      </c>
      <c r="I821">
        <f>-3*SQRT(D821)*Notes!$B$22</f>
        <v>-7.1908636269389277</v>
      </c>
      <c r="J821">
        <f>3*SQRT(D821)*Notes!$B$22</f>
        <v>7.1908636269389277</v>
      </c>
      <c r="K821">
        <f>-SQRT(D821)*Notes!$B$15</f>
        <v>-12.190747904496662</v>
      </c>
      <c r="L821">
        <f>SQRT(D821)*Notes!$B$15</f>
        <v>12.190747904496662</v>
      </c>
    </row>
    <row r="822" spans="1:12" x14ac:dyDescent="0.25">
      <c r="A822" t="s">
        <v>569</v>
      </c>
      <c r="B822">
        <v>1551.5550000000001</v>
      </c>
      <c r="C822">
        <v>11.139699999999999</v>
      </c>
      <c r="D822">
        <v>19.494</v>
      </c>
      <c r="E822">
        <v>1.2519199999999999</v>
      </c>
      <c r="F822">
        <v>0</v>
      </c>
      <c r="G822">
        <v>0</v>
      </c>
      <c r="I822">
        <f>-3*SQRT(D822)*Notes!$B$22</f>
        <v>-6.8042830364335352</v>
      </c>
      <c r="J822">
        <f>3*SQRT(D822)*Notes!$B$22</f>
        <v>6.8042830364335352</v>
      </c>
      <c r="K822">
        <f>-SQRT(D822)*Notes!$B$15</f>
        <v>-11.535373700768529</v>
      </c>
      <c r="L822">
        <f>SQRT(D822)*Notes!$B$15</f>
        <v>11.535373700768529</v>
      </c>
    </row>
    <row r="823" spans="1:12" x14ac:dyDescent="0.25">
      <c r="A823" t="s">
        <v>570</v>
      </c>
      <c r="B823">
        <v>1551.9359999999999</v>
      </c>
      <c r="C823">
        <v>11.14289</v>
      </c>
      <c r="D823">
        <v>18.559000000000001</v>
      </c>
      <c r="E823">
        <v>1.2017500000000001</v>
      </c>
      <c r="F823">
        <v>0</v>
      </c>
      <c r="G823">
        <v>0</v>
      </c>
      <c r="I823">
        <f>-3*SQRT(D823)*Notes!$B$22</f>
        <v>-6.639099471602032</v>
      </c>
      <c r="J823">
        <f>3*SQRT(D823)*Notes!$B$22</f>
        <v>6.639099471602032</v>
      </c>
      <c r="K823">
        <f>-SQRT(D823)*Notes!$B$15</f>
        <v>-11.25533623916475</v>
      </c>
      <c r="L823">
        <f>SQRT(D823)*Notes!$B$15</f>
        <v>11.25533623916475</v>
      </c>
    </row>
    <row r="824" spans="1:12" x14ac:dyDescent="0.25">
      <c r="A824" t="s">
        <v>9</v>
      </c>
      <c r="B824">
        <v>1556.431</v>
      </c>
      <c r="C824">
        <v>11.19035</v>
      </c>
      <c r="D824">
        <v>13.612</v>
      </c>
      <c r="E824">
        <v>2.2300000000000002E-3</v>
      </c>
      <c r="F824">
        <v>0</v>
      </c>
      <c r="G824">
        <v>0</v>
      </c>
      <c r="I824">
        <f>-3*SQRT(D824)*Notes!$B$22</f>
        <v>-5.685816767830528</v>
      </c>
      <c r="J824">
        <f>3*SQRT(D824)*Notes!$B$22</f>
        <v>5.685816767830528</v>
      </c>
      <c r="K824">
        <f>-SQRT(D824)*Notes!$B$15</f>
        <v>-9.6392258904913142</v>
      </c>
      <c r="L824">
        <f>SQRT(D824)*Notes!$B$15</f>
        <v>9.6392258904913142</v>
      </c>
    </row>
    <row r="825" spans="1:12" x14ac:dyDescent="0.25">
      <c r="A825" t="s">
        <v>571</v>
      </c>
      <c r="B825">
        <v>1557.3030000000001</v>
      </c>
      <c r="C825">
        <v>11.200530000000001</v>
      </c>
      <c r="D825">
        <v>13.664</v>
      </c>
      <c r="E825">
        <v>-6.1809999999999997E-2</v>
      </c>
      <c r="F825">
        <v>0</v>
      </c>
      <c r="G825">
        <v>0</v>
      </c>
      <c r="I825">
        <f>-3*SQRT(D825)*Notes!$B$22</f>
        <v>-5.6966667766683523</v>
      </c>
      <c r="J825">
        <f>3*SQRT(D825)*Notes!$B$22</f>
        <v>5.6966667766683523</v>
      </c>
      <c r="K825">
        <f>-SQRT(D825)*Notes!$B$15</f>
        <v>-9.657620026351152</v>
      </c>
      <c r="L825">
        <f>SQRT(D825)*Notes!$B$15</f>
        <v>9.657620026351152</v>
      </c>
    </row>
    <row r="826" spans="1:12" x14ac:dyDescent="0.25">
      <c r="A826" t="s">
        <v>9</v>
      </c>
      <c r="B826">
        <v>1557.4549999999999</v>
      </c>
      <c r="C826">
        <v>11.202299999999999</v>
      </c>
      <c r="D826">
        <v>13.683999999999999</v>
      </c>
      <c r="E826">
        <v>-7.3010000000000005E-2</v>
      </c>
      <c r="F826">
        <v>0</v>
      </c>
      <c r="G826">
        <v>0</v>
      </c>
      <c r="I826">
        <f>-3*SQRT(D826)*Notes!$B$22</f>
        <v>-5.7008343584509413</v>
      </c>
      <c r="J826">
        <f>3*SQRT(D826)*Notes!$B$22</f>
        <v>5.7008343584509413</v>
      </c>
      <c r="K826">
        <f>-SQRT(D826)*Notes!$B$15</f>
        <v>-9.6646853722565567</v>
      </c>
      <c r="L826">
        <f>SQRT(D826)*Notes!$B$15</f>
        <v>9.6646853722565567</v>
      </c>
    </row>
    <row r="827" spans="1:12" x14ac:dyDescent="0.25">
      <c r="A827" t="s">
        <v>572</v>
      </c>
      <c r="B827">
        <v>1557.6489999999999</v>
      </c>
      <c r="C827">
        <v>11.204549999999999</v>
      </c>
      <c r="D827">
        <v>13.715</v>
      </c>
      <c r="E827">
        <v>-8.7230000000000002E-2</v>
      </c>
      <c r="F827">
        <v>0</v>
      </c>
      <c r="G827">
        <v>0</v>
      </c>
      <c r="I827">
        <f>-3*SQRT(D827)*Notes!$B$22</f>
        <v>-5.7072880959827419</v>
      </c>
      <c r="J827">
        <f>3*SQRT(D827)*Notes!$B$22</f>
        <v>5.7072880959827419</v>
      </c>
      <c r="K827">
        <f>-SQRT(D827)*Notes!$B$15</f>
        <v>-9.6756264624195278</v>
      </c>
      <c r="L827">
        <f>SQRT(D827)*Notes!$B$15</f>
        <v>9.6756264624195278</v>
      </c>
    </row>
    <row r="828" spans="1:12" x14ac:dyDescent="0.25">
      <c r="A828" t="s">
        <v>9</v>
      </c>
      <c r="B828">
        <v>1562.145</v>
      </c>
      <c r="C828">
        <v>11.25034</v>
      </c>
      <c r="D828">
        <v>19.738</v>
      </c>
      <c r="E828">
        <v>-1.3382400000000001</v>
      </c>
      <c r="F828">
        <v>0</v>
      </c>
      <c r="G828">
        <v>0</v>
      </c>
      <c r="I828">
        <f>-3*SQRT(D828)*Notes!$B$22</f>
        <v>-6.8467341017955397</v>
      </c>
      <c r="J828">
        <f>3*SQRT(D828)*Notes!$B$22</f>
        <v>6.8467341017955397</v>
      </c>
      <c r="K828">
        <f>-SQRT(D828)*Notes!$B$15</f>
        <v>-11.607341445250119</v>
      </c>
      <c r="L828">
        <f>SQRT(D828)*Notes!$B$15</f>
        <v>11.607341445250119</v>
      </c>
    </row>
    <row r="829" spans="1:12" x14ac:dyDescent="0.25">
      <c r="A829" t="s">
        <v>573</v>
      </c>
      <c r="B829">
        <v>1563.396</v>
      </c>
      <c r="C829">
        <v>11.25963</v>
      </c>
      <c r="D829">
        <v>23.306999999999999</v>
      </c>
      <c r="E829">
        <v>-1.51512</v>
      </c>
      <c r="F829">
        <v>0</v>
      </c>
      <c r="G829">
        <v>0</v>
      </c>
      <c r="I829">
        <f>-3*SQRT(D829)*Notes!$B$22</f>
        <v>-7.4400366995221976</v>
      </c>
      <c r="J829">
        <f>3*SQRT(D829)*Notes!$B$22</f>
        <v>7.4400366995221976</v>
      </c>
      <c r="K829">
        <f>-SQRT(D829)*Notes!$B$15</f>
        <v>-12.613173675592055</v>
      </c>
      <c r="L829">
        <f>SQRT(D829)*Notes!$B$15</f>
        <v>12.613173675592055</v>
      </c>
    </row>
    <row r="830" spans="1:12" x14ac:dyDescent="0.25">
      <c r="A830" t="s">
        <v>574</v>
      </c>
      <c r="B830">
        <v>1567.973</v>
      </c>
      <c r="C830">
        <v>11.283530000000001</v>
      </c>
      <c r="D830">
        <v>40.137999999999998</v>
      </c>
      <c r="E830">
        <v>-2.16228</v>
      </c>
      <c r="F830">
        <v>0</v>
      </c>
      <c r="G830">
        <v>0</v>
      </c>
      <c r="I830">
        <f>-3*SQRT(D830)*Notes!$B$22</f>
        <v>-9.7635949486045437</v>
      </c>
      <c r="J830">
        <f>3*SQRT(D830)*Notes!$B$22</f>
        <v>9.7635949486045437</v>
      </c>
      <c r="K830">
        <f>-SQRT(D830)*Notes!$B$15</f>
        <v>-16.552326790644884</v>
      </c>
      <c r="L830">
        <f>SQRT(D830)*Notes!$B$15</f>
        <v>16.552326790644884</v>
      </c>
    </row>
    <row r="831" spans="1:12" x14ac:dyDescent="0.25">
      <c r="A831" t="s">
        <v>575</v>
      </c>
      <c r="B831">
        <v>1569.2239999999999</v>
      </c>
      <c r="C831">
        <v>11.288180000000001</v>
      </c>
      <c r="D831">
        <v>45.77</v>
      </c>
      <c r="E831">
        <v>-2.3391600000000001</v>
      </c>
      <c r="F831">
        <v>0</v>
      </c>
      <c r="G831">
        <v>0</v>
      </c>
      <c r="I831">
        <f>-3*SQRT(D831)*Notes!$B$22</f>
        <v>-10.42611103992032</v>
      </c>
      <c r="J831">
        <f>3*SQRT(D831)*Notes!$B$22</f>
        <v>10.42611103992032</v>
      </c>
      <c r="K831">
        <f>-SQRT(D831)*Notes!$B$15</f>
        <v>-17.675497395862052</v>
      </c>
      <c r="L831">
        <f>SQRT(D831)*Notes!$B$15</f>
        <v>17.675497395862052</v>
      </c>
    </row>
    <row r="832" spans="1:12" x14ac:dyDescent="0.25">
      <c r="A832" t="s">
        <v>9</v>
      </c>
      <c r="B832">
        <v>1573.72</v>
      </c>
      <c r="C832">
        <v>11.30171</v>
      </c>
      <c r="D832">
        <v>56.832000000000001</v>
      </c>
      <c r="E832">
        <v>3.3680000000000002E-2</v>
      </c>
      <c r="F832">
        <v>0</v>
      </c>
      <c r="G832">
        <v>0</v>
      </c>
      <c r="I832">
        <f>-3*SQRT(D832)*Notes!$B$22</f>
        <v>-11.617919410403285</v>
      </c>
      <c r="J832">
        <f>3*SQRT(D832)*Notes!$B$22</f>
        <v>11.617919410403285</v>
      </c>
      <c r="K832">
        <f>-SQRT(D832)*Notes!$B$15</f>
        <v>-19.695982854743107</v>
      </c>
      <c r="L832">
        <f>SQRT(D832)*Notes!$B$15</f>
        <v>19.695982854743107</v>
      </c>
    </row>
    <row r="833" spans="1:12" x14ac:dyDescent="0.25">
      <c r="A833" t="s">
        <v>576</v>
      </c>
      <c r="B833">
        <v>1574.9369999999999</v>
      </c>
      <c r="C833">
        <v>11.30513</v>
      </c>
      <c r="D833">
        <v>56.776000000000003</v>
      </c>
      <c r="E833">
        <v>1.222E-2</v>
      </c>
      <c r="F833">
        <v>0</v>
      </c>
      <c r="G833">
        <v>0</v>
      </c>
      <c r="I833">
        <f>-3*SQRT(D833)*Notes!$B$22</f>
        <v>-11.612194081049097</v>
      </c>
      <c r="J833">
        <f>3*SQRT(D833)*Notes!$B$22</f>
        <v>11.612194081049097</v>
      </c>
      <c r="K833">
        <f>-SQRT(D833)*Notes!$B$15</f>
        <v>-19.686276642742971</v>
      </c>
      <c r="L833">
        <f>SQRT(D833)*Notes!$B$15</f>
        <v>19.686276642742971</v>
      </c>
    </row>
    <row r="834" spans="1:12" x14ac:dyDescent="0.25">
      <c r="A834" t="s">
        <v>9</v>
      </c>
      <c r="B834">
        <v>1579.433</v>
      </c>
      <c r="C834">
        <v>11.318770000000001</v>
      </c>
      <c r="D834">
        <v>45.100999999999999</v>
      </c>
      <c r="E834">
        <v>2.3576999999999999</v>
      </c>
      <c r="F834">
        <v>0</v>
      </c>
      <c r="G834">
        <v>0</v>
      </c>
      <c r="I834">
        <f>-3*SQRT(D834)*Notes!$B$22</f>
        <v>-10.349633607591043</v>
      </c>
      <c r="J834">
        <f>3*SQRT(D834)*Notes!$B$22</f>
        <v>10.349633607591043</v>
      </c>
      <c r="K834">
        <f>-SQRT(D834)*Notes!$B$15</f>
        <v>-17.545844388062442</v>
      </c>
      <c r="L834">
        <f>SQRT(D834)*Notes!$B$15</f>
        <v>17.545844388062442</v>
      </c>
    </row>
    <row r="835" spans="1:12" x14ac:dyDescent="0.25">
      <c r="A835" t="s">
        <v>577</v>
      </c>
      <c r="B835">
        <v>1579.8140000000001</v>
      </c>
      <c r="C835">
        <v>11.32014</v>
      </c>
      <c r="D835">
        <v>43.326000000000001</v>
      </c>
      <c r="E835">
        <v>2.3022999999999998</v>
      </c>
      <c r="F835">
        <v>0</v>
      </c>
      <c r="G835">
        <v>0</v>
      </c>
      <c r="I835">
        <f>-3*SQRT(D835)*Notes!$B$22</f>
        <v>-10.143928686914201</v>
      </c>
      <c r="J835">
        <f>3*SQRT(D835)*Notes!$B$22</f>
        <v>10.143928686914201</v>
      </c>
      <c r="K835">
        <f>-SQRT(D835)*Notes!$B$15</f>
        <v>-17.197110639129789</v>
      </c>
      <c r="L835">
        <f>SQRT(D835)*Notes!$B$15</f>
        <v>17.197110639129789</v>
      </c>
    </row>
    <row r="836" spans="1:12" x14ac:dyDescent="0.25">
      <c r="A836" t="s">
        <v>578</v>
      </c>
      <c r="B836">
        <v>1580.684</v>
      </c>
      <c r="C836">
        <v>11.32349</v>
      </c>
      <c r="D836">
        <v>39.43</v>
      </c>
      <c r="E836">
        <v>2.1757900000000001</v>
      </c>
      <c r="F836">
        <v>0</v>
      </c>
      <c r="G836">
        <v>0</v>
      </c>
      <c r="I836">
        <f>-3*SQRT(D836)*Notes!$B$22</f>
        <v>-9.677101098973548</v>
      </c>
      <c r="J836">
        <f>3*SQRT(D836)*Notes!$B$22</f>
        <v>9.677101098973548</v>
      </c>
      <c r="K836">
        <f>-SQRT(D836)*Notes!$B$15</f>
        <v>-16.405692843619281</v>
      </c>
      <c r="L836">
        <f>SQRT(D836)*Notes!$B$15</f>
        <v>16.405692843619281</v>
      </c>
    </row>
    <row r="837" spans="1:12" x14ac:dyDescent="0.25">
      <c r="A837" t="s">
        <v>579</v>
      </c>
      <c r="B837">
        <v>1585.261</v>
      </c>
      <c r="C837">
        <v>11.34801</v>
      </c>
      <c r="D837">
        <v>22.56</v>
      </c>
      <c r="E837">
        <v>1.5102</v>
      </c>
      <c r="F837">
        <v>0</v>
      </c>
      <c r="G837">
        <v>0</v>
      </c>
      <c r="I837">
        <f>-3*SQRT(D837)*Notes!$B$22</f>
        <v>-7.3198374581875401</v>
      </c>
      <c r="J837">
        <f>3*SQRT(D837)*Notes!$B$22</f>
        <v>7.3198374581875401</v>
      </c>
      <c r="K837">
        <f>-SQRT(D837)*Notes!$B$15</f>
        <v>-12.40939861804082</v>
      </c>
      <c r="L837">
        <f>SQRT(D837)*Notes!$B$15</f>
        <v>12.40939861804082</v>
      </c>
    </row>
    <row r="838" spans="1:12" x14ac:dyDescent="0.25">
      <c r="A838" t="s">
        <v>580</v>
      </c>
      <c r="B838">
        <v>1586.1310000000001</v>
      </c>
      <c r="C838">
        <v>11.354520000000001</v>
      </c>
      <c r="D838">
        <v>20.042000000000002</v>
      </c>
      <c r="E838">
        <v>1.3836999999999999</v>
      </c>
      <c r="F838">
        <v>0</v>
      </c>
      <c r="G838">
        <v>0</v>
      </c>
      <c r="I838">
        <f>-3*SQRT(D838)*Notes!$B$22</f>
        <v>-6.8992585207235209</v>
      </c>
      <c r="J838">
        <f>3*SQRT(D838)*Notes!$B$22</f>
        <v>6.8992585207235209</v>
      </c>
      <c r="K838">
        <f>-SQRT(D838)*Notes!$B$15</f>
        <v>-11.69638665361458</v>
      </c>
      <c r="L838">
        <f>SQRT(D838)*Notes!$B$15</f>
        <v>11.69638665361458</v>
      </c>
    </row>
    <row r="839" spans="1:12" x14ac:dyDescent="0.25">
      <c r="A839" t="s">
        <v>581</v>
      </c>
      <c r="B839">
        <v>1586.5119999999999</v>
      </c>
      <c r="C839">
        <v>11.35763</v>
      </c>
      <c r="D839">
        <v>19.009</v>
      </c>
      <c r="E839">
        <v>1.3282799999999999</v>
      </c>
      <c r="F839">
        <v>0</v>
      </c>
      <c r="G839">
        <v>0</v>
      </c>
      <c r="I839">
        <f>-3*SQRT(D839)*Notes!$B$22</f>
        <v>-6.719106503176314</v>
      </c>
      <c r="J839">
        <f>3*SQRT(D839)*Notes!$B$22</f>
        <v>6.719106503176314</v>
      </c>
      <c r="K839">
        <f>-SQRT(D839)*Notes!$B$15</f>
        <v>-11.390973014260199</v>
      </c>
      <c r="L839">
        <f>SQRT(D839)*Notes!$B$15</f>
        <v>11.390973014260199</v>
      </c>
    </row>
    <row r="840" spans="1:12" x14ac:dyDescent="0.25">
      <c r="A840" t="s">
        <v>9</v>
      </c>
      <c r="B840">
        <v>1591.008</v>
      </c>
      <c r="C840">
        <v>11.405290000000001</v>
      </c>
      <c r="D840">
        <v>13.195</v>
      </c>
      <c r="E840">
        <v>9.1550000000000006E-2</v>
      </c>
      <c r="F840">
        <v>0</v>
      </c>
      <c r="G840">
        <v>0</v>
      </c>
      <c r="I840">
        <f>-3*SQRT(D840)*Notes!$B$22</f>
        <v>-5.5980476007269058</v>
      </c>
      <c r="J840">
        <f>3*SQRT(D840)*Notes!$B$22</f>
        <v>5.5980476007269058</v>
      </c>
      <c r="K840">
        <f>-SQRT(D840)*Notes!$B$15</f>
        <v>-9.4904298841340964</v>
      </c>
      <c r="L840">
        <f>SQRT(D840)*Notes!$B$15</f>
        <v>9.4904298841340964</v>
      </c>
    </row>
    <row r="841" spans="1:12" x14ac:dyDescent="0.25">
      <c r="A841" t="s">
        <v>582</v>
      </c>
      <c r="B841">
        <v>1591.934</v>
      </c>
      <c r="C841">
        <v>11.416510000000001</v>
      </c>
      <c r="D841">
        <v>13.090999999999999</v>
      </c>
      <c r="E841">
        <v>2.078E-2</v>
      </c>
      <c r="F841">
        <v>0</v>
      </c>
      <c r="G841">
        <v>0</v>
      </c>
      <c r="I841">
        <f>-3*SQRT(D841)*Notes!$B$22</f>
        <v>-5.5759426867477631</v>
      </c>
      <c r="J841">
        <f>3*SQRT(D841)*Notes!$B$22</f>
        <v>5.5759426867477631</v>
      </c>
      <c r="K841">
        <f>-SQRT(D841)*Notes!$B$15</f>
        <v>-9.4529551873868538</v>
      </c>
      <c r="L841">
        <f>SQRT(D841)*Notes!$B$15</f>
        <v>9.4529551873868538</v>
      </c>
    </row>
    <row r="842" spans="1:12" x14ac:dyDescent="0.25">
      <c r="A842" t="s">
        <v>9</v>
      </c>
      <c r="B842">
        <v>1595.0329999999999</v>
      </c>
      <c r="C842">
        <v>11.451280000000001</v>
      </c>
      <c r="D842">
        <v>16.771999999999998</v>
      </c>
      <c r="E842">
        <v>-1.2931299999999999</v>
      </c>
      <c r="F842">
        <v>0</v>
      </c>
      <c r="G842">
        <v>0</v>
      </c>
      <c r="I842">
        <f>-3*SQRT(D842)*Notes!$B$22</f>
        <v>-6.3113798156021765</v>
      </c>
      <c r="J842">
        <f>3*SQRT(D842)*Notes!$B$22</f>
        <v>6.3113798156021765</v>
      </c>
      <c r="K842">
        <f>-SQRT(D842)*Notes!$B$15</f>
        <v>-10.699749606333095</v>
      </c>
      <c r="L842">
        <f>SQRT(D842)*Notes!$B$15</f>
        <v>10.699749606333095</v>
      </c>
    </row>
    <row r="843" spans="1:12" x14ac:dyDescent="0.25">
      <c r="A843" t="s">
        <v>583</v>
      </c>
      <c r="B843">
        <v>1596.2840000000001</v>
      </c>
      <c r="C843">
        <v>11.46209</v>
      </c>
      <c r="D843">
        <v>20.257000000000001</v>
      </c>
      <c r="E843">
        <v>-1.4924299999999999</v>
      </c>
      <c r="F843">
        <v>0</v>
      </c>
      <c r="G843">
        <v>0</v>
      </c>
      <c r="I843">
        <f>-3*SQRT(D843)*Notes!$B$22</f>
        <v>-6.9361656071872391</v>
      </c>
      <c r="J843">
        <f>3*SQRT(D843)*Notes!$B$22</f>
        <v>6.9361656071872391</v>
      </c>
      <c r="K843">
        <f>-SQRT(D843)*Notes!$B$15</f>
        <v>-11.758955631460733</v>
      </c>
      <c r="L843">
        <f>SQRT(D843)*Notes!$B$15</f>
        <v>11.758955631460733</v>
      </c>
    </row>
    <row r="844" spans="1:12" x14ac:dyDescent="0.25">
      <c r="A844" t="s">
        <v>584</v>
      </c>
      <c r="B844">
        <v>1599.4110000000001</v>
      </c>
      <c r="C844">
        <v>11.481960000000001</v>
      </c>
      <c r="D844">
        <v>31.152000000000001</v>
      </c>
      <c r="E844">
        <v>-1.99078</v>
      </c>
      <c r="F844">
        <v>0</v>
      </c>
      <c r="G844">
        <v>0</v>
      </c>
      <c r="I844">
        <f>-3*SQRT(D844)*Notes!$B$22</f>
        <v>-8.601513133692686</v>
      </c>
      <c r="J844">
        <f>3*SQRT(D844)*Notes!$B$22</f>
        <v>8.601513133692686</v>
      </c>
      <c r="K844">
        <f>-SQRT(D844)*Notes!$B$15</f>
        <v>-14.582237078900341</v>
      </c>
      <c r="L844">
        <f>SQRT(D844)*Notes!$B$15</f>
        <v>14.582237078900341</v>
      </c>
    </row>
    <row r="845" spans="1:12" x14ac:dyDescent="0.25">
      <c r="A845" t="s">
        <v>585</v>
      </c>
      <c r="B845">
        <v>1600.662</v>
      </c>
      <c r="C845">
        <v>11.487880000000001</v>
      </c>
      <c r="D845">
        <v>36.381999999999998</v>
      </c>
      <c r="E845">
        <v>-2.19008</v>
      </c>
      <c r="F845">
        <v>0</v>
      </c>
      <c r="G845">
        <v>0</v>
      </c>
      <c r="I845">
        <f>-3*SQRT(D845)*Notes!$B$22</f>
        <v>-9.2955517814519659</v>
      </c>
      <c r="J845">
        <f>3*SQRT(D845)*Notes!$B$22</f>
        <v>9.2955517814519659</v>
      </c>
      <c r="K845">
        <f>-SQRT(D845)*Notes!$B$15</f>
        <v>-15.758848210714119</v>
      </c>
      <c r="L845">
        <f>SQRT(D845)*Notes!$B$15</f>
        <v>15.758848210714119</v>
      </c>
    </row>
    <row r="846" spans="1:12" x14ac:dyDescent="0.25">
      <c r="A846" t="s">
        <v>9</v>
      </c>
      <c r="B846">
        <v>1603.761</v>
      </c>
      <c r="C846">
        <v>11.50005</v>
      </c>
      <c r="D846">
        <v>41.99</v>
      </c>
      <c r="E846">
        <v>0.51585999999999999</v>
      </c>
      <c r="F846">
        <v>0</v>
      </c>
      <c r="G846">
        <v>0</v>
      </c>
      <c r="I846">
        <f>-3*SQRT(D846)*Notes!$B$22</f>
        <v>-9.9863050221926315</v>
      </c>
      <c r="J846">
        <f>3*SQRT(D846)*Notes!$B$22</f>
        <v>9.9863050221926315</v>
      </c>
      <c r="K846">
        <f>-SQRT(D846)*Notes!$B$15</f>
        <v>-16.929889556921403</v>
      </c>
      <c r="L846">
        <f>SQRT(D846)*Notes!$B$15</f>
        <v>16.929889556921403</v>
      </c>
    </row>
    <row r="847" spans="1:12" x14ac:dyDescent="0.25">
      <c r="A847" t="s">
        <v>586</v>
      </c>
      <c r="B847">
        <v>1605.405</v>
      </c>
      <c r="C847">
        <v>11.506399999999999</v>
      </c>
      <c r="D847">
        <v>40.375999999999998</v>
      </c>
      <c r="E847">
        <v>0.46629999999999999</v>
      </c>
      <c r="F847">
        <v>0</v>
      </c>
      <c r="G847">
        <v>0</v>
      </c>
      <c r="I847">
        <f>-3*SQRT(D847)*Notes!$B$22</f>
        <v>-9.7924989934020221</v>
      </c>
      <c r="J847">
        <f>3*SQRT(D847)*Notes!$B$22</f>
        <v>9.7924989934020221</v>
      </c>
      <c r="K847">
        <f>-SQRT(D847)*Notes!$B$15</f>
        <v>-16.601328126482528</v>
      </c>
      <c r="L847">
        <f>SQRT(D847)*Notes!$B$15</f>
        <v>16.601328126482528</v>
      </c>
    </row>
    <row r="848" spans="1:12" x14ac:dyDescent="0.25">
      <c r="A848" t="s">
        <v>9</v>
      </c>
      <c r="B848">
        <v>1608.5039999999999</v>
      </c>
      <c r="C848">
        <v>11.520099999999999</v>
      </c>
      <c r="D848">
        <v>29.869</v>
      </c>
      <c r="E848">
        <v>2.6702599999999999</v>
      </c>
      <c r="F848">
        <v>0</v>
      </c>
      <c r="G848">
        <v>0</v>
      </c>
      <c r="I848">
        <f>-3*SQRT(D848)*Notes!$B$22</f>
        <v>-8.4225234952546</v>
      </c>
      <c r="J848">
        <f>3*SQRT(D848)*Notes!$B$22</f>
        <v>8.4225234952546</v>
      </c>
      <c r="K848">
        <f>-SQRT(D848)*Notes!$B$15</f>
        <v>-14.278794033263754</v>
      </c>
      <c r="L848">
        <f>SQRT(D848)*Notes!$B$15</f>
        <v>14.278794033263754</v>
      </c>
    </row>
    <row r="849" spans="1:12" x14ac:dyDescent="0.25">
      <c r="A849" t="s">
        <v>587</v>
      </c>
      <c r="B849">
        <v>1608.885</v>
      </c>
      <c r="C849">
        <v>11.522209999999999</v>
      </c>
      <c r="D849">
        <v>27.875</v>
      </c>
      <c r="E849">
        <v>2.56657</v>
      </c>
      <c r="F849">
        <v>0</v>
      </c>
      <c r="G849">
        <v>0</v>
      </c>
      <c r="I849">
        <f>-3*SQRT(D849)*Notes!$B$22</f>
        <v>-8.1365318301944836</v>
      </c>
      <c r="J849">
        <f>3*SQRT(D849)*Notes!$B$22</f>
        <v>8.1365318301944836</v>
      </c>
      <c r="K849">
        <f>-SQRT(D849)*Notes!$B$15</f>
        <v>-13.79394930912326</v>
      </c>
      <c r="L849">
        <f>SQRT(D849)*Notes!$B$15</f>
        <v>13.79394930912326</v>
      </c>
    </row>
    <row r="850" spans="1:12" x14ac:dyDescent="0.25">
      <c r="A850" t="s">
        <v>588</v>
      </c>
      <c r="B850">
        <v>1609.7550000000001</v>
      </c>
      <c r="C850">
        <v>11.5276</v>
      </c>
      <c r="D850">
        <v>23.614999999999998</v>
      </c>
      <c r="E850">
        <v>2.3297599999999998</v>
      </c>
      <c r="F850">
        <v>0</v>
      </c>
      <c r="G850">
        <v>0</v>
      </c>
      <c r="I850">
        <f>-3*SQRT(D850)*Notes!$B$22</f>
        <v>-7.4890350759589062</v>
      </c>
      <c r="J850">
        <f>3*SQRT(D850)*Notes!$B$22</f>
        <v>7.4890350759589062</v>
      </c>
      <c r="K850">
        <f>-SQRT(D850)*Notes!$B$15</f>
        <v>-12.69624114646326</v>
      </c>
      <c r="L850">
        <f>SQRT(D850)*Notes!$B$15</f>
        <v>12.69624114646326</v>
      </c>
    </row>
    <row r="851" spans="1:12" x14ac:dyDescent="0.25">
      <c r="A851" t="s">
        <v>589</v>
      </c>
      <c r="B851">
        <v>1612.8330000000001</v>
      </c>
      <c r="C851">
        <v>11.55707</v>
      </c>
      <c r="D851">
        <v>11.849</v>
      </c>
      <c r="E851">
        <v>1.4917199999999999</v>
      </c>
      <c r="F851">
        <v>0</v>
      </c>
      <c r="G851">
        <v>0</v>
      </c>
      <c r="I851">
        <f>-3*SQRT(D851)*Notes!$B$22</f>
        <v>-5.3048454946420724</v>
      </c>
      <c r="J851">
        <f>3*SQRT(D851)*Notes!$B$22</f>
        <v>5.3048454946420724</v>
      </c>
      <c r="K851">
        <f>-SQRT(D851)*Notes!$B$15</f>
        <v>-8.9933612223175654</v>
      </c>
      <c r="L851">
        <f>SQRT(D851)*Notes!$B$15</f>
        <v>8.9933612223175654</v>
      </c>
    </row>
    <row r="852" spans="1:12" x14ac:dyDescent="0.25">
      <c r="A852" t="s">
        <v>590</v>
      </c>
      <c r="B852">
        <v>1614.0840000000001</v>
      </c>
      <c r="C852">
        <v>11.5769</v>
      </c>
      <c r="D852">
        <v>8.5429999999999993</v>
      </c>
      <c r="E852">
        <v>1.15124</v>
      </c>
      <c r="F852">
        <v>0</v>
      </c>
      <c r="G852">
        <v>0</v>
      </c>
      <c r="I852">
        <f>-3*SQRT(D852)*Notes!$B$22</f>
        <v>-4.5044014841555571</v>
      </c>
      <c r="J852">
        <f>3*SQRT(D852)*Notes!$B$22</f>
        <v>4.5044014841555571</v>
      </c>
      <c r="K852">
        <f>-SQRT(D852)*Notes!$B$15</f>
        <v>-7.6363599426730424</v>
      </c>
      <c r="L852">
        <f>SQRT(D852)*Notes!$B$15</f>
        <v>7.6363599426730424</v>
      </c>
    </row>
    <row r="853" spans="1:12" x14ac:dyDescent="0.25">
      <c r="A853" t="s">
        <v>9</v>
      </c>
      <c r="B853">
        <v>1617.183</v>
      </c>
      <c r="C853">
        <v>11.65756</v>
      </c>
      <c r="D853">
        <v>5.1260000000000003</v>
      </c>
      <c r="E853">
        <v>2.988E-2</v>
      </c>
      <c r="F853">
        <v>0</v>
      </c>
      <c r="G853">
        <v>0</v>
      </c>
      <c r="I853">
        <f>-3*SQRT(D853)*Notes!$B$22</f>
        <v>-3.4891624551543381</v>
      </c>
      <c r="J853">
        <f>3*SQRT(D853)*Notes!$B$22</f>
        <v>3.4891624551543381</v>
      </c>
      <c r="K853">
        <f>-SQRT(D853)*Notes!$B$15</f>
        <v>-5.9152143741499481</v>
      </c>
      <c r="L853">
        <f>SQRT(D853)*Notes!$B$15</f>
        <v>5.9152143741499481</v>
      </c>
    </row>
    <row r="854" spans="1:12" x14ac:dyDescent="0.25">
      <c r="A854" t="s">
        <v>591</v>
      </c>
      <c r="B854">
        <v>1617.9159999999999</v>
      </c>
      <c r="C854">
        <v>11.680249999999999</v>
      </c>
      <c r="D854">
        <v>5.1870000000000003</v>
      </c>
      <c r="E854">
        <v>-0.11318</v>
      </c>
      <c r="F854">
        <v>0</v>
      </c>
      <c r="G854">
        <v>0</v>
      </c>
      <c r="I854">
        <f>-3*SQRT(D854)*Notes!$B$22</f>
        <v>-3.509861777001603</v>
      </c>
      <c r="J854">
        <f>3*SQRT(D854)*Notes!$B$22</f>
        <v>3.509861777001603</v>
      </c>
      <c r="K854">
        <f>-SQRT(D854)*Notes!$B$15</f>
        <v>-5.9503061555444265</v>
      </c>
      <c r="L854">
        <f>SQRT(D854)*Notes!$B$15</f>
        <v>5.9503061555444265</v>
      </c>
    </row>
    <row r="855" spans="1:12" x14ac:dyDescent="0.25">
      <c r="A855" t="s">
        <v>9</v>
      </c>
      <c r="B855">
        <v>1621.0150000000001</v>
      </c>
      <c r="C855">
        <v>11.757160000000001</v>
      </c>
      <c r="D855">
        <v>9.2119999999999997</v>
      </c>
      <c r="E855">
        <v>-1.27817</v>
      </c>
      <c r="F855">
        <v>0</v>
      </c>
      <c r="G855">
        <v>0</v>
      </c>
      <c r="I855">
        <f>-3*SQRT(D855)*Notes!$B$22</f>
        <v>-4.6774467753073603</v>
      </c>
      <c r="J855">
        <f>3*SQRT(D855)*Notes!$B$22</f>
        <v>4.6774467753073603</v>
      </c>
      <c r="K855">
        <f>-SQRT(D855)*Notes!$B$15</f>
        <v>-7.9297254728701247</v>
      </c>
      <c r="L855">
        <f>SQRT(D855)*Notes!$B$15</f>
        <v>7.9297254728701247</v>
      </c>
    </row>
    <row r="856" spans="1:12" x14ac:dyDescent="0.25">
      <c r="A856" t="s">
        <v>592</v>
      </c>
      <c r="B856">
        <v>1621.396</v>
      </c>
      <c r="C856">
        <v>11.76341</v>
      </c>
      <c r="D856">
        <v>10.228</v>
      </c>
      <c r="E856">
        <v>-1.3871100000000001</v>
      </c>
      <c r="F856">
        <v>0</v>
      </c>
      <c r="G856">
        <v>0</v>
      </c>
      <c r="I856">
        <f>-3*SQRT(D856)*Notes!$B$22</f>
        <v>-4.9286417251814898</v>
      </c>
      <c r="J856">
        <f>3*SQRT(D856)*Notes!$B$22</f>
        <v>4.9286417251814898</v>
      </c>
      <c r="K856">
        <f>-SQRT(D856)*Notes!$B$15</f>
        <v>-8.3555789541301717</v>
      </c>
      <c r="L856">
        <f>SQRT(D856)*Notes!$B$15</f>
        <v>8.3555789541301717</v>
      </c>
    </row>
    <row r="857" spans="1:12" x14ac:dyDescent="0.25">
      <c r="A857" t="s">
        <v>593</v>
      </c>
      <c r="B857">
        <v>1622.2660000000001</v>
      </c>
      <c r="C857">
        <v>11.77549</v>
      </c>
      <c r="D857">
        <v>12.856999999999999</v>
      </c>
      <c r="E857">
        <v>-1.6357900000000001</v>
      </c>
      <c r="F857">
        <v>0</v>
      </c>
      <c r="G857">
        <v>0</v>
      </c>
      <c r="I857">
        <f>-3*SQRT(D857)*Notes!$B$22</f>
        <v>-5.525883335191935</v>
      </c>
      <c r="J857">
        <f>3*SQRT(D857)*Notes!$B$22</f>
        <v>5.525883335191935</v>
      </c>
      <c r="K857">
        <f>-SQRT(D857)*Notes!$B$15</f>
        <v>-9.3680890340650933</v>
      </c>
      <c r="L857">
        <f>SQRT(D857)*Notes!$B$15</f>
        <v>9.3680890340650933</v>
      </c>
    </row>
    <row r="858" spans="1:12" x14ac:dyDescent="0.25">
      <c r="A858" t="s">
        <v>594</v>
      </c>
      <c r="B858">
        <v>1625.328</v>
      </c>
      <c r="C858">
        <v>11.80251</v>
      </c>
      <c r="D858">
        <v>25.559000000000001</v>
      </c>
      <c r="E858">
        <v>-2.5113699999999999</v>
      </c>
      <c r="F858">
        <v>0</v>
      </c>
      <c r="G858">
        <v>0</v>
      </c>
      <c r="I858">
        <f>-3*SQRT(D858)*Notes!$B$22</f>
        <v>-7.7911904179044535</v>
      </c>
      <c r="J858">
        <f>3*SQRT(D858)*Notes!$B$22</f>
        <v>7.7911904179044535</v>
      </c>
      <c r="K858">
        <f>-SQRT(D858)*Notes!$B$15</f>
        <v>-13.208488324654173</v>
      </c>
      <c r="L858">
        <f>SQRT(D858)*Notes!$B$15</f>
        <v>13.208488324654173</v>
      </c>
    </row>
    <row r="859" spans="1:12" x14ac:dyDescent="0.25">
      <c r="A859" t="s">
        <v>595</v>
      </c>
      <c r="B859">
        <v>1626.579</v>
      </c>
      <c r="C859">
        <v>11.80944</v>
      </c>
      <c r="D859">
        <v>32.289000000000001</v>
      </c>
      <c r="E859">
        <v>-2.86897</v>
      </c>
      <c r="F859">
        <v>0</v>
      </c>
      <c r="G859">
        <v>0</v>
      </c>
      <c r="I859">
        <f>-3*SQRT(D859)*Notes!$B$22</f>
        <v>-8.7570773787803233</v>
      </c>
      <c r="J859">
        <f>3*SQRT(D859)*Notes!$B$22</f>
        <v>8.7570773787803233</v>
      </c>
      <c r="K859">
        <f>-SQRT(D859)*Notes!$B$15</f>
        <v>-14.845966805008915</v>
      </c>
      <c r="L859">
        <f>SQRT(D859)*Notes!$B$15</f>
        <v>14.845966805008915</v>
      </c>
    </row>
    <row r="860" spans="1:12" x14ac:dyDescent="0.25">
      <c r="A860" t="s">
        <v>9</v>
      </c>
      <c r="B860">
        <v>1629.6780000000001</v>
      </c>
      <c r="C860">
        <v>11.822139999999999</v>
      </c>
      <c r="D860">
        <v>43.481999999999999</v>
      </c>
      <c r="E860">
        <v>-0.47266999999999998</v>
      </c>
      <c r="F860">
        <v>0</v>
      </c>
      <c r="G860">
        <v>0</v>
      </c>
      <c r="I860">
        <f>-3*SQRT(D860)*Notes!$B$22</f>
        <v>-10.1621744398708</v>
      </c>
      <c r="J860">
        <f>3*SQRT(D860)*Notes!$B$22</f>
        <v>10.1621744398708</v>
      </c>
      <c r="K860">
        <f>-SQRT(D860)*Notes!$B$15</f>
        <v>-17.228042858980039</v>
      </c>
      <c r="L860">
        <f>SQRT(D860)*Notes!$B$15</f>
        <v>17.228042858980039</v>
      </c>
    </row>
    <row r="861" spans="1:12" x14ac:dyDescent="0.25">
      <c r="A861" t="s">
        <v>596</v>
      </c>
      <c r="B861">
        <v>1631.354</v>
      </c>
      <c r="C861">
        <v>11.82816</v>
      </c>
      <c r="D861">
        <v>45.145000000000003</v>
      </c>
      <c r="E861">
        <v>-0.51983000000000001</v>
      </c>
      <c r="F861">
        <v>0</v>
      </c>
      <c r="G861">
        <v>0</v>
      </c>
      <c r="I861">
        <f>-3*SQRT(D861)*Notes!$B$22</f>
        <v>-10.354680866699519</v>
      </c>
      <c r="J861">
        <f>3*SQRT(D861)*Notes!$B$22</f>
        <v>10.354680866699519</v>
      </c>
      <c r="K861">
        <f>-SQRT(D861)*Notes!$B$15</f>
        <v>-17.554401060333294</v>
      </c>
      <c r="L861">
        <f>SQRT(D861)*Notes!$B$15</f>
        <v>17.554401060333294</v>
      </c>
    </row>
    <row r="862" spans="1:12" x14ac:dyDescent="0.25">
      <c r="A862" t="s">
        <v>9</v>
      </c>
      <c r="B862">
        <v>1634.453</v>
      </c>
      <c r="C862">
        <v>11.839510000000001</v>
      </c>
      <c r="D862">
        <v>38.890999999999998</v>
      </c>
      <c r="E862">
        <v>2.3868999999999998</v>
      </c>
      <c r="F862">
        <v>0</v>
      </c>
      <c r="G862">
        <v>0</v>
      </c>
      <c r="I862">
        <f>-3*SQRT(D862)*Notes!$B$22</f>
        <v>-9.6107315118059624</v>
      </c>
      <c r="J862">
        <f>3*SQRT(D862)*Notes!$B$22</f>
        <v>9.6107315118059624</v>
      </c>
      <c r="K862">
        <f>-SQRT(D862)*Notes!$B$15</f>
        <v>-16.293175773673124</v>
      </c>
      <c r="L862">
        <f>SQRT(D862)*Notes!$B$15</f>
        <v>16.293175773673124</v>
      </c>
    </row>
    <row r="863" spans="1:12" x14ac:dyDescent="0.25">
      <c r="A863" t="s">
        <v>597</v>
      </c>
      <c r="B863">
        <v>1634.8340000000001</v>
      </c>
      <c r="C863">
        <v>11.84111</v>
      </c>
      <c r="D863">
        <v>37.097000000000001</v>
      </c>
      <c r="E863">
        <v>2.3212799999999998</v>
      </c>
      <c r="F863">
        <v>0</v>
      </c>
      <c r="G863">
        <v>0</v>
      </c>
      <c r="I863">
        <f>-3*SQRT(D863)*Notes!$B$22</f>
        <v>-9.3864481338070647</v>
      </c>
      <c r="J863">
        <f>3*SQRT(D863)*Notes!$B$22</f>
        <v>9.3864481338070647</v>
      </c>
      <c r="K863">
        <f>-SQRT(D863)*Notes!$B$15</f>
        <v>-15.91294576762621</v>
      </c>
      <c r="L863">
        <f>SQRT(D863)*Notes!$B$15</f>
        <v>15.91294576762621</v>
      </c>
    </row>
    <row r="864" spans="1:12" x14ac:dyDescent="0.25">
      <c r="A864" t="s">
        <v>598</v>
      </c>
      <c r="B864">
        <v>1635.704</v>
      </c>
      <c r="C864">
        <v>11.845050000000001</v>
      </c>
      <c r="D864">
        <v>33.189</v>
      </c>
      <c r="E864">
        <v>2.1714799999999999</v>
      </c>
      <c r="F864">
        <v>0</v>
      </c>
      <c r="G864">
        <v>0</v>
      </c>
      <c r="I864">
        <f>-3*SQRT(D864)*Notes!$B$22</f>
        <v>-8.8782827749709412</v>
      </c>
      <c r="J864">
        <f>3*SQRT(D864)*Notes!$B$22</f>
        <v>8.8782827749709412</v>
      </c>
      <c r="K864">
        <f>-SQRT(D864)*Notes!$B$15</f>
        <v>-15.051447607633103</v>
      </c>
      <c r="L864">
        <f>SQRT(D864)*Notes!$B$15</f>
        <v>15.051447607633103</v>
      </c>
    </row>
    <row r="865" spans="1:12" x14ac:dyDescent="0.25">
      <c r="A865" t="s">
        <v>599</v>
      </c>
      <c r="B865">
        <v>1638.8440000000001</v>
      </c>
      <c r="C865">
        <v>11.86392</v>
      </c>
      <c r="D865">
        <v>21.248000000000001</v>
      </c>
      <c r="E865">
        <v>1.63063</v>
      </c>
      <c r="F865">
        <v>0</v>
      </c>
      <c r="G865">
        <v>0</v>
      </c>
      <c r="I865">
        <f>-3*SQRT(D865)*Notes!$B$22</f>
        <v>-7.1038031523312686</v>
      </c>
      <c r="J865">
        <f>3*SQRT(D865)*Notes!$B$22</f>
        <v>7.1038031523312686</v>
      </c>
      <c r="K865">
        <f>-SQRT(D865)*Notes!$B$15</f>
        <v>-12.043153352096619</v>
      </c>
      <c r="L865">
        <f>SQRT(D865)*Notes!$B$15</f>
        <v>12.043153352096619</v>
      </c>
    </row>
    <row r="866" spans="1:12" x14ac:dyDescent="0.25">
      <c r="A866" t="s">
        <v>600</v>
      </c>
      <c r="B866">
        <v>1639.7139999999999</v>
      </c>
      <c r="C866">
        <v>11.870900000000001</v>
      </c>
      <c r="D866">
        <v>18.541</v>
      </c>
      <c r="E866">
        <v>1.48081</v>
      </c>
      <c r="F866">
        <v>0</v>
      </c>
      <c r="G866">
        <v>0</v>
      </c>
      <c r="I866">
        <f>-3*SQRT(D866)*Notes!$B$22</f>
        <v>-6.6358791262001153</v>
      </c>
      <c r="J866">
        <f>3*SQRT(D866)*Notes!$B$22</f>
        <v>6.6358791262001153</v>
      </c>
      <c r="K866">
        <f>-SQRT(D866)*Notes!$B$15</f>
        <v>-11.249876753211892</v>
      </c>
      <c r="L866">
        <f>SQRT(D866)*Notes!$B$15</f>
        <v>11.249876753211892</v>
      </c>
    </row>
    <row r="867" spans="1:12" x14ac:dyDescent="0.25">
      <c r="A867" t="s">
        <v>601</v>
      </c>
      <c r="B867">
        <v>1640.095</v>
      </c>
      <c r="C867">
        <v>11.874269999999999</v>
      </c>
      <c r="D867">
        <v>17.437000000000001</v>
      </c>
      <c r="E867">
        <v>1.4152</v>
      </c>
      <c r="F867">
        <v>0</v>
      </c>
      <c r="G867">
        <v>0</v>
      </c>
      <c r="I867">
        <f>-3*SQRT(D867)*Notes!$B$22</f>
        <v>-6.4352848249740626</v>
      </c>
      <c r="J867">
        <f>3*SQRT(D867)*Notes!$B$22</f>
        <v>6.4352848249740626</v>
      </c>
      <c r="K867">
        <f>-SQRT(D867)*Notes!$B$15</f>
        <v>-10.909807092015097</v>
      </c>
      <c r="L867">
        <f>SQRT(D867)*Notes!$B$15</f>
        <v>10.909807092015097</v>
      </c>
    </row>
    <row r="868" spans="1:12" x14ac:dyDescent="0.25">
      <c r="A868" t="s">
        <v>9</v>
      </c>
      <c r="B868">
        <v>1643.194</v>
      </c>
      <c r="C868">
        <v>11.90826</v>
      </c>
      <c r="D868">
        <v>13.173</v>
      </c>
      <c r="E868">
        <v>5.8560000000000001E-2</v>
      </c>
      <c r="F868">
        <v>0</v>
      </c>
      <c r="G868">
        <v>0</v>
      </c>
      <c r="I868">
        <f>-3*SQRT(D868)*Notes!$B$22</f>
        <v>-5.5933788464663037</v>
      </c>
      <c r="J868">
        <f>3*SQRT(D868)*Notes!$B$22</f>
        <v>5.5933788464663037</v>
      </c>
      <c r="K868">
        <f>-SQRT(D868)*Notes!$B$15</f>
        <v>-9.4825148951742424</v>
      </c>
      <c r="L868">
        <f>SQRT(D868)*Notes!$B$15</f>
        <v>9.4825148951742424</v>
      </c>
    </row>
    <row r="869" spans="1:12" x14ac:dyDescent="0.25">
      <c r="A869" t="s">
        <v>602</v>
      </c>
      <c r="B869">
        <v>1643.981</v>
      </c>
      <c r="C869">
        <v>11.91779</v>
      </c>
      <c r="D869">
        <v>13.128</v>
      </c>
      <c r="E869">
        <v>-1.3799999999999999E-3</v>
      </c>
      <c r="F869">
        <v>0</v>
      </c>
      <c r="G869">
        <v>0</v>
      </c>
      <c r="I869">
        <f>-3*SQRT(D869)*Notes!$B$22</f>
        <v>-5.5838169632767087</v>
      </c>
      <c r="J869">
        <f>3*SQRT(D869)*Notes!$B$22</f>
        <v>5.5838169632767087</v>
      </c>
      <c r="K869">
        <f>-SQRT(D869)*Notes!$B$15</f>
        <v>-9.4663045324829085</v>
      </c>
      <c r="L869">
        <f>SQRT(D869)*Notes!$B$15</f>
        <v>9.4663045324829085</v>
      </c>
    </row>
    <row r="870" spans="1:12" x14ac:dyDescent="0.25">
      <c r="A870" t="s">
        <v>9</v>
      </c>
      <c r="B870">
        <v>1644.5609999999999</v>
      </c>
      <c r="C870">
        <v>11.924810000000001</v>
      </c>
      <c r="D870">
        <v>13.156000000000001</v>
      </c>
      <c r="E870">
        <v>-4.5560000000000003E-2</v>
      </c>
      <c r="F870">
        <v>0</v>
      </c>
      <c r="G870">
        <v>0</v>
      </c>
      <c r="I870">
        <f>-3*SQRT(D870)*Notes!$B$22</f>
        <v>-5.5897685018892878</v>
      </c>
      <c r="J870">
        <f>3*SQRT(D870)*Notes!$B$22</f>
        <v>5.5897685018892878</v>
      </c>
      <c r="K870">
        <f>-SQRT(D870)*Notes!$B$15</f>
        <v>-9.4763942394546863</v>
      </c>
      <c r="L870">
        <f>SQRT(D870)*Notes!$B$15</f>
        <v>9.4763942394546863</v>
      </c>
    </row>
    <row r="871" spans="1:12" x14ac:dyDescent="0.25">
      <c r="A871" t="s">
        <v>603</v>
      </c>
      <c r="B871">
        <v>1645.3320000000001</v>
      </c>
      <c r="C871">
        <v>11.93411</v>
      </c>
      <c r="D871">
        <v>13.271000000000001</v>
      </c>
      <c r="E871">
        <v>-0.1043</v>
      </c>
      <c r="F871">
        <v>0</v>
      </c>
      <c r="G871">
        <v>0</v>
      </c>
      <c r="I871">
        <f>-3*SQRT(D871)*Notes!$B$22</f>
        <v>-5.6141461513551461</v>
      </c>
      <c r="J871">
        <f>3*SQRT(D871)*Notes!$B$22</f>
        <v>5.6141461513551461</v>
      </c>
      <c r="K871">
        <f>-SQRT(D871)*Notes!$B$15</f>
        <v>-9.5177219289451589</v>
      </c>
      <c r="L871">
        <f>SQRT(D871)*Notes!$B$15</f>
        <v>9.5177219289451589</v>
      </c>
    </row>
    <row r="872" spans="1:12" x14ac:dyDescent="0.25">
      <c r="A872" t="s">
        <v>9</v>
      </c>
      <c r="B872">
        <v>1645.84</v>
      </c>
      <c r="C872">
        <v>11.94013</v>
      </c>
      <c r="D872">
        <v>13.704000000000001</v>
      </c>
      <c r="E872">
        <v>-0.75465000000000004</v>
      </c>
      <c r="F872">
        <v>0</v>
      </c>
      <c r="G872">
        <v>0</v>
      </c>
      <c r="I872">
        <f>-3*SQRT(D872)*Notes!$B$22</f>
        <v>-5.7049988957573463</v>
      </c>
      <c r="J872">
        <f>3*SQRT(D872)*Notes!$B$22</f>
        <v>5.7049988957573463</v>
      </c>
      <c r="K872">
        <f>-SQRT(D872)*Notes!$B$15</f>
        <v>-9.6717455568289719</v>
      </c>
      <c r="L872">
        <f>SQRT(D872)*Notes!$B$15</f>
        <v>9.6717455568289719</v>
      </c>
    </row>
    <row r="873" spans="1:12" x14ac:dyDescent="0.25">
      <c r="A873" t="s">
        <v>604</v>
      </c>
      <c r="B873">
        <v>1646.347</v>
      </c>
      <c r="C873">
        <v>11.94584</v>
      </c>
      <c r="D873">
        <v>14.497999999999999</v>
      </c>
      <c r="E873">
        <v>-0.81261000000000005</v>
      </c>
      <c r="F873">
        <v>0</v>
      </c>
      <c r="G873">
        <v>0</v>
      </c>
      <c r="I873">
        <f>-3*SQRT(D873)*Notes!$B$22</f>
        <v>-5.8679436874491246</v>
      </c>
      <c r="J873">
        <f>3*SQRT(D873)*Notes!$B$22</f>
        <v>5.8679436874491246</v>
      </c>
      <c r="K873">
        <f>-SQRT(D873)*Notes!$B$15</f>
        <v>-9.9479876024190919</v>
      </c>
      <c r="L873">
        <f>SQRT(D873)*Notes!$B$15</f>
        <v>9.9479876024190919</v>
      </c>
    </row>
    <row r="874" spans="1:12" x14ac:dyDescent="0.25">
      <c r="A874" t="s">
        <v>9</v>
      </c>
      <c r="B874">
        <v>1646.971</v>
      </c>
      <c r="C874">
        <v>11.95247</v>
      </c>
      <c r="D874">
        <v>15.558</v>
      </c>
      <c r="E874">
        <v>-0.88417999999999997</v>
      </c>
      <c r="F874">
        <v>0</v>
      </c>
      <c r="G874">
        <v>0</v>
      </c>
      <c r="I874">
        <f>-3*SQRT(D874)*Notes!$B$22</f>
        <v>-6.0786728879136014</v>
      </c>
      <c r="J874">
        <f>3*SQRT(D874)*Notes!$B$22</f>
        <v>6.0786728879136014</v>
      </c>
      <c r="K874">
        <f>-SQRT(D874)*Notes!$B$15</f>
        <v>-10.305239066534556</v>
      </c>
      <c r="L874">
        <f>SQRT(D874)*Notes!$B$15</f>
        <v>10.305239066534556</v>
      </c>
    </row>
    <row r="875" spans="1:12" x14ac:dyDescent="0.25">
      <c r="A875" t="s">
        <v>605</v>
      </c>
      <c r="B875">
        <v>1647.5350000000001</v>
      </c>
      <c r="C875">
        <v>11.95805</v>
      </c>
      <c r="D875">
        <v>16.591000000000001</v>
      </c>
      <c r="E875">
        <v>-0.94872999999999996</v>
      </c>
      <c r="F875">
        <v>0</v>
      </c>
      <c r="G875">
        <v>0</v>
      </c>
      <c r="I875">
        <f>-3*SQRT(D875)*Notes!$B$22</f>
        <v>-6.2772318750390079</v>
      </c>
      <c r="J875">
        <f>3*SQRT(D875)*Notes!$B$22</f>
        <v>6.2772318750390079</v>
      </c>
      <c r="K875">
        <f>-SQRT(D875)*Notes!$B$15</f>
        <v>-10.641858237999562</v>
      </c>
      <c r="L875">
        <f>SQRT(D875)*Notes!$B$15</f>
        <v>10.641858237999562</v>
      </c>
    </row>
    <row r="876" spans="1:12" x14ac:dyDescent="0.25">
      <c r="A876" t="s">
        <v>9</v>
      </c>
      <c r="B876">
        <v>1648.115</v>
      </c>
      <c r="C876">
        <v>11.96344</v>
      </c>
      <c r="D876">
        <v>17.73</v>
      </c>
      <c r="E876">
        <v>-1.01515</v>
      </c>
      <c r="F876">
        <v>0</v>
      </c>
      <c r="G876">
        <v>0</v>
      </c>
      <c r="I876">
        <f>-3*SQRT(D876)*Notes!$B$22</f>
        <v>-6.4891267550937686</v>
      </c>
      <c r="J876">
        <f>3*SQRT(D876)*Notes!$B$22</f>
        <v>6.4891267550937686</v>
      </c>
      <c r="K876">
        <f>-SQRT(D876)*Notes!$B$15</f>
        <v>-11.001085891173785</v>
      </c>
      <c r="L876">
        <f>SQRT(D876)*Notes!$B$15</f>
        <v>11.001085891173785</v>
      </c>
    </row>
    <row r="877" spans="1:12" x14ac:dyDescent="0.25">
      <c r="A877" t="s">
        <v>606</v>
      </c>
      <c r="B877">
        <v>1648.701</v>
      </c>
      <c r="C877">
        <v>11.96852</v>
      </c>
      <c r="D877">
        <v>18.957999999999998</v>
      </c>
      <c r="E877">
        <v>-1.0822400000000001</v>
      </c>
      <c r="F877">
        <v>0</v>
      </c>
      <c r="G877">
        <v>0</v>
      </c>
      <c r="I877">
        <f>-3*SQRT(D877)*Notes!$B$22</f>
        <v>-6.7100869707386739</v>
      </c>
      <c r="J877">
        <f>3*SQRT(D877)*Notes!$B$22</f>
        <v>6.7100869707386739</v>
      </c>
      <c r="K877">
        <f>-SQRT(D877)*Notes!$B$15</f>
        <v>-11.375682104590911</v>
      </c>
      <c r="L877">
        <f>SQRT(D877)*Notes!$B$15</f>
        <v>11.375682104590911</v>
      </c>
    </row>
    <row r="878" spans="1:12" x14ac:dyDescent="0.25">
      <c r="A878" t="s">
        <v>9</v>
      </c>
      <c r="B878">
        <v>1649.2809999999999</v>
      </c>
      <c r="C878">
        <v>11.973229999999999</v>
      </c>
      <c r="D878">
        <v>20.251999999999999</v>
      </c>
      <c r="E878">
        <v>-1.14866</v>
      </c>
      <c r="F878">
        <v>0</v>
      </c>
      <c r="G878">
        <v>0</v>
      </c>
      <c r="I878">
        <f>-3*SQRT(D878)*Notes!$B$22</f>
        <v>-6.935309533524995</v>
      </c>
      <c r="J878">
        <f>3*SQRT(D878)*Notes!$B$22</f>
        <v>6.935309533524995</v>
      </c>
      <c r="K878">
        <f>-SQRT(D878)*Notes!$B$15</f>
        <v>-11.757504320638343</v>
      </c>
      <c r="L878">
        <f>SQRT(D878)*Notes!$B$15</f>
        <v>11.757504320638343</v>
      </c>
    </row>
    <row r="879" spans="1:12" x14ac:dyDescent="0.25">
      <c r="A879" t="s">
        <v>607</v>
      </c>
      <c r="B879">
        <v>1649.8440000000001</v>
      </c>
      <c r="C879">
        <v>11.97752</v>
      </c>
      <c r="D879">
        <v>21.581</v>
      </c>
      <c r="E879">
        <v>-1.2131099999999999</v>
      </c>
      <c r="F879">
        <v>0</v>
      </c>
      <c r="G879">
        <v>0</v>
      </c>
      <c r="I879">
        <f>-3*SQRT(D879)*Notes!$B$22</f>
        <v>-7.1592523721684485</v>
      </c>
      <c r="J879">
        <f>3*SQRT(D879)*Notes!$B$22</f>
        <v>7.1592523721684485</v>
      </c>
      <c r="K879">
        <f>-SQRT(D879)*Notes!$B$15</f>
        <v>-12.137157006679042</v>
      </c>
      <c r="L879">
        <f>SQRT(D879)*Notes!$B$15</f>
        <v>12.137157006679042</v>
      </c>
    </row>
    <row r="880" spans="1:12" x14ac:dyDescent="0.25">
      <c r="A880" t="s">
        <v>9</v>
      </c>
      <c r="B880">
        <v>1650.4680000000001</v>
      </c>
      <c r="C880">
        <v>11.98197</v>
      </c>
      <c r="D880">
        <v>23.141999999999999</v>
      </c>
      <c r="E880">
        <v>-1.28467</v>
      </c>
      <c r="F880">
        <v>0</v>
      </c>
      <c r="G880">
        <v>0</v>
      </c>
      <c r="I880">
        <f>-3*SQRT(D880)*Notes!$B$22</f>
        <v>-7.4136543580700165</v>
      </c>
      <c r="J880">
        <f>3*SQRT(D880)*Notes!$B$22</f>
        <v>7.4136543580700165</v>
      </c>
      <c r="K880">
        <f>-SQRT(D880)*Notes!$B$15</f>
        <v>-12.568447410367249</v>
      </c>
      <c r="L880">
        <f>SQRT(D880)*Notes!$B$15</f>
        <v>12.568447410367249</v>
      </c>
    </row>
    <row r="881" spans="1:12" x14ac:dyDescent="0.25">
      <c r="A881" t="s">
        <v>608</v>
      </c>
      <c r="B881">
        <v>1651.337</v>
      </c>
      <c r="C881">
        <v>11.98766</v>
      </c>
      <c r="D881">
        <v>25.46</v>
      </c>
      <c r="E881">
        <v>-1.3841300000000001</v>
      </c>
      <c r="F881">
        <v>0</v>
      </c>
      <c r="G881">
        <v>0</v>
      </c>
      <c r="I881">
        <f>-3*SQRT(D881)*Notes!$B$22</f>
        <v>-7.7760866146450685</v>
      </c>
      <c r="J881">
        <f>3*SQRT(D881)*Notes!$B$22</f>
        <v>7.7760866146450685</v>
      </c>
      <c r="K881">
        <f>-SQRT(D881)*Notes!$B$15</f>
        <v>-13.18288268568134</v>
      </c>
      <c r="L881">
        <f>SQRT(D881)*Notes!$B$15</f>
        <v>13.18288268568134</v>
      </c>
    </row>
    <row r="882" spans="1:12" x14ac:dyDescent="0.25">
      <c r="A882" t="s">
        <v>9</v>
      </c>
      <c r="B882">
        <v>1651.9169999999999</v>
      </c>
      <c r="C882">
        <v>11.99118</v>
      </c>
      <c r="D882">
        <v>27.103999999999999</v>
      </c>
      <c r="E882">
        <v>-1.45055</v>
      </c>
      <c r="F882">
        <v>0</v>
      </c>
      <c r="G882">
        <v>0</v>
      </c>
      <c r="I882">
        <f>-3*SQRT(D882)*Notes!$B$22</f>
        <v>-8.0232178411220367</v>
      </c>
      <c r="J882">
        <f>3*SQRT(D882)*Notes!$B$22</f>
        <v>8.0232178411220367</v>
      </c>
      <c r="K882">
        <f>-SQRT(D882)*Notes!$B$15</f>
        <v>-13.601846893265995</v>
      </c>
      <c r="L882">
        <f>SQRT(D882)*Notes!$B$15</f>
        <v>13.601846893265995</v>
      </c>
    </row>
    <row r="883" spans="1:12" x14ac:dyDescent="0.25">
      <c r="A883" t="s">
        <v>609</v>
      </c>
      <c r="B883">
        <v>1652.5029999999999</v>
      </c>
      <c r="C883">
        <v>11.99451</v>
      </c>
      <c r="D883">
        <v>28.843</v>
      </c>
      <c r="E883">
        <v>-1.5176400000000001</v>
      </c>
      <c r="F883">
        <v>0</v>
      </c>
      <c r="G883">
        <v>0</v>
      </c>
      <c r="I883">
        <f>-3*SQRT(D883)*Notes!$B$22</f>
        <v>-8.2766026302885969</v>
      </c>
      <c r="J883">
        <f>3*SQRT(D883)*Notes!$B$22</f>
        <v>8.2766026302885969</v>
      </c>
      <c r="K883">
        <f>-SQRT(D883)*Notes!$B$15</f>
        <v>-14.031412832465778</v>
      </c>
      <c r="L883">
        <f>SQRT(D883)*Notes!$B$15</f>
        <v>14.031412832465778</v>
      </c>
    </row>
    <row r="884" spans="1:12" x14ac:dyDescent="0.25">
      <c r="A884" t="s">
        <v>9</v>
      </c>
      <c r="B884">
        <v>1653.0830000000001</v>
      </c>
      <c r="C884">
        <v>11.99762</v>
      </c>
      <c r="D884">
        <v>30.640999999999998</v>
      </c>
      <c r="E884">
        <v>-1.58406</v>
      </c>
      <c r="F884">
        <v>0</v>
      </c>
      <c r="G884">
        <v>0</v>
      </c>
      <c r="I884">
        <f>-3*SQRT(D884)*Notes!$B$22</f>
        <v>-8.5306742246254892</v>
      </c>
      <c r="J884">
        <f>3*SQRT(D884)*Notes!$B$22</f>
        <v>8.5306742246254892</v>
      </c>
      <c r="K884">
        <f>-SQRT(D884)*Notes!$B$15</f>
        <v>-14.462143119805839</v>
      </c>
      <c r="L884">
        <f>SQRT(D884)*Notes!$B$15</f>
        <v>14.462143119805839</v>
      </c>
    </row>
    <row r="885" spans="1:12" x14ac:dyDescent="0.25">
      <c r="A885" t="s">
        <v>610</v>
      </c>
      <c r="B885">
        <v>1653.645</v>
      </c>
      <c r="C885">
        <v>12.00046</v>
      </c>
      <c r="D885">
        <v>32.46</v>
      </c>
      <c r="E885">
        <v>-1.64849</v>
      </c>
      <c r="F885">
        <v>0</v>
      </c>
      <c r="G885">
        <v>0</v>
      </c>
      <c r="I885">
        <f>-3*SQRT(D885)*Notes!$B$22</f>
        <v>-8.7802351547485316</v>
      </c>
      <c r="J885">
        <f>3*SQRT(D885)*Notes!$B$22</f>
        <v>8.7802351547485316</v>
      </c>
      <c r="K885">
        <f>-SQRT(D885)*Notes!$B$15</f>
        <v>-14.88522642993069</v>
      </c>
      <c r="L885">
        <f>SQRT(D885)*Notes!$B$15</f>
        <v>14.88522642993069</v>
      </c>
    </row>
    <row r="886" spans="1:12" x14ac:dyDescent="0.25">
      <c r="A886" t="s">
        <v>9</v>
      </c>
      <c r="B886">
        <v>1654.27</v>
      </c>
      <c r="C886">
        <v>12.00343</v>
      </c>
      <c r="D886">
        <v>34.564999999999998</v>
      </c>
      <c r="E886">
        <v>-1.7200599999999999</v>
      </c>
      <c r="F886">
        <v>0</v>
      </c>
      <c r="G886">
        <v>0</v>
      </c>
      <c r="I886">
        <f>-3*SQRT(D886)*Notes!$B$22</f>
        <v>-9.0604583922377966</v>
      </c>
      <c r="J886">
        <f>3*SQRT(D886)*Notes!$B$22</f>
        <v>9.0604583922377966</v>
      </c>
      <c r="K886">
        <f>-SQRT(D886)*Notes!$B$15</f>
        <v>-15.360291877204059</v>
      </c>
      <c r="L886">
        <f>SQRT(D886)*Notes!$B$15</f>
        <v>15.360291877204059</v>
      </c>
    </row>
    <row r="887" spans="1:12" x14ac:dyDescent="0.25">
      <c r="A887" t="s">
        <v>611</v>
      </c>
      <c r="B887">
        <v>1654.8340000000001</v>
      </c>
      <c r="C887">
        <v>12.00595</v>
      </c>
      <c r="D887">
        <v>36.54</v>
      </c>
      <c r="E887">
        <v>-1.7846</v>
      </c>
      <c r="F887">
        <v>0</v>
      </c>
      <c r="G887">
        <v>0</v>
      </c>
      <c r="I887">
        <f>-3*SQRT(D887)*Notes!$B$22</f>
        <v>-9.3157143078041624</v>
      </c>
      <c r="J887">
        <f>3*SQRT(D887)*Notes!$B$22</f>
        <v>9.3157143078041624</v>
      </c>
      <c r="K887">
        <f>-SQRT(D887)*Notes!$B$15</f>
        <v>-15.793029956972884</v>
      </c>
      <c r="L887">
        <f>SQRT(D887)*Notes!$B$15</f>
        <v>15.793029956972884</v>
      </c>
    </row>
    <row r="888" spans="1:12" x14ac:dyDescent="0.25">
      <c r="A888" t="s">
        <v>9</v>
      </c>
      <c r="B888">
        <v>1655.414</v>
      </c>
      <c r="C888">
        <v>12.00841</v>
      </c>
      <c r="D888">
        <v>38.649000000000001</v>
      </c>
      <c r="E888">
        <v>-1.8510200000000001</v>
      </c>
      <c r="F888">
        <v>0</v>
      </c>
      <c r="G888">
        <v>0</v>
      </c>
      <c r="I888">
        <f>-3*SQRT(D888)*Notes!$B$22</f>
        <v>-9.5807833694869196</v>
      </c>
      <c r="J888">
        <f>3*SQRT(D888)*Notes!$B$22</f>
        <v>9.5807833694869196</v>
      </c>
      <c r="K888">
        <f>-SQRT(D888)*Notes!$B$15</f>
        <v>-16.242404368156304</v>
      </c>
      <c r="L888">
        <f>SQRT(D888)*Notes!$B$15</f>
        <v>16.242404368156304</v>
      </c>
    </row>
    <row r="889" spans="1:12" x14ac:dyDescent="0.25">
      <c r="A889" t="s">
        <v>612</v>
      </c>
      <c r="B889">
        <v>1658.413</v>
      </c>
      <c r="C889">
        <v>12.01919</v>
      </c>
      <c r="D889">
        <v>50.783000000000001</v>
      </c>
      <c r="E889">
        <v>-2.1945299999999999</v>
      </c>
      <c r="F889">
        <v>0</v>
      </c>
      <c r="G889">
        <v>0</v>
      </c>
      <c r="I889">
        <f>-3*SQRT(D889)*Notes!$B$22</f>
        <v>-10.982243438977058</v>
      </c>
      <c r="J889">
        <f>3*SQRT(D889)*Notes!$B$22</f>
        <v>10.982243438977058</v>
      </c>
      <c r="K889">
        <f>-SQRT(D889)*Notes!$B$15</f>
        <v>-18.618314591424646</v>
      </c>
      <c r="L889">
        <f>SQRT(D889)*Notes!$B$15</f>
        <v>18.618314591424646</v>
      </c>
    </row>
    <row r="890" spans="1:12" x14ac:dyDescent="0.25">
      <c r="A890" t="s">
        <v>9</v>
      </c>
      <c r="B890">
        <v>1658.921</v>
      </c>
      <c r="C890">
        <v>12.020759999999999</v>
      </c>
      <c r="D890">
        <v>51.899000000000001</v>
      </c>
      <c r="E890">
        <v>1.409E-2</v>
      </c>
      <c r="F890">
        <v>0</v>
      </c>
      <c r="G890">
        <v>0</v>
      </c>
      <c r="I890">
        <f>-3*SQRT(D890)*Notes!$B$22</f>
        <v>-11.102259768299888</v>
      </c>
      <c r="J890">
        <f>3*SQRT(D890)*Notes!$B$22</f>
        <v>11.102259768299888</v>
      </c>
      <c r="K890">
        <f>-SQRT(D890)*Notes!$B$15</f>
        <v>-18.821779556288746</v>
      </c>
      <c r="L890">
        <f>SQRT(D890)*Notes!$B$15</f>
        <v>18.821779556288746</v>
      </c>
    </row>
    <row r="891" spans="1:12" x14ac:dyDescent="0.25">
      <c r="A891" t="s">
        <v>613</v>
      </c>
      <c r="B891">
        <v>1662.6210000000001</v>
      </c>
      <c r="C891">
        <v>12.0321</v>
      </c>
      <c r="D891">
        <v>52.058</v>
      </c>
      <c r="E891">
        <v>-5.7209999999999997E-2</v>
      </c>
      <c r="F891">
        <v>0</v>
      </c>
      <c r="G891">
        <v>0</v>
      </c>
      <c r="I891">
        <f>-3*SQRT(D891)*Notes!$B$22</f>
        <v>-11.119253441966666</v>
      </c>
      <c r="J891">
        <f>3*SQRT(D891)*Notes!$B$22</f>
        <v>11.119253441966666</v>
      </c>
      <c r="K891">
        <f>-SQRT(D891)*Notes!$B$15</f>
        <v>-18.850589112746871</v>
      </c>
      <c r="L891">
        <f>SQRT(D891)*Notes!$B$15</f>
        <v>18.850589112746871</v>
      </c>
    </row>
    <row r="892" spans="1:12" x14ac:dyDescent="0.25">
      <c r="A892" t="s">
        <v>9</v>
      </c>
      <c r="B892">
        <v>1663.1289999999999</v>
      </c>
      <c r="C892">
        <v>12.033659999999999</v>
      </c>
      <c r="D892">
        <v>50.981999999999999</v>
      </c>
      <c r="E892">
        <v>2.1599900000000001</v>
      </c>
      <c r="F892">
        <v>0</v>
      </c>
      <c r="G892">
        <v>0</v>
      </c>
      <c r="I892">
        <f>-3*SQRT(D892)*Notes!$B$22</f>
        <v>-11.003740097486284</v>
      </c>
      <c r="J892">
        <f>3*SQRT(D892)*Notes!$B$22</f>
        <v>11.003740097486284</v>
      </c>
      <c r="K892">
        <f>-SQRT(D892)*Notes!$B$15</f>
        <v>-18.654758106177628</v>
      </c>
      <c r="L892">
        <f>SQRT(D892)*Notes!$B$15</f>
        <v>18.654758106177628</v>
      </c>
    </row>
    <row r="893" spans="1:12" x14ac:dyDescent="0.25">
      <c r="A893" t="s">
        <v>614</v>
      </c>
      <c r="B893">
        <v>1663.4849999999999</v>
      </c>
      <c r="C893">
        <v>12.034789999999999</v>
      </c>
      <c r="D893">
        <v>49.46</v>
      </c>
      <c r="E893">
        <v>2.12046</v>
      </c>
      <c r="F893">
        <v>0</v>
      </c>
      <c r="G893">
        <v>0</v>
      </c>
      <c r="I893">
        <f>-3*SQRT(D893)*Notes!$B$22</f>
        <v>-10.838244542165818</v>
      </c>
      <c r="J893">
        <f>3*SQRT(D893)*Notes!$B$22</f>
        <v>10.838244542165818</v>
      </c>
      <c r="K893">
        <f>-SQRT(D893)*Notes!$B$15</f>
        <v>-18.374191723765875</v>
      </c>
      <c r="L893">
        <f>SQRT(D893)*Notes!$B$15</f>
        <v>18.374191723765875</v>
      </c>
    </row>
    <row r="894" spans="1:12" x14ac:dyDescent="0.25">
      <c r="A894" t="s">
        <v>615</v>
      </c>
      <c r="B894">
        <v>1664.355</v>
      </c>
      <c r="C894">
        <v>12.037699999999999</v>
      </c>
      <c r="D894">
        <v>45.853999999999999</v>
      </c>
      <c r="E894">
        <v>2.0237799999999999</v>
      </c>
      <c r="F894">
        <v>0</v>
      </c>
      <c r="G894">
        <v>0</v>
      </c>
      <c r="I894">
        <f>-3*SQRT(D894)*Notes!$B$22</f>
        <v>-10.435673983637045</v>
      </c>
      <c r="J894">
        <f>3*SQRT(D894)*Notes!$B$22</f>
        <v>10.435673983637045</v>
      </c>
      <c r="K894">
        <f>-SQRT(D894)*Notes!$B$15</f>
        <v>-17.691709556476354</v>
      </c>
      <c r="L894">
        <f>SQRT(D894)*Notes!$B$15</f>
        <v>17.691709556476354</v>
      </c>
    </row>
    <row r="895" spans="1:12" x14ac:dyDescent="0.25">
      <c r="A895" t="s">
        <v>616</v>
      </c>
      <c r="B895">
        <v>1674.4760000000001</v>
      </c>
      <c r="C895">
        <v>12.09811</v>
      </c>
      <c r="D895">
        <v>16.271999999999998</v>
      </c>
      <c r="E895">
        <v>0.89900999999999998</v>
      </c>
      <c r="F895">
        <v>0</v>
      </c>
      <c r="G895">
        <v>0</v>
      </c>
      <c r="I895">
        <f>-3*SQRT(D895)*Notes!$B$22</f>
        <v>-6.2165918898015411</v>
      </c>
      <c r="J895">
        <f>3*SQRT(D895)*Notes!$B$22</f>
        <v>6.2165918898015411</v>
      </c>
      <c r="K895">
        <f>-SQRT(D895)*Notes!$B$15</f>
        <v>-10.539054623397147</v>
      </c>
      <c r="L895">
        <f>SQRT(D895)*Notes!$B$15</f>
        <v>10.539054623397147</v>
      </c>
    </row>
    <row r="896" spans="1:12" x14ac:dyDescent="0.25">
      <c r="A896" t="s">
        <v>617</v>
      </c>
      <c r="B896">
        <v>1675.346</v>
      </c>
      <c r="C896">
        <v>12.10704</v>
      </c>
      <c r="D896">
        <v>14.791</v>
      </c>
      <c r="E896">
        <v>0.80232999999999999</v>
      </c>
      <c r="F896">
        <v>0</v>
      </c>
      <c r="G896">
        <v>0</v>
      </c>
      <c r="I896">
        <f>-3*SQRT(D896)*Notes!$B$22</f>
        <v>-5.9269417395657236</v>
      </c>
      <c r="J896">
        <f>3*SQRT(D896)*Notes!$B$22</f>
        <v>5.9269417395657236</v>
      </c>
      <c r="K896">
        <f>-SQRT(D896)*Notes!$B$15</f>
        <v>-10.04800763026601</v>
      </c>
      <c r="L896">
        <f>SQRT(D896)*Notes!$B$15</f>
        <v>10.04800763026601</v>
      </c>
    </row>
    <row r="897" spans="1:12" x14ac:dyDescent="0.25">
      <c r="A897" t="s">
        <v>618</v>
      </c>
      <c r="B897">
        <v>1675.702</v>
      </c>
      <c r="C897">
        <v>12.110939999999999</v>
      </c>
      <c r="D897">
        <v>14.234999999999999</v>
      </c>
      <c r="E897">
        <v>0.76280999999999999</v>
      </c>
      <c r="F897">
        <v>0</v>
      </c>
      <c r="G897">
        <v>0</v>
      </c>
      <c r="I897">
        <f>-3*SQRT(D897)*Notes!$B$22</f>
        <v>-5.8144765784280494</v>
      </c>
      <c r="J897">
        <f>3*SQRT(D897)*Notes!$B$22</f>
        <v>5.8144765784280494</v>
      </c>
      <c r="K897">
        <f>-SQRT(D897)*Notes!$B$15</f>
        <v>-9.8573442414719672</v>
      </c>
      <c r="L897">
        <f>SQRT(D897)*Notes!$B$15</f>
        <v>9.8573442414719672</v>
      </c>
    </row>
    <row r="898" spans="1:12" x14ac:dyDescent="0.25">
      <c r="A898" t="s">
        <v>9</v>
      </c>
      <c r="B898">
        <v>1676.21</v>
      </c>
      <c r="C898">
        <v>12.11673</v>
      </c>
      <c r="D898">
        <v>13.805</v>
      </c>
      <c r="E898">
        <v>9.0270000000000003E-2</v>
      </c>
      <c r="F898">
        <v>0</v>
      </c>
      <c r="G898">
        <v>0</v>
      </c>
      <c r="I898">
        <f>-3*SQRT(D898)*Notes!$B$22</f>
        <v>-5.7259835392695875</v>
      </c>
      <c r="J898">
        <f>3*SQRT(D898)*Notes!$B$22</f>
        <v>5.7259835392695875</v>
      </c>
      <c r="K898">
        <f>-SQRT(D898)*Notes!$B$15</f>
        <v>-9.7073210470892946</v>
      </c>
      <c r="L898">
        <f>SQRT(D898)*Notes!$B$15</f>
        <v>9.7073210470892946</v>
      </c>
    </row>
    <row r="899" spans="1:12" x14ac:dyDescent="0.25">
      <c r="A899" t="s">
        <v>619</v>
      </c>
      <c r="B899">
        <v>1678.68</v>
      </c>
      <c r="C899">
        <v>12.14536</v>
      </c>
      <c r="D899">
        <v>13.804</v>
      </c>
      <c r="E899">
        <v>-9.0120000000000006E-2</v>
      </c>
      <c r="F899">
        <v>0</v>
      </c>
      <c r="G899">
        <v>0</v>
      </c>
      <c r="I899">
        <f>-3*SQRT(D899)*Notes!$B$22</f>
        <v>-5.7257761474826605</v>
      </c>
      <c r="J899">
        <f>3*SQRT(D899)*Notes!$B$22</f>
        <v>5.7257761474826605</v>
      </c>
      <c r="K899">
        <f>-SQRT(D899)*Notes!$B$15</f>
        <v>-9.706969453577992</v>
      </c>
      <c r="L899">
        <f>SQRT(D899)*Notes!$B$15</f>
        <v>9.706969453577992</v>
      </c>
    </row>
    <row r="900" spans="1:12" x14ac:dyDescent="0.25">
      <c r="A900" t="s">
        <v>620</v>
      </c>
      <c r="B900">
        <v>1679.91</v>
      </c>
      <c r="C900">
        <v>12.1594</v>
      </c>
      <c r="D900">
        <v>14.137</v>
      </c>
      <c r="E900">
        <v>-0.17993999999999999</v>
      </c>
      <c r="F900">
        <v>0</v>
      </c>
      <c r="G900">
        <v>0</v>
      </c>
      <c r="I900">
        <f>-3*SQRT(D900)*Notes!$B$22</f>
        <v>-5.7944273049551045</v>
      </c>
      <c r="J900">
        <f>3*SQRT(D900)*Notes!$B$22</f>
        <v>5.7944273049551045</v>
      </c>
      <c r="K900">
        <f>-SQRT(D900)*Notes!$B$15</f>
        <v>-9.8233544940289299</v>
      </c>
      <c r="L900">
        <f>SQRT(D900)*Notes!$B$15</f>
        <v>9.8233544940289299</v>
      </c>
    </row>
    <row r="901" spans="1:12" x14ac:dyDescent="0.25">
      <c r="A901" t="s">
        <v>9</v>
      </c>
      <c r="B901">
        <v>1680.4179999999999</v>
      </c>
      <c r="C901">
        <v>12.16503</v>
      </c>
      <c r="D901">
        <v>14.667</v>
      </c>
      <c r="E901">
        <v>-0.87187000000000003</v>
      </c>
      <c r="F901">
        <v>0</v>
      </c>
      <c r="G901">
        <v>0</v>
      </c>
      <c r="I901">
        <f>-3*SQRT(D901)*Notes!$B$22</f>
        <v>-5.9020452617715664</v>
      </c>
      <c r="J901">
        <f>3*SQRT(D901)*Notes!$B$22</f>
        <v>5.9020452617715664</v>
      </c>
      <c r="K901">
        <f>-SQRT(D901)*Notes!$B$15</f>
        <v>-10.005800365569533</v>
      </c>
      <c r="L901">
        <f>SQRT(D901)*Notes!$B$15</f>
        <v>10.005800365569533</v>
      </c>
    </row>
    <row r="902" spans="1:12" x14ac:dyDescent="0.25">
      <c r="A902" t="s">
        <v>621</v>
      </c>
      <c r="B902">
        <v>1680.837</v>
      </c>
      <c r="C902">
        <v>12.16947</v>
      </c>
      <c r="D902">
        <v>15.419</v>
      </c>
      <c r="E902">
        <v>-0.92217000000000005</v>
      </c>
      <c r="F902">
        <v>0</v>
      </c>
      <c r="G902">
        <v>0</v>
      </c>
      <c r="I902">
        <f>-3*SQRT(D902)*Notes!$B$22</f>
        <v>-6.0514575890835083</v>
      </c>
      <c r="J902">
        <f>3*SQRT(D902)*Notes!$B$22</f>
        <v>6.0514575890835083</v>
      </c>
      <c r="K902">
        <f>-SQRT(D902)*Notes!$B$15</f>
        <v>-10.259100679771068</v>
      </c>
      <c r="L902">
        <f>SQRT(D902)*Notes!$B$15</f>
        <v>10.259100679771068</v>
      </c>
    </row>
    <row r="903" spans="1:12" x14ac:dyDescent="0.25">
      <c r="A903" t="s">
        <v>622</v>
      </c>
      <c r="B903">
        <v>1680.837</v>
      </c>
      <c r="C903">
        <v>12.16947</v>
      </c>
      <c r="D903">
        <v>15.419</v>
      </c>
      <c r="E903">
        <v>-0.92217000000000005</v>
      </c>
      <c r="F903">
        <v>0</v>
      </c>
      <c r="G903">
        <v>0</v>
      </c>
      <c r="I903">
        <f>-3*SQRT(D903)*Notes!$B$22</f>
        <v>-6.0514575890835083</v>
      </c>
      <c r="J903">
        <f>3*SQRT(D903)*Notes!$B$22</f>
        <v>6.0514575890835083</v>
      </c>
      <c r="K903">
        <f>-SQRT(D903)*Notes!$B$15</f>
        <v>-10.259100679771068</v>
      </c>
      <c r="L903">
        <f>SQRT(D903)*Notes!$B$15</f>
        <v>10.259100679771068</v>
      </c>
    </row>
    <row r="904" spans="1:12" x14ac:dyDescent="0.25">
      <c r="A904" t="s">
        <v>9</v>
      </c>
      <c r="B904">
        <v>1684.9010000000001</v>
      </c>
      <c r="C904">
        <v>12.202719999999999</v>
      </c>
      <c r="D904">
        <v>24.896000000000001</v>
      </c>
      <c r="E904">
        <v>-1.4098900000000001</v>
      </c>
      <c r="F904">
        <v>0</v>
      </c>
      <c r="G904">
        <v>0</v>
      </c>
      <c r="I904">
        <f>-3*SQRT(D904)*Notes!$B$22</f>
        <v>-7.6894747888334392</v>
      </c>
      <c r="J904">
        <f>3*SQRT(D904)*Notes!$B$22</f>
        <v>7.6894747888334392</v>
      </c>
      <c r="K904">
        <f>-SQRT(D904)*Notes!$B$15</f>
        <v>-13.036048732376731</v>
      </c>
      <c r="L904">
        <f>SQRT(D904)*Notes!$B$15</f>
        <v>13.036048732376731</v>
      </c>
    </row>
    <row r="905" spans="1:12" x14ac:dyDescent="0.25">
      <c r="A905" t="s">
        <v>623</v>
      </c>
      <c r="B905">
        <v>1684.9010000000001</v>
      </c>
      <c r="C905">
        <v>12.202719999999999</v>
      </c>
      <c r="D905">
        <v>24.896000000000001</v>
      </c>
      <c r="E905">
        <v>-1.4098900000000001</v>
      </c>
      <c r="F905">
        <v>0</v>
      </c>
      <c r="G905">
        <v>0</v>
      </c>
      <c r="I905">
        <f>-3*SQRT(D905)*Notes!$B$22</f>
        <v>-7.6894747888334392</v>
      </c>
      <c r="J905">
        <f>3*SQRT(D905)*Notes!$B$22</f>
        <v>7.6894747888334392</v>
      </c>
      <c r="K905">
        <f>-SQRT(D905)*Notes!$B$15</f>
        <v>-13.036048732376731</v>
      </c>
      <c r="L905">
        <f>SQRT(D905)*Notes!$B$15</f>
        <v>13.036048732376731</v>
      </c>
    </row>
    <row r="906" spans="1:12" x14ac:dyDescent="0.25">
      <c r="A906" t="s">
        <v>624</v>
      </c>
      <c r="B906">
        <v>1691.7650000000001</v>
      </c>
      <c r="C906">
        <v>12.233919999999999</v>
      </c>
      <c r="D906">
        <v>49.905000000000001</v>
      </c>
      <c r="E906">
        <v>-2.2336399999999998</v>
      </c>
      <c r="F906">
        <v>0</v>
      </c>
      <c r="G906">
        <v>0</v>
      </c>
      <c r="I906">
        <f>-3*SQRT(D906)*Notes!$B$22</f>
        <v>-10.886892125784223</v>
      </c>
      <c r="J906">
        <f>3*SQRT(D906)*Notes!$B$22</f>
        <v>10.886892125784223</v>
      </c>
      <c r="K906">
        <f>-SQRT(D906)*Notes!$B$15</f>
        <v>-18.456664491825777</v>
      </c>
      <c r="L906">
        <f>SQRT(D906)*Notes!$B$15</f>
        <v>18.456664491825777</v>
      </c>
    </row>
    <row r="907" spans="1:12" x14ac:dyDescent="0.25">
      <c r="A907" t="s">
        <v>625</v>
      </c>
      <c r="B907">
        <v>1692.99</v>
      </c>
      <c r="C907">
        <v>12.23762</v>
      </c>
      <c r="D907">
        <v>55.56</v>
      </c>
      <c r="E907">
        <v>-2.3807100000000001</v>
      </c>
      <c r="F907">
        <v>0</v>
      </c>
      <c r="G907">
        <v>0</v>
      </c>
      <c r="I907">
        <f>-3*SQRT(D907)*Notes!$B$22</f>
        <v>-11.487168940849056</v>
      </c>
      <c r="J907">
        <f>3*SQRT(D907)*Notes!$B$22</f>
        <v>11.487168940849056</v>
      </c>
      <c r="K907">
        <f>-SQRT(D907)*Notes!$B$15</f>
        <v>-19.474320187305104</v>
      </c>
      <c r="L907">
        <f>SQRT(D907)*Notes!$B$15</f>
        <v>19.474320187305104</v>
      </c>
    </row>
    <row r="908" spans="1:12" x14ac:dyDescent="0.25">
      <c r="A908" t="s">
        <v>9</v>
      </c>
      <c r="B908">
        <v>1693.498</v>
      </c>
      <c r="C908">
        <v>12.239050000000001</v>
      </c>
      <c r="D908">
        <v>56.759</v>
      </c>
      <c r="E908">
        <v>3.8699999999999998E-2</v>
      </c>
      <c r="F908">
        <v>0</v>
      </c>
      <c r="G908">
        <v>0</v>
      </c>
      <c r="I908">
        <f>-3*SQRT(D908)*Notes!$B$22</f>
        <v>-11.610455476016803</v>
      </c>
      <c r="J908">
        <f>3*SQRT(D908)*Notes!$B$22</f>
        <v>11.610455476016803</v>
      </c>
      <c r="K908">
        <f>-SQRT(D908)*Notes!$B$15</f>
        <v>-19.683329167063587</v>
      </c>
      <c r="L908">
        <f>SQRT(D908)*Notes!$B$15</f>
        <v>19.683329167063587</v>
      </c>
    </row>
    <row r="909" spans="1:12" x14ac:dyDescent="0.25">
      <c r="A909" t="s">
        <v>626</v>
      </c>
      <c r="B909">
        <v>1697.1980000000001</v>
      </c>
      <c r="C909">
        <v>12.24944</v>
      </c>
      <c r="D909">
        <v>56.713999999999999</v>
      </c>
      <c r="E909">
        <v>-2.6579999999999999E-2</v>
      </c>
      <c r="F909">
        <v>0</v>
      </c>
      <c r="G909">
        <v>0</v>
      </c>
      <c r="I909">
        <f>-3*SQRT(D909)*Notes!$B$22</f>
        <v>-11.605852029034688</v>
      </c>
      <c r="J909">
        <f>3*SQRT(D909)*Notes!$B$22</f>
        <v>11.605852029034688</v>
      </c>
      <c r="K909">
        <f>-SQRT(D909)*Notes!$B$15</f>
        <v>-19.675524894230424</v>
      </c>
      <c r="L909">
        <f>SQRT(D909)*Notes!$B$15</f>
        <v>19.675524894230424</v>
      </c>
    </row>
    <row r="910" spans="1:12" x14ac:dyDescent="0.25">
      <c r="A910" t="s">
        <v>9</v>
      </c>
      <c r="B910">
        <v>1697.7059999999999</v>
      </c>
      <c r="C910">
        <v>12.25088</v>
      </c>
      <c r="D910">
        <v>55.503999999999998</v>
      </c>
      <c r="E910">
        <v>2.38957</v>
      </c>
      <c r="F910">
        <v>0</v>
      </c>
      <c r="G910">
        <v>0</v>
      </c>
      <c r="I910">
        <f>-3*SQRT(D910)*Notes!$B$22</f>
        <v>-11.481378411363917</v>
      </c>
      <c r="J910">
        <f>3*SQRT(D910)*Notes!$B$22</f>
        <v>11.481378411363917</v>
      </c>
      <c r="K910">
        <f>-SQRT(D910)*Notes!$B$15</f>
        <v>-19.46450344082664</v>
      </c>
      <c r="L910">
        <f>SQRT(D910)*Notes!$B$15</f>
        <v>19.46450344082664</v>
      </c>
    </row>
    <row r="911" spans="1:12" x14ac:dyDescent="0.25">
      <c r="A911" t="s">
        <v>627</v>
      </c>
      <c r="B911">
        <v>1698.0619999999999</v>
      </c>
      <c r="C911">
        <v>12.251910000000001</v>
      </c>
      <c r="D911">
        <v>53.82</v>
      </c>
      <c r="E911">
        <v>2.3465699999999998</v>
      </c>
      <c r="F911">
        <v>0</v>
      </c>
      <c r="G911">
        <v>0</v>
      </c>
      <c r="I911">
        <f>-3*SQRT(D911)*Notes!$B$22</f>
        <v>-11.305863465525361</v>
      </c>
      <c r="J911">
        <f>3*SQRT(D911)*Notes!$B$22</f>
        <v>11.305863465525361</v>
      </c>
      <c r="K911">
        <f>-SQRT(D911)*Notes!$B$15</f>
        <v>-19.166951078663427</v>
      </c>
      <c r="L911">
        <f>SQRT(D911)*Notes!$B$15</f>
        <v>19.166951078663427</v>
      </c>
    </row>
    <row r="912" spans="1:12" x14ac:dyDescent="0.25">
      <c r="A912" t="s">
        <v>628</v>
      </c>
      <c r="B912">
        <v>1698.932</v>
      </c>
      <c r="C912">
        <v>12.25459</v>
      </c>
      <c r="D912">
        <v>49.829000000000001</v>
      </c>
      <c r="E912">
        <v>2.2414000000000001</v>
      </c>
      <c r="F912">
        <v>0</v>
      </c>
      <c r="G912">
        <v>0</v>
      </c>
      <c r="I912">
        <f>-3*SQRT(D912)*Notes!$B$22</f>
        <v>-10.878599178648463</v>
      </c>
      <c r="J912">
        <f>3*SQRT(D912)*Notes!$B$22</f>
        <v>10.878599178648463</v>
      </c>
      <c r="K912">
        <f>-SQRT(D912)*Notes!$B$15</f>
        <v>-18.442605369978626</v>
      </c>
      <c r="L912">
        <f>SQRT(D912)*Notes!$B$15</f>
        <v>18.442605369978626</v>
      </c>
    </row>
    <row r="913" spans="1:12" x14ac:dyDescent="0.25">
      <c r="A913" t="s">
        <v>629</v>
      </c>
      <c r="B913">
        <v>1708.472</v>
      </c>
      <c r="C913">
        <v>12.306089999999999</v>
      </c>
      <c r="D913">
        <v>18.064</v>
      </c>
      <c r="E913">
        <v>1.0880399999999999</v>
      </c>
      <c r="F913">
        <v>0</v>
      </c>
      <c r="G913">
        <v>0</v>
      </c>
      <c r="I913">
        <f>-3*SQRT(D913)*Notes!$B$22</f>
        <v>-6.5499630797361412</v>
      </c>
      <c r="J913">
        <f>3*SQRT(D913)*Notes!$B$22</f>
        <v>6.5499630797361412</v>
      </c>
      <c r="K913">
        <f>-SQRT(D913)*Notes!$B$15</f>
        <v>-11.104222362066224</v>
      </c>
      <c r="L913">
        <f>SQRT(D913)*Notes!$B$15</f>
        <v>11.104222362066224</v>
      </c>
    </row>
    <row r="914" spans="1:12" x14ac:dyDescent="0.25">
      <c r="A914" t="s">
        <v>630</v>
      </c>
      <c r="B914">
        <v>1709.0530000000001</v>
      </c>
      <c r="C914">
        <v>12.311389999999999</v>
      </c>
      <c r="D914">
        <v>16.841000000000001</v>
      </c>
      <c r="E914">
        <v>1.0178</v>
      </c>
      <c r="F914">
        <v>0</v>
      </c>
      <c r="G914">
        <v>0</v>
      </c>
      <c r="I914">
        <f>-3*SQRT(D914)*Notes!$B$22</f>
        <v>-6.3243489972666653</v>
      </c>
      <c r="J914">
        <f>3*SQRT(D914)*Notes!$B$22</f>
        <v>6.3243489972666653</v>
      </c>
      <c r="K914">
        <f>-SQRT(D914)*Notes!$B$15</f>
        <v>-10.721736398518544</v>
      </c>
      <c r="L914">
        <f>SQRT(D914)*Notes!$B$15</f>
        <v>10.721736398518544</v>
      </c>
    </row>
    <row r="915" spans="1:12" x14ac:dyDescent="0.25">
      <c r="A915" t="s">
        <v>631</v>
      </c>
      <c r="B915">
        <v>1709.873</v>
      </c>
      <c r="C915">
        <v>12.31953</v>
      </c>
      <c r="D915">
        <v>15.254</v>
      </c>
      <c r="E915">
        <v>0.91876000000000002</v>
      </c>
      <c r="F915">
        <v>0</v>
      </c>
      <c r="G915">
        <v>0</v>
      </c>
      <c r="I915">
        <f>-3*SQRT(D915)*Notes!$B$22</f>
        <v>-6.0189919258269295</v>
      </c>
      <c r="J915">
        <f>3*SQRT(D915)*Notes!$B$22</f>
        <v>6.0189919258269295</v>
      </c>
      <c r="K915">
        <f>-SQRT(D915)*Notes!$B$15</f>
        <v>-10.20406129412196</v>
      </c>
      <c r="L915">
        <f>SQRT(D915)*Notes!$B$15</f>
        <v>10.20406129412196</v>
      </c>
    </row>
    <row r="916" spans="1:12" x14ac:dyDescent="0.25">
      <c r="A916" t="s">
        <v>9</v>
      </c>
      <c r="B916">
        <v>1709.9739999999999</v>
      </c>
      <c r="C916">
        <v>12.320600000000001</v>
      </c>
      <c r="D916">
        <v>15.069000000000001</v>
      </c>
      <c r="E916">
        <v>0.90647999999999995</v>
      </c>
      <c r="F916">
        <v>0</v>
      </c>
      <c r="G916">
        <v>0</v>
      </c>
      <c r="I916">
        <f>-3*SQRT(D916)*Notes!$B$22</f>
        <v>-5.9823815187402909</v>
      </c>
      <c r="J916">
        <f>3*SQRT(D916)*Notes!$B$22</f>
        <v>5.9823815187402909</v>
      </c>
      <c r="K916">
        <f>-SQRT(D916)*Notes!$B$15</f>
        <v>-10.14199527999228</v>
      </c>
      <c r="L916">
        <f>SQRT(D916)*Notes!$B$15</f>
        <v>10.14199527999228</v>
      </c>
    </row>
    <row r="917" spans="1:12" x14ac:dyDescent="0.25">
      <c r="A917" t="s">
        <v>632</v>
      </c>
      <c r="B917">
        <v>1709.9739999999999</v>
      </c>
      <c r="C917">
        <v>12.320600000000001</v>
      </c>
      <c r="D917">
        <v>15.069000000000001</v>
      </c>
      <c r="E917">
        <v>0.90647999999999995</v>
      </c>
      <c r="F917">
        <v>0</v>
      </c>
      <c r="G917">
        <v>0</v>
      </c>
      <c r="I917">
        <f>-3*SQRT(D917)*Notes!$B$22</f>
        <v>-5.9823815187402909</v>
      </c>
      <c r="J917">
        <f>3*SQRT(D917)*Notes!$B$22</f>
        <v>5.9823815187402909</v>
      </c>
      <c r="K917">
        <f>-SQRT(D917)*Notes!$B$15</f>
        <v>-10.14199527999228</v>
      </c>
      <c r="L917">
        <f>SQRT(D917)*Notes!$B$15</f>
        <v>10.14199527999228</v>
      </c>
    </row>
    <row r="918" spans="1:12" x14ac:dyDescent="0.25">
      <c r="A918" t="s">
        <v>633</v>
      </c>
      <c r="B918">
        <v>1710.279</v>
      </c>
      <c r="C918">
        <v>12.323880000000001</v>
      </c>
      <c r="D918">
        <v>14.528</v>
      </c>
      <c r="E918">
        <v>0.86963000000000001</v>
      </c>
      <c r="F918">
        <v>0</v>
      </c>
      <c r="G918">
        <v>0</v>
      </c>
      <c r="I918">
        <f>-3*SQRT(D918)*Notes!$B$22</f>
        <v>-5.8740116739942465</v>
      </c>
      <c r="J918">
        <f>3*SQRT(D918)*Notes!$B$22</f>
        <v>5.8740116739942465</v>
      </c>
      <c r="K918">
        <f>-SQRT(D918)*Notes!$B$15</f>
        <v>-9.9582747248145616</v>
      </c>
      <c r="L918">
        <f>SQRT(D918)*Notes!$B$15</f>
        <v>9.9582747248145616</v>
      </c>
    </row>
    <row r="919" spans="1:12" x14ac:dyDescent="0.25">
      <c r="A919" t="s">
        <v>9</v>
      </c>
      <c r="B919">
        <v>1710.787</v>
      </c>
      <c r="C919">
        <v>12.32957</v>
      </c>
      <c r="D919">
        <v>13.997</v>
      </c>
      <c r="E919">
        <v>0.18334</v>
      </c>
      <c r="F919">
        <v>0</v>
      </c>
      <c r="G919">
        <v>0</v>
      </c>
      <c r="I919">
        <f>-3*SQRT(D919)*Notes!$B$22</f>
        <v>-5.7656645467565033</v>
      </c>
      <c r="J919">
        <f>3*SQRT(D919)*Notes!$B$22</f>
        <v>5.7656645467565033</v>
      </c>
      <c r="K919">
        <f>-SQRT(D919)*Notes!$B$15</f>
        <v>-9.7745926828712886</v>
      </c>
      <c r="L919">
        <f>SQRT(D919)*Notes!$B$15</f>
        <v>9.7745926828712886</v>
      </c>
    </row>
    <row r="920" spans="1:12" x14ac:dyDescent="0.25">
      <c r="A920" t="s">
        <v>634</v>
      </c>
      <c r="B920">
        <v>1712.925</v>
      </c>
      <c r="C920">
        <v>12.354380000000001</v>
      </c>
      <c r="D920">
        <v>13.55</v>
      </c>
      <c r="E920">
        <v>2.545E-2</v>
      </c>
      <c r="F920">
        <v>0</v>
      </c>
      <c r="G920">
        <v>0</v>
      </c>
      <c r="I920">
        <f>-3*SQRT(D920)*Notes!$B$22</f>
        <v>-5.6728530970967066</v>
      </c>
      <c r="J920">
        <f>3*SQRT(D920)*Notes!$B$22</f>
        <v>5.6728530970967066</v>
      </c>
      <c r="K920">
        <f>-SQRT(D920)*Notes!$B$15</f>
        <v>-9.6172484410454846</v>
      </c>
      <c r="L920">
        <f>SQRT(D920)*Notes!$B$15</f>
        <v>9.6172484410454846</v>
      </c>
    </row>
    <row r="921" spans="1:12" x14ac:dyDescent="0.25">
      <c r="A921" t="s">
        <v>9</v>
      </c>
      <c r="B921">
        <v>1716.0239999999999</v>
      </c>
      <c r="C921">
        <v>12.38804</v>
      </c>
      <c r="D921">
        <v>17.277999999999999</v>
      </c>
      <c r="E921">
        <v>-1.31385</v>
      </c>
      <c r="F921">
        <v>0</v>
      </c>
      <c r="G921">
        <v>0</v>
      </c>
      <c r="I921">
        <f>-3*SQRT(D921)*Notes!$B$22</f>
        <v>-6.4058774289447786</v>
      </c>
      <c r="J921">
        <f>3*SQRT(D921)*Notes!$B$22</f>
        <v>6.4058774289447786</v>
      </c>
      <c r="K921">
        <f>-SQRT(D921)*Notes!$B$15</f>
        <v>-10.859952419458429</v>
      </c>
      <c r="L921">
        <f>SQRT(D921)*Notes!$B$15</f>
        <v>10.859952419458429</v>
      </c>
    </row>
    <row r="922" spans="1:12" x14ac:dyDescent="0.25">
      <c r="A922" t="s">
        <v>635</v>
      </c>
      <c r="B922">
        <v>1717.2750000000001</v>
      </c>
      <c r="C922">
        <v>12.398540000000001</v>
      </c>
      <c r="D922">
        <v>20.812000000000001</v>
      </c>
      <c r="E922">
        <v>-1.5112300000000001</v>
      </c>
      <c r="F922">
        <v>0</v>
      </c>
      <c r="G922">
        <v>0</v>
      </c>
      <c r="I922">
        <f>-3*SQRT(D922)*Notes!$B$22</f>
        <v>-7.0305418590987898</v>
      </c>
      <c r="J922">
        <f>3*SQRT(D922)*Notes!$B$22</f>
        <v>7.0305418590987898</v>
      </c>
      <c r="K922">
        <f>-SQRT(D922)*Notes!$B$15</f>
        <v>-11.918952699255877</v>
      </c>
      <c r="L922">
        <f>SQRT(D922)*Notes!$B$15</f>
        <v>11.918952699255877</v>
      </c>
    </row>
    <row r="923" spans="1:12" x14ac:dyDescent="0.25">
      <c r="A923" t="s">
        <v>636</v>
      </c>
      <c r="B923">
        <v>1720.4159999999999</v>
      </c>
      <c r="C923">
        <v>12.417999999999999</v>
      </c>
      <c r="D923">
        <v>31.861000000000001</v>
      </c>
      <c r="E923">
        <v>-2.0067900000000001</v>
      </c>
      <c r="F923">
        <v>0</v>
      </c>
      <c r="G923">
        <v>0</v>
      </c>
      <c r="I923">
        <f>-3*SQRT(D923)*Notes!$B$22</f>
        <v>-8.6988449710667748</v>
      </c>
      <c r="J923">
        <f>3*SQRT(D923)*Notes!$B$22</f>
        <v>8.6988449710667748</v>
      </c>
      <c r="K923">
        <f>-SQRT(D923)*Notes!$B$15</f>
        <v>-14.747244782295503</v>
      </c>
      <c r="L923">
        <f>SQRT(D923)*Notes!$B$15</f>
        <v>14.747244782295503</v>
      </c>
    </row>
    <row r="924" spans="1:12" x14ac:dyDescent="0.25">
      <c r="A924" t="s">
        <v>637</v>
      </c>
      <c r="B924">
        <v>1721.6669999999999</v>
      </c>
      <c r="C924">
        <v>12.42379</v>
      </c>
      <c r="D924">
        <v>37.128999999999998</v>
      </c>
      <c r="E924">
        <v>-2.20418</v>
      </c>
      <c r="F924">
        <v>0</v>
      </c>
      <c r="G924">
        <v>0</v>
      </c>
      <c r="I924">
        <f>-3*SQRT(D924)*Notes!$B$22</f>
        <v>-9.390495652392719</v>
      </c>
      <c r="J924">
        <f>3*SQRT(D924)*Notes!$B$22</f>
        <v>9.390495652392719</v>
      </c>
      <c r="K924">
        <f>-SQRT(D924)*Notes!$B$15</f>
        <v>-15.919807569111589</v>
      </c>
      <c r="L924">
        <f>SQRT(D924)*Notes!$B$15</f>
        <v>15.919807569111589</v>
      </c>
    </row>
    <row r="925" spans="1:12" x14ac:dyDescent="0.25">
      <c r="A925" t="s">
        <v>9</v>
      </c>
      <c r="B925">
        <v>1724.7650000000001</v>
      </c>
      <c r="C925">
        <v>12.435750000000001</v>
      </c>
      <c r="D925">
        <v>42.640999999999998</v>
      </c>
      <c r="E925">
        <v>0.55859999999999999</v>
      </c>
      <c r="F925">
        <v>0</v>
      </c>
      <c r="G925">
        <v>0</v>
      </c>
      <c r="I925">
        <f>-3*SQRT(D925)*Notes!$B$22</f>
        <v>-10.063419577129444</v>
      </c>
      <c r="J925">
        <f>3*SQRT(D925)*Notes!$B$22</f>
        <v>10.063419577129444</v>
      </c>
      <c r="K925">
        <f>-SQRT(D925)*Notes!$B$15</f>
        <v>-17.060622685481977</v>
      </c>
      <c r="L925">
        <f>SQRT(D925)*Notes!$B$15</f>
        <v>17.060622685481977</v>
      </c>
    </row>
    <row r="926" spans="1:12" x14ac:dyDescent="0.25">
      <c r="A926" t="s">
        <v>638</v>
      </c>
      <c r="B926">
        <v>1726.441</v>
      </c>
      <c r="C926">
        <v>12.44214</v>
      </c>
      <c r="D926">
        <v>40.854999999999997</v>
      </c>
      <c r="E926">
        <v>0.50702999999999998</v>
      </c>
      <c r="F926">
        <v>0</v>
      </c>
      <c r="G926">
        <v>0</v>
      </c>
      <c r="I926">
        <f>-3*SQRT(D926)*Notes!$B$22</f>
        <v>-9.8504143044453336</v>
      </c>
      <c r="J926">
        <f>3*SQRT(D926)*Notes!$B$22</f>
        <v>9.8504143044453336</v>
      </c>
      <c r="K926">
        <f>-SQRT(D926)*Notes!$B$15</f>
        <v>-16.699512571824325</v>
      </c>
      <c r="L926">
        <f>SQRT(D926)*Notes!$B$15</f>
        <v>16.699512571824325</v>
      </c>
    </row>
    <row r="927" spans="1:12" x14ac:dyDescent="0.25">
      <c r="A927" t="s">
        <v>9</v>
      </c>
      <c r="B927">
        <v>1729.54</v>
      </c>
      <c r="C927">
        <v>12.455719999999999</v>
      </c>
      <c r="D927">
        <v>30.04</v>
      </c>
      <c r="E927">
        <v>2.7218200000000001</v>
      </c>
      <c r="F927">
        <v>0</v>
      </c>
      <c r="G927">
        <v>0</v>
      </c>
      <c r="I927">
        <f>-3*SQRT(D927)*Notes!$B$22</f>
        <v>-8.4465985569844442</v>
      </c>
      <c r="J927">
        <f>3*SQRT(D927)*Notes!$B$22</f>
        <v>8.4465985569844442</v>
      </c>
      <c r="K927">
        <f>-SQRT(D927)*Notes!$B$15</f>
        <v>-14.319608742533754</v>
      </c>
      <c r="L927">
        <f>SQRT(D927)*Notes!$B$15</f>
        <v>14.319608742533754</v>
      </c>
    </row>
    <row r="928" spans="1:12" x14ac:dyDescent="0.25">
      <c r="A928" t="s">
        <v>639</v>
      </c>
      <c r="B928">
        <v>1729.921</v>
      </c>
      <c r="C928">
        <v>12.45781</v>
      </c>
      <c r="D928">
        <v>28.006</v>
      </c>
      <c r="E928">
        <v>2.6151599999999999</v>
      </c>
      <c r="F928">
        <v>0</v>
      </c>
      <c r="G928">
        <v>0</v>
      </c>
      <c r="I928">
        <f>-3*SQRT(D928)*Notes!$B$22</f>
        <v>-8.1556284455772268</v>
      </c>
      <c r="J928">
        <f>3*SQRT(D928)*Notes!$B$22</f>
        <v>8.1556284455772268</v>
      </c>
      <c r="K928">
        <f>-SQRT(D928)*Notes!$B$15</f>
        <v>-13.82632400513168</v>
      </c>
      <c r="L928">
        <f>SQRT(D928)*Notes!$B$15</f>
        <v>13.82632400513168</v>
      </c>
    </row>
    <row r="929" spans="1:12" x14ac:dyDescent="0.25">
      <c r="A929" t="s">
        <v>640</v>
      </c>
      <c r="B929">
        <v>1730.7909999999999</v>
      </c>
      <c r="C929">
        <v>12.463190000000001</v>
      </c>
      <c r="D929">
        <v>23.667000000000002</v>
      </c>
      <c r="E929">
        <v>2.3716499999999998</v>
      </c>
      <c r="F929">
        <v>0</v>
      </c>
      <c r="G929">
        <v>0</v>
      </c>
      <c r="I929">
        <f>-3*SQRT(D929)*Notes!$B$22</f>
        <v>-7.4972759330304122</v>
      </c>
      <c r="J929">
        <f>3*SQRT(D929)*Notes!$B$22</f>
        <v>7.4972759330304122</v>
      </c>
      <c r="K929">
        <f>-SQRT(D929)*Notes!$B$15</f>
        <v>-12.710211959468163</v>
      </c>
      <c r="L929">
        <f>SQRT(D929)*Notes!$B$15</f>
        <v>12.710211959468163</v>
      </c>
    </row>
    <row r="930" spans="1:12" x14ac:dyDescent="0.25">
      <c r="A930" t="s">
        <v>641</v>
      </c>
      <c r="B930">
        <v>1733.854</v>
      </c>
      <c r="C930">
        <v>12.492570000000001</v>
      </c>
      <c r="D930">
        <v>11.766</v>
      </c>
      <c r="E930">
        <v>1.5144299999999999</v>
      </c>
      <c r="F930">
        <v>0</v>
      </c>
      <c r="G930">
        <v>0</v>
      </c>
      <c r="I930">
        <f>-3*SQRT(D930)*Notes!$B$22</f>
        <v>-5.2862331245338146</v>
      </c>
      <c r="J930">
        <f>3*SQRT(D930)*Notes!$B$22</f>
        <v>5.2862331245338146</v>
      </c>
      <c r="K930">
        <f>-SQRT(D930)*Notes!$B$15</f>
        <v>-8.9618074724946766</v>
      </c>
      <c r="L930">
        <f>SQRT(D930)*Notes!$B$15</f>
        <v>8.9618074724946766</v>
      </c>
    </row>
    <row r="931" spans="1:12" x14ac:dyDescent="0.25">
      <c r="A931" t="s">
        <v>642</v>
      </c>
      <c r="B931">
        <v>1734.7239999999999</v>
      </c>
      <c r="C931">
        <v>12.505789999999999</v>
      </c>
      <c r="D931">
        <v>9.343</v>
      </c>
      <c r="E931">
        <v>1.27094</v>
      </c>
      <c r="F931">
        <v>0</v>
      </c>
      <c r="G931">
        <v>0</v>
      </c>
      <c r="I931">
        <f>-3*SQRT(D931)*Notes!$B$22</f>
        <v>-4.7105873789129111</v>
      </c>
      <c r="J931">
        <f>3*SQRT(D931)*Notes!$B$22</f>
        <v>4.7105873789129111</v>
      </c>
      <c r="K931">
        <f>-SQRT(D931)*Notes!$B$15</f>
        <v>-7.9859090921011449</v>
      </c>
      <c r="L931">
        <f>SQRT(D931)*Notes!$B$15</f>
        <v>7.9859090921011449</v>
      </c>
    </row>
    <row r="932" spans="1:12" x14ac:dyDescent="0.25">
      <c r="A932" t="s">
        <v>643</v>
      </c>
      <c r="B932">
        <v>1735.105</v>
      </c>
      <c r="C932">
        <v>12.51263</v>
      </c>
      <c r="D932">
        <v>8.4149999999999991</v>
      </c>
      <c r="E932">
        <v>1.1642699999999999</v>
      </c>
      <c r="F932">
        <v>0</v>
      </c>
      <c r="G932">
        <v>0</v>
      </c>
      <c r="I932">
        <f>-3*SQRT(D932)*Notes!$B$22</f>
        <v>-4.4705293438962066</v>
      </c>
      <c r="J932">
        <f>3*SQRT(D932)*Notes!$B$22</f>
        <v>4.4705293438962066</v>
      </c>
      <c r="K932">
        <f>-SQRT(D932)*Notes!$B$15</f>
        <v>-7.5789361415400931</v>
      </c>
      <c r="L932">
        <f>SQRT(D932)*Notes!$B$15</f>
        <v>7.5789361415400931</v>
      </c>
    </row>
    <row r="933" spans="1:12" x14ac:dyDescent="0.25">
      <c r="A933" t="s">
        <v>9</v>
      </c>
      <c r="B933">
        <v>1738.203</v>
      </c>
      <c r="C933">
        <v>12.59548</v>
      </c>
      <c r="D933">
        <v>4.9550000000000001</v>
      </c>
      <c r="E933">
        <v>3.1699999999999999E-2</v>
      </c>
      <c r="F933">
        <v>0</v>
      </c>
      <c r="G933">
        <v>0</v>
      </c>
      <c r="I933">
        <f>-3*SQRT(D933)*Notes!$B$22</f>
        <v>-3.4304707379196095</v>
      </c>
      <c r="J933">
        <f>3*SQRT(D933)*Notes!$B$22</f>
        <v>3.4304707379196095</v>
      </c>
      <c r="K933">
        <f>-SQRT(D933)*Notes!$B$15</f>
        <v>-5.8157136790998942</v>
      </c>
      <c r="L933">
        <f>SQRT(D933)*Notes!$B$15</f>
        <v>5.8157136790998942</v>
      </c>
    </row>
    <row r="934" spans="1:12" x14ac:dyDescent="0.25">
      <c r="A934" t="s">
        <v>644</v>
      </c>
      <c r="B934">
        <v>1738.9359999999999</v>
      </c>
      <c r="C934">
        <v>12.61895</v>
      </c>
      <c r="D934">
        <v>5.0170000000000003</v>
      </c>
      <c r="E934">
        <v>-0.1163</v>
      </c>
      <c r="F934">
        <v>0</v>
      </c>
      <c r="G934">
        <v>0</v>
      </c>
      <c r="I934">
        <f>-3*SQRT(D934)*Notes!$B$22</f>
        <v>-3.4518660952919076</v>
      </c>
      <c r="J934">
        <f>3*SQRT(D934)*Notes!$B$22</f>
        <v>3.4518660952919076</v>
      </c>
      <c r="K934">
        <f>-SQRT(D934)*Notes!$B$15</f>
        <v>-5.851985456953555</v>
      </c>
      <c r="L934">
        <f>SQRT(D934)*Notes!$B$15</f>
        <v>5.851985456953555</v>
      </c>
    </row>
    <row r="935" spans="1:12" x14ac:dyDescent="0.25">
      <c r="A935" t="s">
        <v>9</v>
      </c>
      <c r="B935">
        <v>1742.0350000000001</v>
      </c>
      <c r="C935">
        <v>12.69781</v>
      </c>
      <c r="D935">
        <v>9.0960000000000001</v>
      </c>
      <c r="E935">
        <v>-1.2933600000000001</v>
      </c>
      <c r="F935">
        <v>0</v>
      </c>
      <c r="G935">
        <v>0</v>
      </c>
      <c r="I935">
        <f>-3*SQRT(D935)*Notes!$B$22</f>
        <v>-4.6479036382939514</v>
      </c>
      <c r="J935">
        <f>3*SQRT(D935)*Notes!$B$22</f>
        <v>4.6479036382939514</v>
      </c>
      <c r="K935">
        <f>-SQRT(D935)*Notes!$B$15</f>
        <v>-7.8796406771733691</v>
      </c>
      <c r="L935">
        <f>SQRT(D935)*Notes!$B$15</f>
        <v>7.8796406771733691</v>
      </c>
    </row>
    <row r="936" spans="1:12" x14ac:dyDescent="0.25">
      <c r="A936" t="s">
        <v>645</v>
      </c>
      <c r="B936">
        <v>1743.2860000000001</v>
      </c>
      <c r="C936">
        <v>12.71631</v>
      </c>
      <c r="D936">
        <v>12.791</v>
      </c>
      <c r="E936">
        <v>-1.6609499999999999</v>
      </c>
      <c r="F936">
        <v>0</v>
      </c>
      <c r="G936">
        <v>0</v>
      </c>
      <c r="I936">
        <f>-3*SQRT(D936)*Notes!$B$22</f>
        <v>-5.5116818281200972</v>
      </c>
      <c r="J936">
        <f>3*SQRT(D936)*Notes!$B$22</f>
        <v>5.5116818281200972</v>
      </c>
      <c r="K936">
        <f>-SQRT(D936)*Notes!$B$15</f>
        <v>-9.344013067455446</v>
      </c>
      <c r="L936">
        <f>SQRT(D936)*Notes!$B$15</f>
        <v>9.344013067455446</v>
      </c>
    </row>
    <row r="937" spans="1:12" x14ac:dyDescent="0.25">
      <c r="A937" t="s">
        <v>646</v>
      </c>
      <c r="B937">
        <v>1746.365</v>
      </c>
      <c r="C937">
        <v>12.743410000000001</v>
      </c>
      <c r="D937">
        <v>25.803999999999998</v>
      </c>
      <c r="E937">
        <v>-2.5657000000000001</v>
      </c>
      <c r="F937">
        <v>0</v>
      </c>
      <c r="G937">
        <v>0</v>
      </c>
      <c r="I937">
        <f>-3*SQRT(D937)*Notes!$B$22</f>
        <v>-7.8284432264495498</v>
      </c>
      <c r="J937">
        <f>3*SQRT(D937)*Notes!$B$22</f>
        <v>7.8284432264495498</v>
      </c>
      <c r="K937">
        <f>-SQRT(D937)*Notes!$B$15</f>
        <v>-13.271643408837168</v>
      </c>
      <c r="L937">
        <f>SQRT(D937)*Notes!$B$15</f>
        <v>13.271643408837168</v>
      </c>
    </row>
    <row r="938" spans="1:12" x14ac:dyDescent="0.25">
      <c r="A938" t="s">
        <v>647</v>
      </c>
      <c r="B938">
        <v>1747.616</v>
      </c>
      <c r="C938">
        <v>12.75027</v>
      </c>
      <c r="D938">
        <v>32.683</v>
      </c>
      <c r="E938">
        <v>-2.9332699999999998</v>
      </c>
      <c r="F938">
        <v>0</v>
      </c>
      <c r="G938">
        <v>0</v>
      </c>
      <c r="I938">
        <f>-3*SQRT(D938)*Notes!$B$22</f>
        <v>-8.8103436127356645</v>
      </c>
      <c r="J938">
        <f>3*SQRT(D938)*Notes!$B$22</f>
        <v>8.8103436127356645</v>
      </c>
      <c r="K938">
        <f>-SQRT(D938)*Notes!$B$15</f>
        <v>-14.936269620311775</v>
      </c>
      <c r="L938">
        <f>SQRT(D938)*Notes!$B$15</f>
        <v>14.936269620311775</v>
      </c>
    </row>
    <row r="939" spans="1:12" x14ac:dyDescent="0.25">
      <c r="A939" t="s">
        <v>9</v>
      </c>
      <c r="B939">
        <v>1750.7139999999999</v>
      </c>
      <c r="C939">
        <v>12.762779999999999</v>
      </c>
      <c r="D939">
        <v>44.207000000000001</v>
      </c>
      <c r="E939">
        <v>-0.50731999999999999</v>
      </c>
      <c r="F939">
        <v>0</v>
      </c>
      <c r="G939">
        <v>0</v>
      </c>
      <c r="I939">
        <f>-3*SQRT(D939)*Notes!$B$22</f>
        <v>-10.246544051650178</v>
      </c>
      <c r="J939">
        <f>3*SQRT(D939)*Notes!$B$22</f>
        <v>10.246544051650178</v>
      </c>
      <c r="K939">
        <f>-SQRT(D939)*Notes!$B$15</f>
        <v>-17.371075562889136</v>
      </c>
      <c r="L939">
        <f>SQRT(D939)*Notes!$B$15</f>
        <v>17.371075562889136</v>
      </c>
    </row>
    <row r="940" spans="1:12" x14ac:dyDescent="0.25">
      <c r="A940" t="s">
        <v>648</v>
      </c>
      <c r="B940">
        <v>1752.3579999999999</v>
      </c>
      <c r="C940">
        <v>12.76859</v>
      </c>
      <c r="D940">
        <v>45.951999999999998</v>
      </c>
      <c r="E940">
        <v>-0.55406999999999995</v>
      </c>
      <c r="F940">
        <v>0</v>
      </c>
      <c r="G940">
        <v>0</v>
      </c>
      <c r="I940">
        <f>-3*SQRT(D940)*Notes!$B$22</f>
        <v>-10.44681968741866</v>
      </c>
      <c r="J940">
        <f>3*SQRT(D940)*Notes!$B$22</f>
        <v>10.44681968741866</v>
      </c>
      <c r="K940">
        <f>-SQRT(D940)*Notes!$B$15</f>
        <v>-17.710604987132395</v>
      </c>
      <c r="L940">
        <f>SQRT(D940)*Notes!$B$15</f>
        <v>17.710604987132395</v>
      </c>
    </row>
    <row r="941" spans="1:12" x14ac:dyDescent="0.25">
      <c r="A941" t="s">
        <v>9</v>
      </c>
      <c r="B941">
        <v>1755.4570000000001</v>
      </c>
      <c r="C941">
        <v>12.779719999999999</v>
      </c>
      <c r="D941">
        <v>39.72</v>
      </c>
      <c r="E941">
        <v>2.4146000000000001</v>
      </c>
      <c r="F941">
        <v>0</v>
      </c>
      <c r="G941">
        <v>0</v>
      </c>
      <c r="I941">
        <f>-3*SQRT(D941)*Notes!$B$22</f>
        <v>-9.7126225059029618</v>
      </c>
      <c r="J941">
        <f>3*SQRT(D941)*Notes!$B$22</f>
        <v>9.7126225059029618</v>
      </c>
      <c r="K941">
        <f>-SQRT(D941)*Notes!$B$15</f>
        <v>-16.465912664151997</v>
      </c>
      <c r="L941">
        <f>SQRT(D941)*Notes!$B$15</f>
        <v>16.465912664151997</v>
      </c>
    </row>
    <row r="942" spans="1:12" x14ac:dyDescent="0.25">
      <c r="A942" t="s">
        <v>649</v>
      </c>
      <c r="B942">
        <v>1755.838</v>
      </c>
      <c r="C942">
        <v>12.78129</v>
      </c>
      <c r="D942">
        <v>37.905000000000001</v>
      </c>
      <c r="E942">
        <v>2.3491</v>
      </c>
      <c r="F942">
        <v>0</v>
      </c>
      <c r="G942">
        <v>0</v>
      </c>
      <c r="I942">
        <f>-3*SQRT(D942)*Notes!$B$22</f>
        <v>-9.4881193763464022</v>
      </c>
      <c r="J942">
        <f>3*SQRT(D942)*Notes!$B$22</f>
        <v>9.4881193763464022</v>
      </c>
      <c r="K942">
        <f>-SQRT(D942)*Notes!$B$15</f>
        <v>-16.085310110942459</v>
      </c>
      <c r="L942">
        <f>SQRT(D942)*Notes!$B$15</f>
        <v>16.085310110942459</v>
      </c>
    </row>
    <row r="943" spans="1:12" x14ac:dyDescent="0.25">
      <c r="A943" t="s">
        <v>650</v>
      </c>
      <c r="B943">
        <v>1756.7080000000001</v>
      </c>
      <c r="C943">
        <v>12.78515</v>
      </c>
      <c r="D943">
        <v>33.948</v>
      </c>
      <c r="E943">
        <v>2.1994899999999999</v>
      </c>
      <c r="F943">
        <v>0</v>
      </c>
      <c r="G943">
        <v>0</v>
      </c>
      <c r="I943">
        <f>-3*SQRT(D943)*Notes!$B$22</f>
        <v>-8.9792277351204373</v>
      </c>
      <c r="J943">
        <f>3*SQRT(D943)*Notes!$B$22</f>
        <v>8.9792277351204373</v>
      </c>
      <c r="K943">
        <f>-SQRT(D943)*Notes!$B$15</f>
        <v>-15.222580676657222</v>
      </c>
      <c r="L943">
        <f>SQRT(D943)*Notes!$B$15</f>
        <v>15.222580676657222</v>
      </c>
    </row>
    <row r="944" spans="1:12" x14ac:dyDescent="0.25">
      <c r="A944" t="s">
        <v>651</v>
      </c>
      <c r="B944">
        <v>1759.836</v>
      </c>
      <c r="C944">
        <v>12.803459999999999</v>
      </c>
      <c r="D944">
        <v>21.870999999999999</v>
      </c>
      <c r="E944">
        <v>1.66161</v>
      </c>
      <c r="F944">
        <v>0</v>
      </c>
      <c r="G944">
        <v>0</v>
      </c>
      <c r="I944">
        <f>-3*SQRT(D944)*Notes!$B$22</f>
        <v>-7.2071939609543758</v>
      </c>
      <c r="J944">
        <f>3*SQRT(D944)*Notes!$B$22</f>
        <v>7.2071939609543758</v>
      </c>
      <c r="K944">
        <f>-SQRT(D944)*Notes!$B$15</f>
        <v>-12.218432894159482</v>
      </c>
      <c r="L944">
        <f>SQRT(D944)*Notes!$B$15</f>
        <v>12.218432894159482</v>
      </c>
    </row>
    <row r="945" spans="1:12" x14ac:dyDescent="0.25">
      <c r="A945" t="s">
        <v>652</v>
      </c>
      <c r="B945">
        <v>1760.7059999999999</v>
      </c>
      <c r="C945">
        <v>12.810230000000001</v>
      </c>
      <c r="D945">
        <v>19.11</v>
      </c>
      <c r="E945">
        <v>1.5120199999999999</v>
      </c>
      <c r="F945">
        <v>0</v>
      </c>
      <c r="G945">
        <v>0</v>
      </c>
      <c r="I945">
        <f>-3*SQRT(D945)*Notes!$B$22</f>
        <v>-6.7369330776266416</v>
      </c>
      <c r="J945">
        <f>3*SQRT(D945)*Notes!$B$22</f>
        <v>6.7369330776266416</v>
      </c>
      <c r="K945">
        <f>-SQRT(D945)*Notes!$B$15</f>
        <v>-11.421194596311977</v>
      </c>
      <c r="L945">
        <f>SQRT(D945)*Notes!$B$15</f>
        <v>11.421194596311977</v>
      </c>
    </row>
    <row r="946" spans="1:12" x14ac:dyDescent="0.25">
      <c r="A946" t="s">
        <v>653</v>
      </c>
      <c r="B946">
        <v>1761.087</v>
      </c>
      <c r="C946">
        <v>12.813499999999999</v>
      </c>
      <c r="D946">
        <v>17.983000000000001</v>
      </c>
      <c r="E946">
        <v>1.44648</v>
      </c>
      <c r="F946">
        <v>0</v>
      </c>
      <c r="G946">
        <v>0</v>
      </c>
      <c r="I946">
        <f>-3*SQRT(D946)*Notes!$B$22</f>
        <v>-6.5352613775281094</v>
      </c>
      <c r="J946">
        <f>3*SQRT(D946)*Notes!$B$22</f>
        <v>6.5352613775281094</v>
      </c>
      <c r="K946">
        <f>-SQRT(D946)*Notes!$B$15</f>
        <v>-11.079298409300149</v>
      </c>
      <c r="L946">
        <f>SQRT(D946)*Notes!$B$15</f>
        <v>11.079298409300149</v>
      </c>
    </row>
    <row r="947" spans="1:12" x14ac:dyDescent="0.25">
      <c r="A947" t="s">
        <v>9</v>
      </c>
      <c r="B947">
        <v>1764.1849999999999</v>
      </c>
      <c r="C947">
        <v>12.846399999999999</v>
      </c>
      <c r="D947">
        <v>13.618</v>
      </c>
      <c r="E947">
        <v>6.1960000000000001E-2</v>
      </c>
      <c r="F947">
        <v>0</v>
      </c>
      <c r="G947">
        <v>0</v>
      </c>
      <c r="I947">
        <f>-3*SQRT(D947)*Notes!$B$22</f>
        <v>-5.6870697483653316</v>
      </c>
      <c r="J947">
        <f>3*SQRT(D947)*Notes!$B$22</f>
        <v>5.6870697483653316</v>
      </c>
      <c r="K947">
        <f>-SQRT(D947)*Notes!$B$15</f>
        <v>-9.6413500817736821</v>
      </c>
      <c r="L947">
        <f>SQRT(D947)*Notes!$B$15</f>
        <v>9.6413500817736821</v>
      </c>
    </row>
    <row r="948" spans="1:12" x14ac:dyDescent="0.25">
      <c r="A948" t="s">
        <v>654</v>
      </c>
      <c r="B948">
        <v>1764.769</v>
      </c>
      <c r="C948">
        <v>12.85323</v>
      </c>
      <c r="D948">
        <v>13.571</v>
      </c>
      <c r="E948">
        <v>1.8970000000000001E-2</v>
      </c>
      <c r="F948">
        <v>0</v>
      </c>
      <c r="G948">
        <v>0</v>
      </c>
      <c r="I948">
        <f>-3*SQRT(D948)*Notes!$B$22</f>
        <v>-5.6772473330164459</v>
      </c>
      <c r="J948">
        <f>3*SQRT(D948)*Notes!$B$22</f>
        <v>5.6772473330164459</v>
      </c>
      <c r="K948">
        <f>-SQRT(D948)*Notes!$B$15</f>
        <v>-9.6246980361302459</v>
      </c>
      <c r="L948">
        <f>SQRT(D948)*Notes!$B$15</f>
        <v>9.6246980361302459</v>
      </c>
    </row>
    <row r="949" spans="1:12" x14ac:dyDescent="0.25">
      <c r="A949" t="s">
        <v>9</v>
      </c>
      <c r="B949">
        <v>1764.921</v>
      </c>
      <c r="C949">
        <v>12.85502</v>
      </c>
      <c r="D949">
        <v>13.567</v>
      </c>
      <c r="E949">
        <v>7.7400000000000004E-3</v>
      </c>
      <c r="F949">
        <v>0</v>
      </c>
      <c r="G949">
        <v>0</v>
      </c>
      <c r="I949">
        <f>-3*SQRT(D949)*Notes!$B$22</f>
        <v>-5.6764105979591362</v>
      </c>
      <c r="J949">
        <f>3*SQRT(D949)*Notes!$B$22</f>
        <v>5.6764105979591362</v>
      </c>
      <c r="K949">
        <f>-SQRT(D949)*Notes!$B$15</f>
        <v>-9.6232795102513364</v>
      </c>
      <c r="L949">
        <f>SQRT(D949)*Notes!$B$15</f>
        <v>9.6232795102513364</v>
      </c>
    </row>
    <row r="950" spans="1:12" x14ac:dyDescent="0.25">
      <c r="A950" t="s">
        <v>632</v>
      </c>
      <c r="B950">
        <v>1764.921</v>
      </c>
      <c r="C950">
        <v>12.85502</v>
      </c>
      <c r="D950">
        <v>13.567</v>
      </c>
      <c r="E950">
        <v>7.7400000000000004E-3</v>
      </c>
      <c r="F950">
        <v>0</v>
      </c>
      <c r="G950">
        <v>0</v>
      </c>
      <c r="I950">
        <f>-3*SQRT(D950)*Notes!$B$22</f>
        <v>-5.6764105979591362</v>
      </c>
      <c r="J950">
        <f>3*SQRT(D950)*Notes!$B$22</f>
        <v>5.6764105979591362</v>
      </c>
      <c r="K950">
        <f>-SQRT(D950)*Notes!$B$15</f>
        <v>-9.6232795102513364</v>
      </c>
      <c r="L950">
        <f>SQRT(D950)*Notes!$B$15</f>
        <v>9.6232795102513364</v>
      </c>
    </row>
    <row r="951" spans="1:12" x14ac:dyDescent="0.25">
      <c r="A951" t="s">
        <v>655</v>
      </c>
      <c r="B951">
        <v>1765.1120000000001</v>
      </c>
      <c r="C951">
        <v>12.857250000000001</v>
      </c>
      <c r="D951">
        <v>13.567</v>
      </c>
      <c r="E951">
        <v>-6.3099999999999996E-3</v>
      </c>
      <c r="F951">
        <v>0</v>
      </c>
      <c r="G951">
        <v>0</v>
      </c>
      <c r="I951">
        <f>-3*SQRT(D951)*Notes!$B$22</f>
        <v>-5.6764105979591362</v>
      </c>
      <c r="J951">
        <f>3*SQRT(D951)*Notes!$B$22</f>
        <v>5.6764105979591362</v>
      </c>
      <c r="K951">
        <f>-SQRT(D951)*Notes!$B$15</f>
        <v>-9.6232795102513364</v>
      </c>
      <c r="L951">
        <f>SQRT(D951)*Notes!$B$15</f>
        <v>9.6232795102513364</v>
      </c>
    </row>
    <row r="952" spans="1:12" x14ac:dyDescent="0.25">
      <c r="A952" t="s">
        <v>9</v>
      </c>
      <c r="B952">
        <v>1769.607</v>
      </c>
      <c r="C952">
        <v>12.904590000000001</v>
      </c>
      <c r="D952">
        <v>18.707000000000001</v>
      </c>
      <c r="E952">
        <v>-1.20831</v>
      </c>
      <c r="F952">
        <v>0</v>
      </c>
      <c r="G952">
        <v>0</v>
      </c>
      <c r="I952">
        <f>-3*SQRT(D952)*Notes!$B$22</f>
        <v>-6.6655188791083537</v>
      </c>
      <c r="J952">
        <f>3*SQRT(D952)*Notes!$B$22</f>
        <v>6.6655188791083537</v>
      </c>
      <c r="K952">
        <f>-SQRT(D952)*Notes!$B$15</f>
        <v>-11.300125342867002</v>
      </c>
      <c r="L952">
        <f>SQRT(D952)*Notes!$B$15</f>
        <v>11.300125342867002</v>
      </c>
    </row>
    <row r="953" spans="1:12" x14ac:dyDescent="0.25">
      <c r="A953" t="s">
        <v>656</v>
      </c>
      <c r="B953">
        <v>1770.8579999999999</v>
      </c>
      <c r="C953">
        <v>12.91442</v>
      </c>
      <c r="D953">
        <v>21.936</v>
      </c>
      <c r="E953">
        <v>-1.3728100000000001</v>
      </c>
      <c r="F953">
        <v>0</v>
      </c>
      <c r="G953">
        <v>0</v>
      </c>
      <c r="I953">
        <f>-3*SQRT(D953)*Notes!$B$22</f>
        <v>-7.2178958048474886</v>
      </c>
      <c r="J953">
        <f>3*SQRT(D953)*Notes!$B$22</f>
        <v>7.2178958048474886</v>
      </c>
      <c r="K953">
        <f>-SQRT(D953)*Notes!$B$15</f>
        <v>-12.236575844406163</v>
      </c>
      <c r="L953">
        <f>SQRT(D953)*Notes!$B$15</f>
        <v>12.236575844406163</v>
      </c>
    </row>
    <row r="954" spans="1:12" x14ac:dyDescent="0.25">
      <c r="A954" t="s">
        <v>657</v>
      </c>
      <c r="B954">
        <v>1775.4349999999999</v>
      </c>
      <c r="C954">
        <v>12.940020000000001</v>
      </c>
      <c r="D954">
        <v>37.256999999999998</v>
      </c>
      <c r="E954">
        <v>-1.9746900000000001</v>
      </c>
      <c r="F954">
        <v>0</v>
      </c>
      <c r="G954">
        <v>0</v>
      </c>
      <c r="I954">
        <f>-3*SQRT(D954)*Notes!$B$22</f>
        <v>-9.4066683110138563</v>
      </c>
      <c r="J954">
        <f>3*SQRT(D954)*Notes!$B$22</f>
        <v>9.4066683110138563</v>
      </c>
      <c r="K954">
        <f>-SQRT(D954)*Notes!$B$15</f>
        <v>-15.947225249994476</v>
      </c>
      <c r="L954">
        <f>SQRT(D954)*Notes!$B$15</f>
        <v>15.947225249994476</v>
      </c>
    </row>
    <row r="955" spans="1:12" x14ac:dyDescent="0.25">
      <c r="A955" t="s">
        <v>658</v>
      </c>
      <c r="B955">
        <v>1776.6859999999999</v>
      </c>
      <c r="C955">
        <v>12.945029999999999</v>
      </c>
      <c r="D955">
        <v>42.402999999999999</v>
      </c>
      <c r="E955">
        <v>-2.1391900000000001</v>
      </c>
      <c r="F955">
        <v>0</v>
      </c>
      <c r="G955">
        <v>0</v>
      </c>
      <c r="I955">
        <f>-3*SQRT(D955)*Notes!$B$22</f>
        <v>-10.035295878547313</v>
      </c>
      <c r="J955">
        <f>3*SQRT(D955)*Notes!$B$22</f>
        <v>10.035295878547313</v>
      </c>
      <c r="K955">
        <f>-SQRT(D955)*Notes!$B$15</f>
        <v>-17.012944278917232</v>
      </c>
      <c r="L955">
        <f>SQRT(D955)*Notes!$B$15</f>
        <v>17.012944278917232</v>
      </c>
    </row>
    <row r="956" spans="1:12" x14ac:dyDescent="0.25">
      <c r="A956" t="s">
        <v>9</v>
      </c>
      <c r="B956">
        <v>1781.182</v>
      </c>
      <c r="C956">
        <v>12.959669999999999</v>
      </c>
      <c r="D956">
        <v>52.463000000000001</v>
      </c>
      <c r="E956">
        <v>4.9209999999999997E-2</v>
      </c>
      <c r="F956">
        <v>0</v>
      </c>
      <c r="G956">
        <v>0</v>
      </c>
      <c r="I956">
        <f>-3*SQRT(D956)*Notes!$B$22</f>
        <v>-11.162422338953469</v>
      </c>
      <c r="J956">
        <f>3*SQRT(D956)*Notes!$B$22</f>
        <v>11.162422338953469</v>
      </c>
      <c r="K956">
        <f>-SQRT(D956)*Notes!$B$15</f>
        <v>-18.923773804848356</v>
      </c>
      <c r="L956">
        <f>SQRT(D956)*Notes!$B$15</f>
        <v>18.923773804848356</v>
      </c>
    </row>
    <row r="957" spans="1:12" x14ac:dyDescent="0.25">
      <c r="A957" t="s">
        <v>659</v>
      </c>
      <c r="B957">
        <v>1782.4</v>
      </c>
      <c r="C957">
        <v>12.96336</v>
      </c>
      <c r="D957">
        <v>52.371000000000002</v>
      </c>
      <c r="E957">
        <v>2.5940000000000001E-2</v>
      </c>
      <c r="F957">
        <v>0</v>
      </c>
      <c r="G957">
        <v>0</v>
      </c>
      <c r="I957">
        <f>-3*SQRT(D957)*Notes!$B$22</f>
        <v>-11.152630738526121</v>
      </c>
      <c r="J957">
        <f>3*SQRT(D957)*Notes!$B$22</f>
        <v>11.152630738526121</v>
      </c>
      <c r="K957">
        <f>-SQRT(D957)*Notes!$B$15</f>
        <v>-18.907174000070501</v>
      </c>
      <c r="L957">
        <f>SQRT(D957)*Notes!$B$15</f>
        <v>18.907174000070501</v>
      </c>
    </row>
    <row r="958" spans="1:12" x14ac:dyDescent="0.25">
      <c r="A958" t="s">
        <v>9</v>
      </c>
      <c r="B958">
        <v>1786.896</v>
      </c>
      <c r="C958">
        <v>12.978160000000001</v>
      </c>
      <c r="D958">
        <v>41.570999999999998</v>
      </c>
      <c r="E958">
        <v>2.17523</v>
      </c>
      <c r="F958">
        <v>0</v>
      </c>
      <c r="G958">
        <v>0</v>
      </c>
      <c r="I958">
        <f>-3*SQRT(D958)*Notes!$B$22</f>
        <v>-9.9363556003758955</v>
      </c>
      <c r="J958">
        <f>3*SQRT(D958)*Notes!$B$22</f>
        <v>9.9363556003758955</v>
      </c>
      <c r="K958">
        <f>-SQRT(D958)*Notes!$B$15</f>
        <v>-16.845209768660364</v>
      </c>
      <c r="L958">
        <f>SQRT(D958)*Notes!$B$15</f>
        <v>16.845209768660364</v>
      </c>
    </row>
    <row r="959" spans="1:12" x14ac:dyDescent="0.25">
      <c r="A959" t="s">
        <v>660</v>
      </c>
      <c r="B959">
        <v>1787.2760000000001</v>
      </c>
      <c r="C959">
        <v>12.979649999999999</v>
      </c>
      <c r="D959">
        <v>39.933999999999997</v>
      </c>
      <c r="E959">
        <v>2.1227100000000001</v>
      </c>
      <c r="F959">
        <v>0</v>
      </c>
      <c r="G959">
        <v>0</v>
      </c>
      <c r="I959">
        <f>-3*SQRT(D959)*Notes!$B$22</f>
        <v>-9.7387517750386721</v>
      </c>
      <c r="J959">
        <f>3*SQRT(D959)*Notes!$B$22</f>
        <v>9.7387517750386721</v>
      </c>
      <c r="K959">
        <f>-SQRT(D959)*Notes!$B$15</f>
        <v>-16.510209893175904</v>
      </c>
      <c r="L959">
        <f>SQRT(D959)*Notes!$B$15</f>
        <v>16.510209893175904</v>
      </c>
    </row>
    <row r="960" spans="1:12" x14ac:dyDescent="0.25">
      <c r="A960" t="s">
        <v>661</v>
      </c>
      <c r="B960">
        <v>1788.146</v>
      </c>
      <c r="C960">
        <v>12.983280000000001</v>
      </c>
      <c r="D960">
        <v>36.344999999999999</v>
      </c>
      <c r="E960">
        <v>2.0027599999999999</v>
      </c>
      <c r="F960">
        <v>0</v>
      </c>
      <c r="G960">
        <v>0</v>
      </c>
      <c r="I960">
        <f>-3*SQRT(D960)*Notes!$B$22</f>
        <v>-9.2908238541140111</v>
      </c>
      <c r="J960">
        <f>3*SQRT(D960)*Notes!$B$22</f>
        <v>9.2908238541140111</v>
      </c>
      <c r="K960">
        <f>-SQRT(D960)*Notes!$B$15</f>
        <v>-15.750832905004268</v>
      </c>
      <c r="L960">
        <f>SQRT(D960)*Notes!$B$15</f>
        <v>15.750832905004268</v>
      </c>
    </row>
    <row r="961" spans="1:12" x14ac:dyDescent="0.25">
      <c r="A961" t="s">
        <v>662</v>
      </c>
      <c r="B961">
        <v>1792.723</v>
      </c>
      <c r="C961">
        <v>13.009840000000001</v>
      </c>
      <c r="D961">
        <v>20.9</v>
      </c>
      <c r="E961">
        <v>1.37171</v>
      </c>
      <c r="F961">
        <v>0</v>
      </c>
      <c r="G961">
        <v>0</v>
      </c>
      <c r="I961">
        <f>-3*SQRT(D961)*Notes!$B$22</f>
        <v>-7.0453899049073545</v>
      </c>
      <c r="J961">
        <f>3*SQRT(D961)*Notes!$B$22</f>
        <v>7.0453899049073545</v>
      </c>
      <c r="K961">
        <f>-SQRT(D961)*Notes!$B$15</f>
        <v>-11.94412474989087</v>
      </c>
      <c r="L961">
        <f>SQRT(D961)*Notes!$B$15</f>
        <v>11.94412474989087</v>
      </c>
    </row>
    <row r="962" spans="1:12" x14ac:dyDescent="0.25">
      <c r="A962" t="s">
        <v>663</v>
      </c>
      <c r="B962">
        <v>1793.5930000000001</v>
      </c>
      <c r="C962">
        <v>13.016859999999999</v>
      </c>
      <c r="D962">
        <v>18.617999999999999</v>
      </c>
      <c r="E962">
        <v>1.2517799999999999</v>
      </c>
      <c r="F962">
        <v>0</v>
      </c>
      <c r="G962">
        <v>0</v>
      </c>
      <c r="I962">
        <f>-3*SQRT(D962)*Notes!$B$22</f>
        <v>-6.6496441143278346</v>
      </c>
      <c r="J962">
        <f>3*SQRT(D962)*Notes!$B$22</f>
        <v>6.6496441143278346</v>
      </c>
      <c r="K962">
        <f>-SQRT(D962)*Notes!$B$15</f>
        <v>-11.273212684593593</v>
      </c>
      <c r="L962">
        <f>SQRT(D962)*Notes!$B$15</f>
        <v>11.273212684593593</v>
      </c>
    </row>
    <row r="963" spans="1:12" x14ac:dyDescent="0.25">
      <c r="A963" t="s">
        <v>664</v>
      </c>
      <c r="B963">
        <v>1793.9739999999999</v>
      </c>
      <c r="C963">
        <v>13.020200000000001</v>
      </c>
      <c r="D963">
        <v>17.684000000000001</v>
      </c>
      <c r="E963">
        <v>1.19923</v>
      </c>
      <c r="F963">
        <v>0</v>
      </c>
      <c r="G963">
        <v>0</v>
      </c>
      <c r="I963">
        <f>-3*SQRT(D963)*Notes!$B$22</f>
        <v>-6.480703357047668</v>
      </c>
      <c r="J963">
        <f>3*SQRT(D963)*Notes!$B$22</f>
        <v>6.480703357047668</v>
      </c>
      <c r="K963">
        <f>-SQRT(D963)*Notes!$B$15</f>
        <v>-10.986805614505132</v>
      </c>
      <c r="L963">
        <f>SQRT(D963)*Notes!$B$15</f>
        <v>10.986805614505132</v>
      </c>
    </row>
    <row r="964" spans="1:12" x14ac:dyDescent="0.25">
      <c r="A964" t="s">
        <v>9</v>
      </c>
      <c r="B964">
        <v>1798.47</v>
      </c>
      <c r="C964">
        <v>13.0707</v>
      </c>
      <c r="D964">
        <v>12.666</v>
      </c>
      <c r="E964">
        <v>1.821E-2</v>
      </c>
      <c r="F964">
        <v>0</v>
      </c>
      <c r="G964">
        <v>0</v>
      </c>
      <c r="I964">
        <f>-3*SQRT(D964)*Notes!$B$22</f>
        <v>-5.4846842626826051</v>
      </c>
      <c r="J964">
        <f>3*SQRT(D964)*Notes!$B$22</f>
        <v>5.4846842626826051</v>
      </c>
      <c r="K964">
        <f>-SQRT(D964)*Notes!$B$15</f>
        <v>-9.2982438064378066</v>
      </c>
      <c r="L964">
        <f>SQRT(D964)*Notes!$B$15</f>
        <v>9.2982438064378066</v>
      </c>
    </row>
    <row r="965" spans="1:12" x14ac:dyDescent="0.25">
      <c r="A965" t="s">
        <v>665</v>
      </c>
      <c r="B965">
        <v>1799.345</v>
      </c>
      <c r="C965">
        <v>13.08169</v>
      </c>
      <c r="D965">
        <v>12.694000000000001</v>
      </c>
      <c r="E965">
        <v>-5.0880000000000002E-2</v>
      </c>
      <c r="F965">
        <v>0</v>
      </c>
      <c r="G965">
        <v>0</v>
      </c>
      <c r="I965">
        <f>-3*SQRT(D965)*Notes!$B$22</f>
        <v>-5.490743254483414</v>
      </c>
      <c r="J965">
        <f>3*SQRT(D965)*Notes!$B$22</f>
        <v>5.490743254483414</v>
      </c>
      <c r="K965">
        <f>-SQRT(D965)*Notes!$B$15</f>
        <v>-9.3085156799471811</v>
      </c>
      <c r="L965">
        <f>SQRT(D965)*Notes!$B$15</f>
        <v>9.3085156799471811</v>
      </c>
    </row>
    <row r="966" spans="1:12" x14ac:dyDescent="0.25">
      <c r="A966" t="s">
        <v>9</v>
      </c>
      <c r="B966">
        <v>1799.4970000000001</v>
      </c>
      <c r="C966">
        <v>13.083600000000001</v>
      </c>
      <c r="D966">
        <v>12.712</v>
      </c>
      <c r="E966">
        <v>-6.2909999999999994E-2</v>
      </c>
      <c r="F966">
        <v>0</v>
      </c>
      <c r="G966">
        <v>0</v>
      </c>
      <c r="I966">
        <f>-3*SQRT(D966)*Notes!$B$22</f>
        <v>-5.4946347924992347</v>
      </c>
      <c r="J966">
        <f>3*SQRT(D966)*Notes!$B$22</f>
        <v>5.4946347924992347</v>
      </c>
      <c r="K966">
        <f>-SQRT(D966)*Notes!$B$15</f>
        <v>-9.3151130459066618</v>
      </c>
      <c r="L966">
        <f>SQRT(D966)*Notes!$B$15</f>
        <v>9.3151130459066618</v>
      </c>
    </row>
    <row r="967" spans="1:12" x14ac:dyDescent="0.25">
      <c r="A967" t="s">
        <v>632</v>
      </c>
      <c r="B967">
        <v>1799.4970000000001</v>
      </c>
      <c r="C967">
        <v>13.083600000000001</v>
      </c>
      <c r="D967">
        <v>12.712</v>
      </c>
      <c r="E967">
        <v>-6.2920000000000004E-2</v>
      </c>
      <c r="F967">
        <v>0</v>
      </c>
      <c r="G967">
        <v>0</v>
      </c>
      <c r="I967">
        <f>-3*SQRT(D967)*Notes!$B$22</f>
        <v>-5.4946347924992347</v>
      </c>
      <c r="J967">
        <f>3*SQRT(D967)*Notes!$B$22</f>
        <v>5.4946347924992347</v>
      </c>
      <c r="K967">
        <f>-SQRT(D967)*Notes!$B$15</f>
        <v>-9.3151130459066618</v>
      </c>
      <c r="L967">
        <f>SQRT(D967)*Notes!$B$15</f>
        <v>9.3151130459066618</v>
      </c>
    </row>
    <row r="968" spans="1:12" x14ac:dyDescent="0.25">
      <c r="A968" t="s">
        <v>666</v>
      </c>
      <c r="B968">
        <v>1799.6880000000001</v>
      </c>
      <c r="C968">
        <v>13.085979999999999</v>
      </c>
      <c r="D968">
        <v>12.738</v>
      </c>
      <c r="E968">
        <v>-7.7960000000000002E-2</v>
      </c>
      <c r="F968">
        <v>0</v>
      </c>
      <c r="G968">
        <v>0</v>
      </c>
      <c r="I968">
        <f>-3*SQRT(D968)*Notes!$B$22</f>
        <v>-5.5002510421316408</v>
      </c>
      <c r="J968">
        <f>3*SQRT(D968)*Notes!$B$22</f>
        <v>5.5002510421316408</v>
      </c>
      <c r="K968">
        <f>-SQRT(D968)*Notes!$B$15</f>
        <v>-9.324634333889497</v>
      </c>
      <c r="L968">
        <f>SQRT(D968)*Notes!$B$15</f>
        <v>9.324634333889497</v>
      </c>
    </row>
    <row r="969" spans="1:12" x14ac:dyDescent="0.25">
      <c r="A969" t="s">
        <v>9</v>
      </c>
      <c r="B969">
        <v>1804.184</v>
      </c>
      <c r="C969">
        <v>13.1351</v>
      </c>
      <c r="D969">
        <v>18.553000000000001</v>
      </c>
      <c r="E969">
        <v>-1.29545</v>
      </c>
      <c r="F969">
        <v>0</v>
      </c>
      <c r="G969">
        <v>0</v>
      </c>
      <c r="I969">
        <f>-3*SQRT(D969)*Notes!$B$22</f>
        <v>-6.6380261967242244</v>
      </c>
      <c r="J969">
        <f>3*SQRT(D969)*Notes!$B$22</f>
        <v>6.6380261967242244</v>
      </c>
      <c r="K969">
        <f>-SQRT(D969)*Notes!$B$15</f>
        <v>-11.253516704801925</v>
      </c>
      <c r="L969">
        <f>SQRT(D969)*Notes!$B$15</f>
        <v>11.253516704801925</v>
      </c>
    </row>
    <row r="970" spans="1:12" x14ac:dyDescent="0.25">
      <c r="A970" t="s">
        <v>667</v>
      </c>
      <c r="B970">
        <v>1805.4349999999999</v>
      </c>
      <c r="C970">
        <v>13.144959999999999</v>
      </c>
      <c r="D970">
        <v>22.02</v>
      </c>
      <c r="E970">
        <v>-1.47603</v>
      </c>
      <c r="F970">
        <v>0</v>
      </c>
      <c r="G970">
        <v>0</v>
      </c>
      <c r="I970">
        <f>-3*SQRT(D970)*Notes!$B$22</f>
        <v>-7.2317024223654016</v>
      </c>
      <c r="J970">
        <f>3*SQRT(D970)*Notes!$B$22</f>
        <v>7.2317024223654016</v>
      </c>
      <c r="K970">
        <f>-SQRT(D970)*Notes!$B$15</f>
        <v>-12.259982350537657</v>
      </c>
      <c r="L970">
        <f>SQRT(D970)*Notes!$B$15</f>
        <v>12.259982350537657</v>
      </c>
    </row>
    <row r="971" spans="1:12" x14ac:dyDescent="0.25">
      <c r="A971" t="s">
        <v>668</v>
      </c>
      <c r="B971">
        <v>1810.0119999999999</v>
      </c>
      <c r="C971">
        <v>13.170059999999999</v>
      </c>
      <c r="D971">
        <v>38.555999999999997</v>
      </c>
      <c r="E971">
        <v>-2.13672</v>
      </c>
      <c r="F971">
        <v>0</v>
      </c>
      <c r="G971">
        <v>0</v>
      </c>
      <c r="I971">
        <f>-3*SQRT(D971)*Notes!$B$22</f>
        <v>-9.5692494422960106</v>
      </c>
      <c r="J971">
        <f>3*SQRT(D971)*Notes!$B$22</f>
        <v>9.5692494422960106</v>
      </c>
      <c r="K971">
        <f>-SQRT(D971)*Notes!$B$15</f>
        <v>-16.222850778208301</v>
      </c>
      <c r="L971">
        <f>SQRT(D971)*Notes!$B$15</f>
        <v>16.222850778208301</v>
      </c>
    </row>
    <row r="972" spans="1:12" x14ac:dyDescent="0.25">
      <c r="A972" t="s">
        <v>669</v>
      </c>
      <c r="B972">
        <v>1811.2619999999999</v>
      </c>
      <c r="C972">
        <v>13.17489</v>
      </c>
      <c r="D972">
        <v>44.127000000000002</v>
      </c>
      <c r="E972">
        <v>-2.3172799999999998</v>
      </c>
      <c r="F972">
        <v>0</v>
      </c>
      <c r="G972">
        <v>0</v>
      </c>
      <c r="I972">
        <f>-3*SQRT(D972)*Notes!$B$22</f>
        <v>-10.237268431081436</v>
      </c>
      <c r="J972">
        <f>3*SQRT(D972)*Notes!$B$22</f>
        <v>10.237268431081436</v>
      </c>
      <c r="K972">
        <f>-SQRT(D972)*Notes!$B$15</f>
        <v>-17.355350504276192</v>
      </c>
      <c r="L972">
        <f>SQRT(D972)*Notes!$B$15</f>
        <v>17.355350504276192</v>
      </c>
    </row>
    <row r="973" spans="1:12" x14ac:dyDescent="0.25">
      <c r="A973" t="s">
        <v>9</v>
      </c>
      <c r="B973">
        <v>1815.758</v>
      </c>
      <c r="C973">
        <v>13.188840000000001</v>
      </c>
      <c r="D973">
        <v>55.463999999999999</v>
      </c>
      <c r="E973">
        <v>-3.4790000000000001E-2</v>
      </c>
      <c r="F973">
        <v>0</v>
      </c>
      <c r="G973">
        <v>0</v>
      </c>
      <c r="I973">
        <f>-3*SQRT(D973)*Notes!$B$22</f>
        <v>-11.47724053022929</v>
      </c>
      <c r="J973">
        <f>3*SQRT(D973)*Notes!$B$22</f>
        <v>11.47724053022929</v>
      </c>
      <c r="K973">
        <f>-SQRT(D973)*Notes!$B$15</f>
        <v>-19.457488446746925</v>
      </c>
      <c r="L973">
        <f>SQRT(D973)*Notes!$B$15</f>
        <v>19.457488446746925</v>
      </c>
    </row>
    <row r="974" spans="1:12" x14ac:dyDescent="0.25">
      <c r="A974" t="s">
        <v>670</v>
      </c>
      <c r="B974">
        <v>1816.63</v>
      </c>
      <c r="C974">
        <v>13.19134</v>
      </c>
      <c r="D974">
        <v>55.539000000000001</v>
      </c>
      <c r="E974">
        <v>-5.0529999999999999E-2</v>
      </c>
      <c r="F974">
        <v>0</v>
      </c>
      <c r="G974">
        <v>0</v>
      </c>
      <c r="I974">
        <f>-3*SQRT(D974)*Notes!$B$22</f>
        <v>-11.484997834418802</v>
      </c>
      <c r="J974">
        <f>3*SQRT(D974)*Notes!$B$22</f>
        <v>11.484997834418802</v>
      </c>
      <c r="K974">
        <f>-SQRT(D974)*Notes!$B$15</f>
        <v>-19.470639487386684</v>
      </c>
      <c r="L974">
        <f>SQRT(D974)*Notes!$B$15</f>
        <v>19.470639487386684</v>
      </c>
    </row>
    <row r="975" spans="1:12" x14ac:dyDescent="0.25">
      <c r="A975" t="s">
        <v>9</v>
      </c>
      <c r="B975">
        <v>1816.7819999999999</v>
      </c>
      <c r="C975">
        <v>13.19178</v>
      </c>
      <c r="D975">
        <v>55.554000000000002</v>
      </c>
      <c r="E975">
        <v>-5.3280000000000001E-2</v>
      </c>
      <c r="F975">
        <v>0</v>
      </c>
      <c r="G975">
        <v>0</v>
      </c>
      <c r="I975">
        <f>-3*SQRT(D975)*Notes!$B$22</f>
        <v>-11.486548666600333</v>
      </c>
      <c r="J975">
        <f>3*SQRT(D975)*Notes!$B$22</f>
        <v>11.486548666600333</v>
      </c>
      <c r="K975">
        <f>-SQRT(D975)*Notes!$B$15</f>
        <v>-19.473268629746777</v>
      </c>
      <c r="L975">
        <f>SQRT(D975)*Notes!$B$15</f>
        <v>19.473268629746777</v>
      </c>
    </row>
    <row r="976" spans="1:12" x14ac:dyDescent="0.25">
      <c r="A976" t="s">
        <v>671</v>
      </c>
      <c r="B976">
        <v>1816.9760000000001</v>
      </c>
      <c r="C976">
        <v>13.19233</v>
      </c>
      <c r="D976">
        <v>55.576000000000001</v>
      </c>
      <c r="E976">
        <v>-5.6770000000000001E-2</v>
      </c>
      <c r="F976">
        <v>0</v>
      </c>
      <c r="G976">
        <v>0</v>
      </c>
      <c r="I976">
        <f>-3*SQRT(D976)*Notes!$B$22</f>
        <v>-11.488822841792167</v>
      </c>
      <c r="J976">
        <f>3*SQRT(D976)*Notes!$B$22</f>
        <v>11.488822841792167</v>
      </c>
      <c r="K976">
        <f>-SQRT(D976)*Notes!$B$15</f>
        <v>-19.477124063237468</v>
      </c>
      <c r="L976">
        <f>SQRT(D976)*Notes!$B$15</f>
        <v>19.477124063237468</v>
      </c>
    </row>
    <row r="977" spans="1:12" x14ac:dyDescent="0.25">
      <c r="A977" t="s">
        <v>9</v>
      </c>
      <c r="B977">
        <v>1821.472</v>
      </c>
      <c r="C977">
        <v>13.20618</v>
      </c>
      <c r="D977">
        <v>44.720999999999997</v>
      </c>
      <c r="E977">
        <v>2.2653699999999999</v>
      </c>
      <c r="F977">
        <v>0</v>
      </c>
      <c r="G977">
        <v>0</v>
      </c>
      <c r="I977">
        <f>-3*SQRT(D977)*Notes!$B$22</f>
        <v>-10.305940785174363</v>
      </c>
      <c r="J977">
        <f>3*SQRT(D977)*Notes!$B$22</f>
        <v>10.305940785174363</v>
      </c>
      <c r="K977">
        <f>-SQRT(D977)*Notes!$B$15</f>
        <v>-17.471771479584213</v>
      </c>
      <c r="L977">
        <f>SQRT(D977)*Notes!$B$15</f>
        <v>17.471771479584213</v>
      </c>
    </row>
    <row r="978" spans="1:12" x14ac:dyDescent="0.25">
      <c r="A978" t="s">
        <v>672</v>
      </c>
      <c r="B978">
        <v>1821.8530000000001</v>
      </c>
      <c r="C978">
        <v>13.20757</v>
      </c>
      <c r="D978">
        <v>43.014000000000003</v>
      </c>
      <c r="E978">
        <v>2.21313</v>
      </c>
      <c r="F978">
        <v>0</v>
      </c>
      <c r="G978">
        <v>0</v>
      </c>
      <c r="I978">
        <f>-3*SQRT(D978)*Notes!$B$22</f>
        <v>-10.107338369861553</v>
      </c>
      <c r="J978">
        <f>3*SQRT(D978)*Notes!$B$22</f>
        <v>10.107338369861553</v>
      </c>
      <c r="K978">
        <f>-SQRT(D978)*Notes!$B$15</f>
        <v>-17.135078683849297</v>
      </c>
      <c r="L978">
        <f>SQRT(D978)*Notes!$B$15</f>
        <v>17.135078683849297</v>
      </c>
    </row>
    <row r="979" spans="1:12" x14ac:dyDescent="0.25">
      <c r="A979" t="s">
        <v>673</v>
      </c>
      <c r="B979">
        <v>1822.723</v>
      </c>
      <c r="C979">
        <v>13.210929999999999</v>
      </c>
      <c r="D979">
        <v>39.267000000000003</v>
      </c>
      <c r="E979">
        <v>2.0938400000000001</v>
      </c>
      <c r="F979">
        <v>0</v>
      </c>
      <c r="G979">
        <v>0</v>
      </c>
      <c r="I979">
        <f>-3*SQRT(D979)*Notes!$B$22</f>
        <v>-9.6570782606468644</v>
      </c>
      <c r="J979">
        <f>3*SQRT(D979)*Notes!$B$22</f>
        <v>9.6570782606468644</v>
      </c>
      <c r="K979">
        <f>-SQRT(D979)*Notes!$B$15</f>
        <v>-16.371747911962022</v>
      </c>
      <c r="L979">
        <f>SQRT(D979)*Notes!$B$15</f>
        <v>16.371747911962022</v>
      </c>
    </row>
    <row r="980" spans="1:12" x14ac:dyDescent="0.25">
      <c r="A980" t="s">
        <v>674</v>
      </c>
      <c r="B980">
        <v>1827.3</v>
      </c>
      <c r="C980">
        <v>13.235279999999999</v>
      </c>
      <c r="D980">
        <v>22.972999999999999</v>
      </c>
      <c r="E980">
        <v>1.4662900000000001</v>
      </c>
      <c r="F980">
        <v>0</v>
      </c>
      <c r="G980">
        <v>0</v>
      </c>
      <c r="I980">
        <f>-3*SQRT(D980)*Notes!$B$22</f>
        <v>-7.3865347618490489</v>
      </c>
      <c r="J980">
        <f>3*SQRT(D980)*Notes!$B$22</f>
        <v>7.3865347618490489</v>
      </c>
      <c r="K980">
        <f>-SQRT(D980)*Notes!$B$15</f>
        <v>-12.522471269259107</v>
      </c>
      <c r="L980">
        <f>SQRT(D980)*Notes!$B$15</f>
        <v>12.522471269259107</v>
      </c>
    </row>
    <row r="981" spans="1:12" x14ac:dyDescent="0.25">
      <c r="A981" t="s">
        <v>675</v>
      </c>
      <c r="B981">
        <v>1828.17</v>
      </c>
      <c r="C981">
        <v>13.24166</v>
      </c>
      <c r="D981">
        <v>20.526</v>
      </c>
      <c r="E981">
        <v>1.3469899999999999</v>
      </c>
      <c r="F981">
        <v>0</v>
      </c>
      <c r="G981">
        <v>0</v>
      </c>
      <c r="I981">
        <f>-3*SQRT(D981)*Notes!$B$22</f>
        <v>-6.9820676431657507</v>
      </c>
      <c r="J981">
        <f>3*SQRT(D981)*Notes!$B$22</f>
        <v>6.9820676431657507</v>
      </c>
      <c r="K981">
        <f>-SQRT(D981)*Notes!$B$15</f>
        <v>-11.836773843284529</v>
      </c>
      <c r="L981">
        <f>SQRT(D981)*Notes!$B$15</f>
        <v>11.836773843284529</v>
      </c>
    </row>
    <row r="982" spans="1:12" x14ac:dyDescent="0.25">
      <c r="A982" t="s">
        <v>676</v>
      </c>
      <c r="B982">
        <v>1828.5509999999999</v>
      </c>
      <c r="C982">
        <v>13.24469</v>
      </c>
      <c r="D982">
        <v>19.518999999999998</v>
      </c>
      <c r="E982">
        <v>1.2947599999999999</v>
      </c>
      <c r="F982">
        <v>0</v>
      </c>
      <c r="G982">
        <v>0</v>
      </c>
      <c r="I982">
        <f>-3*SQRT(D982)*Notes!$B$22</f>
        <v>-6.8086447008578279</v>
      </c>
      <c r="J982">
        <f>3*SQRT(D982)*Notes!$B$22</f>
        <v>6.8086447008578279</v>
      </c>
      <c r="K982">
        <f>-SQRT(D982)*Notes!$B$15</f>
        <v>-11.542768077049198</v>
      </c>
      <c r="L982">
        <f>SQRT(D982)*Notes!$B$15</f>
        <v>11.542768077049198</v>
      </c>
    </row>
    <row r="983" spans="1:12" x14ac:dyDescent="0.25">
      <c r="A983" t="s">
        <v>9</v>
      </c>
      <c r="B983">
        <v>1833.047</v>
      </c>
      <c r="C983">
        <v>13.29034</v>
      </c>
      <c r="D983">
        <v>13.954000000000001</v>
      </c>
      <c r="E983">
        <v>5.5399999999999998E-2</v>
      </c>
      <c r="F983">
        <v>0</v>
      </c>
      <c r="G983">
        <v>0</v>
      </c>
      <c r="I983">
        <f>-3*SQRT(D983)*Notes!$B$22</f>
        <v>-5.7568014232570741</v>
      </c>
      <c r="J983">
        <f>3*SQRT(D983)*Notes!$B$22</f>
        <v>5.7568014232570741</v>
      </c>
      <c r="K983">
        <f>-SQRT(D983)*Notes!$B$15</f>
        <v>-9.7595669349453811</v>
      </c>
      <c r="L983">
        <f>SQRT(D983)*Notes!$B$15</f>
        <v>9.7595669349453811</v>
      </c>
    </row>
    <row r="984" spans="1:12" x14ac:dyDescent="0.25">
      <c r="A984" t="s">
        <v>677</v>
      </c>
      <c r="B984">
        <v>1833.9179999999999</v>
      </c>
      <c r="C984">
        <v>13.3003</v>
      </c>
      <c r="D984">
        <v>13.912000000000001</v>
      </c>
      <c r="E984">
        <v>-7.26E-3</v>
      </c>
      <c r="F984">
        <v>0</v>
      </c>
      <c r="G984">
        <v>0</v>
      </c>
      <c r="I984">
        <f>-3*SQRT(D984)*Notes!$B$22</f>
        <v>-5.748131225781937</v>
      </c>
      <c r="J984">
        <f>3*SQRT(D984)*Notes!$B$22</f>
        <v>5.748131225781937</v>
      </c>
      <c r="K984">
        <f>-SQRT(D984)*Notes!$B$15</f>
        <v>-9.7448682565688873</v>
      </c>
      <c r="L984">
        <f>SQRT(D984)*Notes!$B$15</f>
        <v>9.7448682565688873</v>
      </c>
    </row>
    <row r="985" spans="1:12" x14ac:dyDescent="0.25">
      <c r="A985" t="s">
        <v>9</v>
      </c>
      <c r="B985">
        <v>1834.0709999999999</v>
      </c>
      <c r="C985">
        <v>13.302049999999999</v>
      </c>
      <c r="D985">
        <v>13.916</v>
      </c>
      <c r="E985">
        <v>-1.822E-2</v>
      </c>
      <c r="F985">
        <v>0</v>
      </c>
      <c r="G985">
        <v>0</v>
      </c>
      <c r="I985">
        <f>-3*SQRT(D985)*Notes!$B$22</f>
        <v>-5.7489575222320877</v>
      </c>
      <c r="J985">
        <f>3*SQRT(D985)*Notes!$B$22</f>
        <v>5.7489575222320877</v>
      </c>
      <c r="K985">
        <f>-SQRT(D985)*Notes!$B$15</f>
        <v>-9.7462690857655971</v>
      </c>
      <c r="L985">
        <f>SQRT(D985)*Notes!$B$15</f>
        <v>9.7462690857655971</v>
      </c>
    </row>
    <row r="986" spans="1:12" x14ac:dyDescent="0.25">
      <c r="A986" t="s">
        <v>678</v>
      </c>
      <c r="B986">
        <v>1834.2639999999999</v>
      </c>
      <c r="C986">
        <v>13.304259999999999</v>
      </c>
      <c r="D986">
        <v>13.925000000000001</v>
      </c>
      <c r="E986">
        <v>-3.2140000000000002E-2</v>
      </c>
      <c r="F986">
        <v>0</v>
      </c>
      <c r="G986">
        <v>0</v>
      </c>
      <c r="I986">
        <f>-3*SQRT(D986)*Notes!$B$22</f>
        <v>-5.7508162551565576</v>
      </c>
      <c r="J986">
        <f>3*SQRT(D986)*Notes!$B$22</f>
        <v>5.7508162551565576</v>
      </c>
      <c r="K986">
        <f>-SQRT(D986)*Notes!$B$15</f>
        <v>-9.7494202155435445</v>
      </c>
      <c r="L986">
        <f>SQRT(D986)*Notes!$B$15</f>
        <v>9.7494202155435445</v>
      </c>
    </row>
    <row r="987" spans="1:12" x14ac:dyDescent="0.25">
      <c r="A987" t="s">
        <v>9</v>
      </c>
      <c r="B987">
        <v>1838.76</v>
      </c>
      <c r="C987">
        <v>13.35012</v>
      </c>
      <c r="D987">
        <v>19.384</v>
      </c>
      <c r="E987">
        <v>-1.25814</v>
      </c>
      <c r="F987">
        <v>0</v>
      </c>
      <c r="G987">
        <v>0</v>
      </c>
      <c r="I987">
        <f>-3*SQRT(D987)*Notes!$B$22</f>
        <v>-6.7850584036071071</v>
      </c>
      <c r="J987">
        <f>3*SQRT(D987)*Notes!$B$22</f>
        <v>6.7850584036071071</v>
      </c>
      <c r="K987">
        <f>-SQRT(D987)*Notes!$B$15</f>
        <v>-11.502781975420616</v>
      </c>
      <c r="L987">
        <f>SQRT(D987)*Notes!$B$15</f>
        <v>11.502781975420616</v>
      </c>
    </row>
    <row r="988" spans="1:12" x14ac:dyDescent="0.25">
      <c r="A988" t="s">
        <v>679</v>
      </c>
      <c r="B988">
        <v>1840.011</v>
      </c>
      <c r="C988">
        <v>13.35961</v>
      </c>
      <c r="D988">
        <v>22.74</v>
      </c>
      <c r="E988">
        <v>-1.42482</v>
      </c>
      <c r="F988">
        <v>0</v>
      </c>
      <c r="G988">
        <v>0</v>
      </c>
      <c r="I988">
        <f>-3*SQRT(D988)*Notes!$B$22</f>
        <v>-7.3489809209961461</v>
      </c>
      <c r="J988">
        <f>3*SQRT(D988)*Notes!$B$22</f>
        <v>7.3489809209961461</v>
      </c>
      <c r="K988">
        <f>-SQRT(D988)*Notes!$B$15</f>
        <v>-12.45880584178969</v>
      </c>
      <c r="L988">
        <f>SQRT(D988)*Notes!$B$15</f>
        <v>12.45880584178969</v>
      </c>
    </row>
    <row r="989" spans="1:12" x14ac:dyDescent="0.25">
      <c r="A989" t="s">
        <v>680</v>
      </c>
      <c r="B989">
        <v>1844.588</v>
      </c>
      <c r="C989">
        <v>13.3843</v>
      </c>
      <c r="D989">
        <v>38.573999999999998</v>
      </c>
      <c r="E989">
        <v>-2.0346799999999998</v>
      </c>
      <c r="F989">
        <v>0</v>
      </c>
      <c r="G989">
        <v>0</v>
      </c>
      <c r="I989">
        <f>-3*SQRT(D989)*Notes!$B$22</f>
        <v>-9.5714829000093022</v>
      </c>
      <c r="J989">
        <f>3*SQRT(D989)*Notes!$B$22</f>
        <v>9.5714829000093022</v>
      </c>
      <c r="K989">
        <f>-SQRT(D989)*Notes!$B$15</f>
        <v>-16.226637182922762</v>
      </c>
      <c r="L989">
        <f>SQRT(D989)*Notes!$B$15</f>
        <v>16.226637182922762</v>
      </c>
    </row>
    <row r="990" spans="1:12" x14ac:dyDescent="0.25">
      <c r="A990" t="s">
        <v>681</v>
      </c>
      <c r="B990">
        <v>1845.8389999999999</v>
      </c>
      <c r="C990">
        <v>13.389139999999999</v>
      </c>
      <c r="D990">
        <v>43.872999999999998</v>
      </c>
      <c r="E990">
        <v>-2.2013699999999998</v>
      </c>
      <c r="F990">
        <v>0</v>
      </c>
      <c r="G990">
        <v>0</v>
      </c>
      <c r="I990">
        <f>-3*SQRT(D990)*Notes!$B$22</f>
        <v>-10.207762472754489</v>
      </c>
      <c r="J990">
        <f>3*SQRT(D990)*Notes!$B$22</f>
        <v>10.207762472754489</v>
      </c>
      <c r="K990">
        <f>-SQRT(D990)*Notes!$B$15</f>
        <v>-17.305328738003663</v>
      </c>
      <c r="L990">
        <f>SQRT(D990)*Notes!$B$15</f>
        <v>17.305328738003663</v>
      </c>
    </row>
    <row r="991" spans="1:12" x14ac:dyDescent="0.25">
      <c r="A991" t="s">
        <v>9</v>
      </c>
      <c r="B991">
        <v>1850.335</v>
      </c>
      <c r="C991">
        <v>13.4033</v>
      </c>
      <c r="D991">
        <v>54.162999999999997</v>
      </c>
      <c r="E991">
        <v>6.7199999999999996E-2</v>
      </c>
      <c r="F991">
        <v>0</v>
      </c>
      <c r="G991">
        <v>0</v>
      </c>
      <c r="I991">
        <f>-3*SQRT(D991)*Notes!$B$22</f>
        <v>-11.341832921158639</v>
      </c>
      <c r="J991">
        <f>3*SQRT(D991)*Notes!$B$22</f>
        <v>11.341832921158639</v>
      </c>
      <c r="K991">
        <f>-SQRT(D991)*Notes!$B$15</f>
        <v>-19.227930480948924</v>
      </c>
      <c r="L991">
        <f>SQRT(D991)*Notes!$B$15</f>
        <v>19.227930480948924</v>
      </c>
    </row>
    <row r="992" spans="1:12" x14ac:dyDescent="0.25">
      <c r="A992" t="s">
        <v>682</v>
      </c>
      <c r="B992">
        <v>1851.2059999999999</v>
      </c>
      <c r="C992">
        <v>13.40587</v>
      </c>
      <c r="D992">
        <v>54.06</v>
      </c>
      <c r="E992">
        <v>5.1040000000000002E-2</v>
      </c>
      <c r="F992">
        <v>0</v>
      </c>
      <c r="G992">
        <v>0</v>
      </c>
      <c r="I992">
        <f>-3*SQRT(D992)*Notes!$B$22</f>
        <v>-11.33104359352105</v>
      </c>
      <c r="J992">
        <f>3*SQRT(D992)*Notes!$B$22</f>
        <v>11.33104359352105</v>
      </c>
      <c r="K992">
        <f>-SQRT(D992)*Notes!$B$15</f>
        <v>-19.209639218575912</v>
      </c>
      <c r="L992">
        <f>SQRT(D992)*Notes!$B$15</f>
        <v>19.209639218575912</v>
      </c>
    </row>
    <row r="993" spans="1:12" x14ac:dyDescent="0.25">
      <c r="A993" t="s">
        <v>9</v>
      </c>
      <c r="B993">
        <v>1851.3589999999999</v>
      </c>
      <c r="C993">
        <v>13.406319999999999</v>
      </c>
      <c r="D993">
        <v>54.045000000000002</v>
      </c>
      <c r="E993">
        <v>4.8210000000000003E-2</v>
      </c>
      <c r="F993">
        <v>0</v>
      </c>
      <c r="G993">
        <v>0</v>
      </c>
      <c r="I993">
        <f>-3*SQRT(D993)*Notes!$B$22</f>
        <v>-11.329471475082194</v>
      </c>
      <c r="J993">
        <f>3*SQRT(D993)*Notes!$B$22</f>
        <v>11.329471475082194</v>
      </c>
      <c r="K993">
        <f>-SQRT(D993)*Notes!$B$15</f>
        <v>-19.206973989396442</v>
      </c>
      <c r="L993">
        <f>SQRT(D993)*Notes!$B$15</f>
        <v>19.206973989396442</v>
      </c>
    </row>
    <row r="994" spans="1:12" x14ac:dyDescent="0.25">
      <c r="A994" t="s">
        <v>683</v>
      </c>
      <c r="B994">
        <v>1851.5519999999999</v>
      </c>
      <c r="C994">
        <v>13.406890000000001</v>
      </c>
      <c r="D994">
        <v>54.027000000000001</v>
      </c>
      <c r="E994">
        <v>4.462E-2</v>
      </c>
      <c r="F994">
        <v>0</v>
      </c>
      <c r="G994">
        <v>0</v>
      </c>
      <c r="I994">
        <f>-3*SQRT(D994)*Notes!$B$22</f>
        <v>-11.327584644945853</v>
      </c>
      <c r="J994">
        <f>3*SQRT(D994)*Notes!$B$22</f>
        <v>11.327584644945853</v>
      </c>
      <c r="K994">
        <f>-SQRT(D994)*Notes!$B$15</f>
        <v>-19.203775226115138</v>
      </c>
      <c r="L994">
        <f>SQRT(D994)*Notes!$B$15</f>
        <v>19.203775226115138</v>
      </c>
    </row>
    <row r="995" spans="1:12" x14ac:dyDescent="0.25">
      <c r="A995" t="s">
        <v>9</v>
      </c>
      <c r="B995">
        <v>1856.048</v>
      </c>
      <c r="C995">
        <v>13.42126</v>
      </c>
      <c r="D995">
        <v>42.738999999999997</v>
      </c>
      <c r="E995">
        <v>2.2551100000000002</v>
      </c>
      <c r="F995">
        <v>0</v>
      </c>
      <c r="G995">
        <v>0</v>
      </c>
      <c r="I995">
        <f>-3*SQRT(D995)*Notes!$B$22</f>
        <v>-10.074977105384967</v>
      </c>
      <c r="J995">
        <f>3*SQRT(D995)*Notes!$B$22</f>
        <v>10.074977105384967</v>
      </c>
      <c r="K995">
        <f>-SQRT(D995)*Notes!$B$15</f>
        <v>-17.080216286566877</v>
      </c>
      <c r="L995">
        <f>SQRT(D995)*Notes!$B$15</f>
        <v>17.080216286566877</v>
      </c>
    </row>
    <row r="996" spans="1:12" x14ac:dyDescent="0.25">
      <c r="A996" t="s">
        <v>684</v>
      </c>
      <c r="B996">
        <v>1856.4290000000001</v>
      </c>
      <c r="C996">
        <v>13.422700000000001</v>
      </c>
      <c r="D996">
        <v>41.042000000000002</v>
      </c>
      <c r="E996">
        <v>2.2008800000000002</v>
      </c>
      <c r="F996">
        <v>0</v>
      </c>
      <c r="G996">
        <v>0</v>
      </c>
      <c r="I996">
        <f>-3*SQRT(D996)*Notes!$B$22</f>
        <v>-9.8729320436451609</v>
      </c>
      <c r="J996">
        <f>3*SQRT(D996)*Notes!$B$22</f>
        <v>9.8729320436451609</v>
      </c>
      <c r="K996">
        <f>-SQRT(D996)*Notes!$B$15</f>
        <v>-16.737687135577129</v>
      </c>
      <c r="L996">
        <f>SQRT(D996)*Notes!$B$15</f>
        <v>16.737687135577129</v>
      </c>
    </row>
    <row r="997" spans="1:12" x14ac:dyDescent="0.25">
      <c r="A997" t="s">
        <v>685</v>
      </c>
      <c r="B997">
        <v>1857.299</v>
      </c>
      <c r="C997">
        <v>13.42624</v>
      </c>
      <c r="D997">
        <v>37.32</v>
      </c>
      <c r="E997">
        <v>2.077</v>
      </c>
      <c r="F997">
        <v>0</v>
      </c>
      <c r="G997">
        <v>0</v>
      </c>
      <c r="I997">
        <f>-3*SQRT(D997)*Notes!$B$22</f>
        <v>-9.4146180894628042</v>
      </c>
      <c r="J997">
        <f>3*SQRT(D997)*Notes!$B$22</f>
        <v>9.4146180894628042</v>
      </c>
      <c r="K997">
        <f>-SQRT(D997)*Notes!$B$15</f>
        <v>-15.960702594301864</v>
      </c>
      <c r="L997">
        <f>SQRT(D997)*Notes!$B$15</f>
        <v>15.960702594301864</v>
      </c>
    </row>
    <row r="998" spans="1:12" x14ac:dyDescent="0.25">
      <c r="A998" t="s">
        <v>686</v>
      </c>
      <c r="B998">
        <v>1861.876</v>
      </c>
      <c r="C998">
        <v>13.452199999999999</v>
      </c>
      <c r="D998">
        <v>21.29</v>
      </c>
      <c r="E998">
        <v>1.4253100000000001</v>
      </c>
      <c r="F998">
        <v>0</v>
      </c>
      <c r="G998">
        <v>0</v>
      </c>
      <c r="I998">
        <f>-3*SQRT(D998)*Notes!$B$22</f>
        <v>-7.1108205760711591</v>
      </c>
      <c r="J998">
        <f>3*SQRT(D998)*Notes!$B$22</f>
        <v>7.1108205760711591</v>
      </c>
      <c r="K998">
        <f>-SQRT(D998)*Notes!$B$15</f>
        <v>-12.055050065508281</v>
      </c>
      <c r="L998">
        <f>SQRT(D998)*Notes!$B$15</f>
        <v>12.055050065508281</v>
      </c>
    </row>
    <row r="999" spans="1:12" x14ac:dyDescent="0.25">
      <c r="A999" t="s">
        <v>687</v>
      </c>
      <c r="B999">
        <v>1862.7460000000001</v>
      </c>
      <c r="C999">
        <v>13.459099999999999</v>
      </c>
      <c r="D999">
        <v>18.919</v>
      </c>
      <c r="E999">
        <v>1.30145</v>
      </c>
      <c r="F999">
        <v>0</v>
      </c>
      <c r="G999">
        <v>0</v>
      </c>
      <c r="I999">
        <f>-3*SQRT(D999)*Notes!$B$22</f>
        <v>-6.7031814923651201</v>
      </c>
      <c r="J999">
        <f>3*SQRT(D999)*Notes!$B$22</f>
        <v>6.7031814923651201</v>
      </c>
      <c r="K999">
        <f>-SQRT(D999)*Notes!$B$15</f>
        <v>-11.363975173354364</v>
      </c>
      <c r="L999">
        <f>SQRT(D999)*Notes!$B$15</f>
        <v>11.363975173354364</v>
      </c>
    </row>
    <row r="1000" spans="1:12" x14ac:dyDescent="0.25">
      <c r="A1000" t="s">
        <v>688</v>
      </c>
      <c r="B1000">
        <v>1863.127</v>
      </c>
      <c r="C1000">
        <v>13.462389999999999</v>
      </c>
      <c r="D1000">
        <v>17.946999999999999</v>
      </c>
      <c r="E1000">
        <v>1.24718</v>
      </c>
      <c r="F1000">
        <v>0</v>
      </c>
      <c r="G1000">
        <v>0</v>
      </c>
      <c r="I1000">
        <f>-3*SQRT(D1000)*Notes!$B$22</f>
        <v>-6.5287166610318303</v>
      </c>
      <c r="J1000">
        <f>3*SQRT(D1000)*Notes!$B$22</f>
        <v>6.5287166610318303</v>
      </c>
      <c r="K1000">
        <f>-SQRT(D1000)*Notes!$B$15</f>
        <v>-11.06820308152705</v>
      </c>
      <c r="L1000">
        <f>SQRT(D1000)*Notes!$B$15</f>
        <v>11.06820308152705</v>
      </c>
    </row>
    <row r="1001" spans="1:12" x14ac:dyDescent="0.25">
      <c r="A1001" t="s">
        <v>9</v>
      </c>
      <c r="B1001">
        <v>1867.623</v>
      </c>
      <c r="C1001">
        <v>13.51266</v>
      </c>
      <c r="D1001">
        <v>12.587999999999999</v>
      </c>
      <c r="E1001">
        <v>5.1880000000000003E-2</v>
      </c>
      <c r="F1001">
        <v>0</v>
      </c>
      <c r="G1001">
        <v>0</v>
      </c>
      <c r="I1001">
        <f>-3*SQRT(D1001)*Notes!$B$22</f>
        <v>-5.467770239387983</v>
      </c>
      <c r="J1001">
        <f>3*SQRT(D1001)*Notes!$B$22</f>
        <v>5.467770239387983</v>
      </c>
      <c r="K1001">
        <f>-SQRT(D1001)*Notes!$B$15</f>
        <v>-9.2695692821062572</v>
      </c>
      <c r="L1001">
        <f>SQRT(D1001)*Notes!$B$15</f>
        <v>9.2695692821062572</v>
      </c>
    </row>
    <row r="1002" spans="1:12" x14ac:dyDescent="0.25">
      <c r="A1002" t="s">
        <v>689</v>
      </c>
      <c r="B1002">
        <v>1868.4949999999999</v>
      </c>
      <c r="C1002">
        <v>13.5237</v>
      </c>
      <c r="D1002">
        <v>12.558</v>
      </c>
      <c r="E1002">
        <v>-1.755E-2</v>
      </c>
      <c r="F1002">
        <v>0</v>
      </c>
      <c r="G1002">
        <v>0</v>
      </c>
      <c r="I1002">
        <f>-3*SQRT(D1002)*Notes!$B$22</f>
        <v>-5.4612508973302321</v>
      </c>
      <c r="J1002">
        <f>3*SQRT(D1002)*Notes!$B$22</f>
        <v>5.4612508973302321</v>
      </c>
      <c r="K1002">
        <f>-SQRT(D1002)*Notes!$B$15</f>
        <v>-9.2585169718897919</v>
      </c>
      <c r="L1002">
        <f>SQRT(D1002)*Notes!$B$15</f>
        <v>9.2585169718897919</v>
      </c>
    </row>
    <row r="1003" spans="1:12" x14ac:dyDescent="0.25">
      <c r="A1003" t="s">
        <v>9</v>
      </c>
      <c r="B1003">
        <v>1868.6469999999999</v>
      </c>
      <c r="C1003">
        <v>13.52563</v>
      </c>
      <c r="D1003">
        <v>12.566000000000001</v>
      </c>
      <c r="E1003">
        <v>-2.9690000000000001E-2</v>
      </c>
      <c r="F1003">
        <v>0</v>
      </c>
      <c r="G1003">
        <v>0</v>
      </c>
      <c r="I1003">
        <f>-3*SQRT(D1003)*Notes!$B$22</f>
        <v>-5.4629901492524562</v>
      </c>
      <c r="J1003">
        <f>3*SQRT(D1003)*Notes!$B$22</f>
        <v>5.4629901492524562</v>
      </c>
      <c r="K1003">
        <f>-SQRT(D1003)*Notes!$B$15</f>
        <v>-9.2614655442485851</v>
      </c>
      <c r="L1003">
        <f>SQRT(D1003)*Notes!$B$15</f>
        <v>9.2614655442485851</v>
      </c>
    </row>
    <row r="1004" spans="1:12" x14ac:dyDescent="0.25">
      <c r="A1004" t="s">
        <v>690</v>
      </c>
      <c r="B1004">
        <v>1868.8409999999999</v>
      </c>
      <c r="C1004">
        <v>13.528079999999999</v>
      </c>
      <c r="D1004">
        <v>12.58</v>
      </c>
      <c r="E1004">
        <v>-4.512E-2</v>
      </c>
      <c r="F1004">
        <v>0</v>
      </c>
      <c r="G1004">
        <v>0</v>
      </c>
      <c r="I1004">
        <f>-3*SQRT(D1004)*Notes!$B$22</f>
        <v>-5.4660325084560011</v>
      </c>
      <c r="J1004">
        <f>3*SQRT(D1004)*Notes!$B$22</f>
        <v>5.4660325084560011</v>
      </c>
      <c r="K1004">
        <f>-SQRT(D1004)*Notes!$B$15</f>
        <v>-9.2666232882984652</v>
      </c>
      <c r="L1004">
        <f>SQRT(D1004)*Notes!$B$15</f>
        <v>9.2666232882984652</v>
      </c>
    </row>
    <row r="1005" spans="1:12" x14ac:dyDescent="0.25">
      <c r="A1005" t="s">
        <v>9</v>
      </c>
      <c r="B1005">
        <v>1873.336</v>
      </c>
      <c r="C1005">
        <v>13.578279999999999</v>
      </c>
      <c r="D1005">
        <v>18.010000000000002</v>
      </c>
      <c r="E1005">
        <v>-1.2397400000000001</v>
      </c>
      <c r="F1005">
        <v>0</v>
      </c>
      <c r="G1005">
        <v>0</v>
      </c>
      <c r="I1005">
        <f>-3*SQRT(D1005)*Notes!$B$22</f>
        <v>-6.5401656169429359</v>
      </c>
      <c r="J1005">
        <f>3*SQRT(D1005)*Notes!$B$22</f>
        <v>6.5401656169429359</v>
      </c>
      <c r="K1005">
        <f>-SQRT(D1005)*Notes!$B$15</f>
        <v>-11.087612618756921</v>
      </c>
      <c r="L1005">
        <f>SQRT(D1005)*Notes!$B$15</f>
        <v>11.087612618756921</v>
      </c>
    </row>
    <row r="1006" spans="1:12" x14ac:dyDescent="0.25">
      <c r="A1006" t="s">
        <v>691</v>
      </c>
      <c r="B1006">
        <v>1874.587</v>
      </c>
      <c r="C1006">
        <v>13.58845</v>
      </c>
      <c r="D1006">
        <v>21.332000000000001</v>
      </c>
      <c r="E1006">
        <v>-1.4159600000000001</v>
      </c>
      <c r="F1006">
        <v>0</v>
      </c>
      <c r="G1006">
        <v>0</v>
      </c>
      <c r="I1006">
        <f>-3*SQRT(D1006)*Notes!$B$22</f>
        <v>-7.1178310813816248</v>
      </c>
      <c r="J1006">
        <f>3*SQRT(D1006)*Notes!$B$22</f>
        <v>7.1178310813816248</v>
      </c>
      <c r="K1006">
        <f>-SQRT(D1006)*Notes!$B$15</f>
        <v>-12.066935050032651</v>
      </c>
      <c r="L1006">
        <f>SQRT(D1006)*Notes!$B$15</f>
        <v>12.066935050032651</v>
      </c>
    </row>
    <row r="1007" spans="1:12" x14ac:dyDescent="0.25">
      <c r="A1007" t="s">
        <v>692</v>
      </c>
      <c r="B1007">
        <v>1879.164</v>
      </c>
      <c r="C1007">
        <v>13.6144</v>
      </c>
      <c r="D1007">
        <v>37.244</v>
      </c>
      <c r="E1007">
        <v>-2.0606900000000001</v>
      </c>
      <c r="F1007">
        <v>0</v>
      </c>
      <c r="G1007">
        <v>0</v>
      </c>
      <c r="I1007">
        <f>-3*SQRT(D1007)*Notes!$B$22</f>
        <v>-9.4050270441752986</v>
      </c>
      <c r="J1007">
        <f>3*SQRT(D1007)*Notes!$B$22</f>
        <v>9.4050270441752986</v>
      </c>
      <c r="K1007">
        <f>-SQRT(D1007)*Notes!$B$15</f>
        <v>-15.944442792794492</v>
      </c>
      <c r="L1007">
        <f>SQRT(D1007)*Notes!$B$15</f>
        <v>15.944442792794492</v>
      </c>
    </row>
    <row r="1008" spans="1:12" x14ac:dyDescent="0.25">
      <c r="A1008" t="s">
        <v>693</v>
      </c>
      <c r="B1008">
        <v>1880.415</v>
      </c>
      <c r="C1008">
        <v>13.619400000000001</v>
      </c>
      <c r="D1008">
        <v>42.62</v>
      </c>
      <c r="E1008">
        <v>-2.2368999999999999</v>
      </c>
      <c r="F1008">
        <v>0</v>
      </c>
      <c r="G1008">
        <v>0</v>
      </c>
      <c r="I1008">
        <f>-3*SQRT(D1008)*Notes!$B$22</f>
        <v>-10.06094123660155</v>
      </c>
      <c r="J1008">
        <f>3*SQRT(D1008)*Notes!$B$22</f>
        <v>10.06094123660155</v>
      </c>
      <c r="K1008">
        <f>-SQRT(D1008)*Notes!$B$15</f>
        <v>-17.05642112831659</v>
      </c>
      <c r="L1008">
        <f>SQRT(D1008)*Notes!$B$15</f>
        <v>17.05642112831659</v>
      </c>
    </row>
    <row r="1009" spans="1:12" x14ac:dyDescent="0.25">
      <c r="A1009" t="s">
        <v>9</v>
      </c>
      <c r="B1009">
        <v>1884.9110000000001</v>
      </c>
      <c r="C1009">
        <v>13.633850000000001</v>
      </c>
      <c r="D1009">
        <v>53.603000000000002</v>
      </c>
      <c r="E1009">
        <v>-3.6380000000000003E-2</v>
      </c>
      <c r="F1009">
        <v>0</v>
      </c>
      <c r="G1009">
        <v>0</v>
      </c>
      <c r="I1009">
        <f>-3*SQRT(D1009)*Notes!$B$22</f>
        <v>-11.283048059134567</v>
      </c>
      <c r="J1009">
        <f>3*SQRT(D1009)*Notes!$B$22</f>
        <v>11.283048059134567</v>
      </c>
      <c r="K1009">
        <f>-SQRT(D1009)*Notes!$B$15</f>
        <v>-19.128271876542719</v>
      </c>
      <c r="L1009">
        <f>SQRT(D1009)*Notes!$B$15</f>
        <v>19.128271876542719</v>
      </c>
    </row>
    <row r="1010" spans="1:12" x14ac:dyDescent="0.25">
      <c r="A1010" t="s">
        <v>694</v>
      </c>
      <c r="B1010">
        <v>1885.7829999999999</v>
      </c>
      <c r="C1010">
        <v>13.636430000000001</v>
      </c>
      <c r="D1010">
        <v>53.680999999999997</v>
      </c>
      <c r="E1010">
        <v>-5.2670000000000002E-2</v>
      </c>
      <c r="F1010">
        <v>0</v>
      </c>
      <c r="G1010">
        <v>0</v>
      </c>
      <c r="I1010">
        <f>-3*SQRT(D1010)*Notes!$B$22</f>
        <v>-11.291254295928404</v>
      </c>
      <c r="J1010">
        <f>3*SQRT(D1010)*Notes!$B$22</f>
        <v>11.291254295928404</v>
      </c>
      <c r="K1010">
        <f>-SQRT(D1010)*Notes!$B$15</f>
        <v>-19.142183997421146</v>
      </c>
      <c r="L1010">
        <f>SQRT(D1010)*Notes!$B$15</f>
        <v>19.142183997421146</v>
      </c>
    </row>
    <row r="1011" spans="1:12" x14ac:dyDescent="0.25">
      <c r="A1011" t="s">
        <v>9</v>
      </c>
      <c r="B1011">
        <v>1885.9349999999999</v>
      </c>
      <c r="C1011">
        <v>13.636889999999999</v>
      </c>
      <c r="D1011">
        <v>53.697000000000003</v>
      </c>
      <c r="E1011">
        <v>-5.5509999999999997E-2</v>
      </c>
      <c r="F1011">
        <v>0</v>
      </c>
      <c r="G1011">
        <v>0</v>
      </c>
      <c r="I1011">
        <f>-3*SQRT(D1011)*Notes!$B$22</f>
        <v>-11.292936889480957</v>
      </c>
      <c r="J1011">
        <f>3*SQRT(D1011)*Notes!$B$22</f>
        <v>11.292936889480957</v>
      </c>
      <c r="K1011">
        <f>-SQRT(D1011)*Notes!$B$15</f>
        <v>-19.145036516240733</v>
      </c>
      <c r="L1011">
        <f>SQRT(D1011)*Notes!$B$15</f>
        <v>19.145036516240733</v>
      </c>
    </row>
    <row r="1012" spans="1:12" x14ac:dyDescent="0.25">
      <c r="A1012" t="s">
        <v>695</v>
      </c>
      <c r="B1012">
        <v>1886.1289999999999</v>
      </c>
      <c r="C1012">
        <v>13.637460000000001</v>
      </c>
      <c r="D1012">
        <v>53.72</v>
      </c>
      <c r="E1012">
        <v>-5.9130000000000002E-2</v>
      </c>
      <c r="F1012">
        <v>0</v>
      </c>
      <c r="G1012">
        <v>0</v>
      </c>
      <c r="I1012">
        <f>-3*SQRT(D1012)*Notes!$B$22</f>
        <v>-11.295355178594972</v>
      </c>
      <c r="J1012">
        <f>3*SQRT(D1012)*Notes!$B$22</f>
        <v>11.295355178594972</v>
      </c>
      <c r="K1012">
        <f>-SQRT(D1012)*Notes!$B$15</f>
        <v>-19.149136267602824</v>
      </c>
      <c r="L1012">
        <f>SQRT(D1012)*Notes!$B$15</f>
        <v>19.149136267602824</v>
      </c>
    </row>
    <row r="1013" spans="1:12" x14ac:dyDescent="0.25">
      <c r="A1013" t="s">
        <v>9</v>
      </c>
      <c r="B1013">
        <v>1890.625</v>
      </c>
      <c r="C1013">
        <v>13.65178</v>
      </c>
      <c r="D1013">
        <v>43.271000000000001</v>
      </c>
      <c r="E1013">
        <v>2.1830400000000001</v>
      </c>
      <c r="F1013">
        <v>0</v>
      </c>
      <c r="G1013">
        <v>0</v>
      </c>
      <c r="I1013">
        <f>-3*SQRT(D1013)*Notes!$B$22</f>
        <v>-10.137488059447071</v>
      </c>
      <c r="J1013">
        <f>3*SQRT(D1013)*Notes!$B$22</f>
        <v>10.137488059447071</v>
      </c>
      <c r="K1013">
        <f>-SQRT(D1013)*Notes!$B$15</f>
        <v>-17.186191774599472</v>
      </c>
      <c r="L1013">
        <f>SQRT(D1013)*Notes!$B$15</f>
        <v>17.186191774599472</v>
      </c>
    </row>
    <row r="1014" spans="1:12" x14ac:dyDescent="0.25">
      <c r="A1014" t="s">
        <v>696</v>
      </c>
      <c r="B1014">
        <v>1891.0060000000001</v>
      </c>
      <c r="C1014">
        <v>13.65321</v>
      </c>
      <c r="D1014">
        <v>41.627000000000002</v>
      </c>
      <c r="E1014">
        <v>2.1322700000000001</v>
      </c>
      <c r="F1014">
        <v>0</v>
      </c>
      <c r="G1014">
        <v>0</v>
      </c>
      <c r="I1014">
        <f>-3*SQRT(D1014)*Notes!$B$22</f>
        <v>-9.9430459451716899</v>
      </c>
      <c r="J1014">
        <f>3*SQRT(D1014)*Notes!$B$22</f>
        <v>9.9430459451716899</v>
      </c>
      <c r="K1014">
        <f>-SQRT(D1014)*Notes!$B$15</f>
        <v>-16.85655198164493</v>
      </c>
      <c r="L1014">
        <f>SQRT(D1014)*Notes!$B$15</f>
        <v>16.85655198164493</v>
      </c>
    </row>
    <row r="1015" spans="1:12" x14ac:dyDescent="0.25">
      <c r="A1015" t="s">
        <v>697</v>
      </c>
      <c r="B1015">
        <v>1891.876</v>
      </c>
      <c r="C1015">
        <v>13.656689999999999</v>
      </c>
      <c r="D1015">
        <v>38.018000000000001</v>
      </c>
      <c r="E1015">
        <v>2.01634</v>
      </c>
      <c r="F1015">
        <v>0</v>
      </c>
      <c r="G1015">
        <v>0</v>
      </c>
      <c r="I1015">
        <f>-3*SQRT(D1015)*Notes!$B$22</f>
        <v>-9.5022515438212043</v>
      </c>
      <c r="J1015">
        <f>3*SQRT(D1015)*Notes!$B$22</f>
        <v>9.5022515438212043</v>
      </c>
      <c r="K1015">
        <f>-SQRT(D1015)*Notes!$B$15</f>
        <v>-16.109268525392707</v>
      </c>
      <c r="L1015">
        <f>SQRT(D1015)*Notes!$B$15</f>
        <v>16.109268525392707</v>
      </c>
    </row>
    <row r="1016" spans="1:12" x14ac:dyDescent="0.25">
      <c r="A1016" t="s">
        <v>698</v>
      </c>
      <c r="B1016">
        <v>1896.452</v>
      </c>
      <c r="C1016">
        <v>13.68178</v>
      </c>
      <c r="D1016">
        <v>22.352</v>
      </c>
      <c r="E1016">
        <v>1.40652</v>
      </c>
      <c r="F1016">
        <v>0</v>
      </c>
      <c r="G1016">
        <v>0</v>
      </c>
      <c r="I1016">
        <f>-3*SQRT(D1016)*Notes!$B$22</f>
        <v>-7.2860153874438547</v>
      </c>
      <c r="J1016">
        <f>3*SQRT(D1016)*Notes!$B$22</f>
        <v>7.2860153874438547</v>
      </c>
      <c r="K1016">
        <f>-SQRT(D1016)*Notes!$B$15</f>
        <v>-12.352059700292516</v>
      </c>
      <c r="L1016">
        <f>SQRT(D1016)*Notes!$B$15</f>
        <v>12.352059700292516</v>
      </c>
    </row>
    <row r="1017" spans="1:12" x14ac:dyDescent="0.25">
      <c r="A1017" t="s">
        <v>699</v>
      </c>
      <c r="B1017">
        <v>1897.3219999999999</v>
      </c>
      <c r="C1017">
        <v>13.688330000000001</v>
      </c>
      <c r="D1017">
        <v>20.006</v>
      </c>
      <c r="E1017">
        <v>1.2905899999999999</v>
      </c>
      <c r="F1017">
        <v>0</v>
      </c>
      <c r="G1017">
        <v>0</v>
      </c>
      <c r="I1017">
        <f>-3*SQRT(D1017)*Notes!$B$22</f>
        <v>-6.893059415324962</v>
      </c>
      <c r="J1017">
        <f>3*SQRT(D1017)*Notes!$B$22</f>
        <v>6.893059415324962</v>
      </c>
      <c r="K1017">
        <f>-SQRT(D1017)*Notes!$B$15</f>
        <v>-11.685877244026541</v>
      </c>
      <c r="L1017">
        <f>SQRT(D1017)*Notes!$B$15</f>
        <v>11.685877244026541</v>
      </c>
    </row>
    <row r="1018" spans="1:12" x14ac:dyDescent="0.25">
      <c r="A1018" t="s">
        <v>700</v>
      </c>
      <c r="B1018">
        <v>1897.703</v>
      </c>
      <c r="C1018">
        <v>13.69144</v>
      </c>
      <c r="D1018">
        <v>19.042000000000002</v>
      </c>
      <c r="E1018">
        <v>1.23983</v>
      </c>
      <c r="F1018">
        <v>0</v>
      </c>
      <c r="G1018">
        <v>0</v>
      </c>
      <c r="I1018">
        <f>-3*SQRT(D1018)*Notes!$B$22</f>
        <v>-6.7249362250424012</v>
      </c>
      <c r="J1018">
        <f>3*SQRT(D1018)*Notes!$B$22</f>
        <v>6.7249362250424012</v>
      </c>
      <c r="K1018">
        <f>-SQRT(D1018)*Notes!$B$15</f>
        <v>-11.400856204000659</v>
      </c>
      <c r="L1018">
        <f>SQRT(D1018)*Notes!$B$15</f>
        <v>11.400856204000659</v>
      </c>
    </row>
    <row r="1019" spans="1:12" x14ac:dyDescent="0.25">
      <c r="A1019" t="s">
        <v>9</v>
      </c>
      <c r="B1019">
        <v>1902.1990000000001</v>
      </c>
      <c r="C1019">
        <v>13.73786</v>
      </c>
      <c r="D1019">
        <v>13.846</v>
      </c>
      <c r="E1019">
        <v>2.2089999999999999E-2</v>
      </c>
      <c r="F1019">
        <v>0</v>
      </c>
      <c r="G1019">
        <v>0</v>
      </c>
      <c r="I1019">
        <f>-3*SQRT(D1019)*Notes!$B$22</f>
        <v>-5.7344801446239844</v>
      </c>
      <c r="J1019">
        <f>3*SQRT(D1019)*Notes!$B$22</f>
        <v>5.7344801446239844</v>
      </c>
      <c r="K1019">
        <f>-SQRT(D1019)*Notes!$B$15</f>
        <v>-9.7217254328895475</v>
      </c>
      <c r="L1019">
        <f>SQRT(D1019)*Notes!$B$15</f>
        <v>9.7217254328895475</v>
      </c>
    </row>
    <row r="1020" spans="1:12" x14ac:dyDescent="0.25">
      <c r="A1020" t="s">
        <v>701</v>
      </c>
      <c r="B1020">
        <v>1903.0709999999999</v>
      </c>
      <c r="C1020">
        <v>13.74788</v>
      </c>
      <c r="D1020">
        <v>13.863</v>
      </c>
      <c r="E1020">
        <v>-4.0899999999999999E-2</v>
      </c>
      <c r="F1020">
        <v>0</v>
      </c>
      <c r="G1020">
        <v>0</v>
      </c>
      <c r="I1020">
        <f>-3*SQRT(D1020)*Notes!$B$22</f>
        <v>-5.7379994374755565</v>
      </c>
      <c r="J1020">
        <f>3*SQRT(D1020)*Notes!$B$22</f>
        <v>5.7379994374755565</v>
      </c>
      <c r="K1020">
        <f>-SQRT(D1020)*Notes!$B$15</f>
        <v>-9.7276917276465369</v>
      </c>
      <c r="L1020">
        <f>SQRT(D1020)*Notes!$B$15</f>
        <v>9.7276917276465369</v>
      </c>
    </row>
    <row r="1021" spans="1:12" x14ac:dyDescent="0.25">
      <c r="A1021" t="s">
        <v>9</v>
      </c>
      <c r="B1021">
        <v>1903.223</v>
      </c>
      <c r="C1021">
        <v>13.74963</v>
      </c>
      <c r="D1021">
        <v>13.877000000000001</v>
      </c>
      <c r="E1021">
        <v>-5.1909999999999998E-2</v>
      </c>
      <c r="F1021">
        <v>0</v>
      </c>
      <c r="G1021">
        <v>0</v>
      </c>
      <c r="I1021">
        <f>-3*SQRT(D1021)*Notes!$B$22</f>
        <v>-5.7408960587297049</v>
      </c>
      <c r="J1021">
        <f>3*SQRT(D1021)*Notes!$B$22</f>
        <v>5.7408960587297049</v>
      </c>
      <c r="K1021">
        <f>-SQRT(D1021)*Notes!$B$15</f>
        <v>-9.7326024005943346</v>
      </c>
      <c r="L1021">
        <f>SQRT(D1021)*Notes!$B$15</f>
        <v>9.7326024005943346</v>
      </c>
    </row>
    <row r="1022" spans="1:12" x14ac:dyDescent="0.25">
      <c r="A1022" t="s">
        <v>702</v>
      </c>
      <c r="B1022">
        <v>1903.4169999999999</v>
      </c>
      <c r="C1022">
        <v>13.751849999999999</v>
      </c>
      <c r="D1022">
        <v>13.9</v>
      </c>
      <c r="E1022">
        <v>-6.59E-2</v>
      </c>
      <c r="F1022">
        <v>0</v>
      </c>
      <c r="G1022">
        <v>0</v>
      </c>
      <c r="I1022">
        <f>-3*SQRT(D1022)*Notes!$B$22</f>
        <v>-5.7456516234410433</v>
      </c>
      <c r="J1022">
        <f>3*SQRT(D1022)*Notes!$B$22</f>
        <v>5.7456516234410433</v>
      </c>
      <c r="K1022">
        <f>-SQRT(D1022)*Notes!$B$15</f>
        <v>-9.7406645602384501</v>
      </c>
      <c r="L1022">
        <f>SQRT(D1022)*Notes!$B$15</f>
        <v>9.7406645602384501</v>
      </c>
    </row>
    <row r="1023" spans="1:12" x14ac:dyDescent="0.25">
      <c r="A1023" t="s">
        <v>9</v>
      </c>
      <c r="B1023">
        <v>1907.913</v>
      </c>
      <c r="C1023">
        <v>13.79735</v>
      </c>
      <c r="D1023">
        <v>19.713999999999999</v>
      </c>
      <c r="E1023">
        <v>-1.30966</v>
      </c>
      <c r="F1023">
        <v>0</v>
      </c>
      <c r="G1023">
        <v>0</v>
      </c>
      <c r="I1023">
        <f>-3*SQRT(D1023)*Notes!$B$22</f>
        <v>-6.8425702655488054</v>
      </c>
      <c r="J1023">
        <f>3*SQRT(D1023)*Notes!$B$22</f>
        <v>6.8425702655488054</v>
      </c>
      <c r="K1023">
        <f>-SQRT(D1023)*Notes!$B$15</f>
        <v>-11.600282449191653</v>
      </c>
      <c r="L1023">
        <f>SQRT(D1023)*Notes!$B$15</f>
        <v>11.600282449191653</v>
      </c>
    </row>
    <row r="1024" spans="1:12" x14ac:dyDescent="0.25">
      <c r="A1024" t="s">
        <v>703</v>
      </c>
      <c r="B1024">
        <v>1909.164</v>
      </c>
      <c r="C1024">
        <v>13.80667</v>
      </c>
      <c r="D1024">
        <v>23.206</v>
      </c>
      <c r="E1024">
        <v>-1.48194</v>
      </c>
      <c r="F1024">
        <v>0</v>
      </c>
      <c r="G1024">
        <v>0</v>
      </c>
      <c r="I1024">
        <f>-3*SQRT(D1024)*Notes!$B$22</f>
        <v>-7.4238986387775681</v>
      </c>
      <c r="J1024">
        <f>3*SQRT(D1024)*Notes!$B$22</f>
        <v>7.4238986387775681</v>
      </c>
      <c r="K1024">
        <f>-SQRT(D1024)*Notes!$B$15</f>
        <v>-12.585814648858713</v>
      </c>
      <c r="L1024">
        <f>SQRT(D1024)*Notes!$B$15</f>
        <v>12.585814648858713</v>
      </c>
    </row>
    <row r="1025" spans="1:12" x14ac:dyDescent="0.25">
      <c r="A1025" t="s">
        <v>704</v>
      </c>
      <c r="B1025">
        <v>1913.741</v>
      </c>
      <c r="C1025">
        <v>13.830769999999999</v>
      </c>
      <c r="D1025">
        <v>39.656999999999996</v>
      </c>
      <c r="E1025">
        <v>-2.1123099999999999</v>
      </c>
      <c r="F1025">
        <v>0</v>
      </c>
      <c r="G1025">
        <v>0</v>
      </c>
      <c r="I1025">
        <f>-3*SQRT(D1025)*Notes!$B$22</f>
        <v>-9.7049168407135156</v>
      </c>
      <c r="J1025">
        <f>3*SQRT(D1025)*Notes!$B$22</f>
        <v>9.7049168407135156</v>
      </c>
      <c r="K1025">
        <f>-SQRT(D1025)*Notes!$B$15</f>
        <v>-16.452849167660546</v>
      </c>
      <c r="L1025">
        <f>SQRT(D1025)*Notes!$B$15</f>
        <v>16.452849167660546</v>
      </c>
    </row>
    <row r="1026" spans="1:12" x14ac:dyDescent="0.25">
      <c r="A1026" t="s">
        <v>705</v>
      </c>
      <c r="B1026">
        <v>1914.992</v>
      </c>
      <c r="C1026">
        <v>13.83548</v>
      </c>
      <c r="D1026">
        <v>45.156999999999996</v>
      </c>
      <c r="E1026">
        <v>-2.2846099999999998</v>
      </c>
      <c r="F1026">
        <v>0</v>
      </c>
      <c r="G1026">
        <v>0</v>
      </c>
      <c r="I1026">
        <f>-3*SQRT(D1026)*Notes!$B$22</f>
        <v>-10.356056964986806</v>
      </c>
      <c r="J1026">
        <f>3*SQRT(D1026)*Notes!$B$22</f>
        <v>10.356056964986806</v>
      </c>
      <c r="K1026">
        <f>-SQRT(D1026)*Notes!$B$15</f>
        <v>-17.556733974456332</v>
      </c>
      <c r="L1026">
        <f>SQRT(D1026)*Notes!$B$15</f>
        <v>17.556733974456332</v>
      </c>
    </row>
    <row r="1027" spans="1:12" x14ac:dyDescent="0.25">
      <c r="A1027" t="s">
        <v>9</v>
      </c>
      <c r="B1027">
        <v>1919.4870000000001</v>
      </c>
      <c r="C1027">
        <v>13.849220000000001</v>
      </c>
      <c r="D1027">
        <v>55.893000000000001</v>
      </c>
      <c r="E1027">
        <v>5.4820000000000001E-2</v>
      </c>
      <c r="F1027">
        <v>0</v>
      </c>
      <c r="G1027">
        <v>0</v>
      </c>
      <c r="I1027">
        <f>-3*SQRT(D1027)*Notes!$B$22</f>
        <v>-11.521541805545606</v>
      </c>
      <c r="J1027">
        <f>3*SQRT(D1027)*Notes!$B$22</f>
        <v>11.521541805545606</v>
      </c>
      <c r="K1027">
        <f>-SQRT(D1027)*Notes!$B$15</f>
        <v>-19.53259287192413</v>
      </c>
      <c r="L1027">
        <f>SQRT(D1027)*Notes!$B$15</f>
        <v>19.53259287192413</v>
      </c>
    </row>
    <row r="1028" spans="1:12" x14ac:dyDescent="0.25">
      <c r="A1028" t="s">
        <v>706</v>
      </c>
      <c r="B1028">
        <v>1920.3589999999999</v>
      </c>
      <c r="C1028">
        <v>13.851699999999999</v>
      </c>
      <c r="D1028">
        <v>55.811</v>
      </c>
      <c r="E1028">
        <v>3.918E-2</v>
      </c>
      <c r="F1028">
        <v>0</v>
      </c>
      <c r="G1028">
        <v>0</v>
      </c>
      <c r="I1028">
        <f>-3*SQRT(D1028)*Notes!$B$22</f>
        <v>-11.51308714041261</v>
      </c>
      <c r="J1028">
        <f>3*SQRT(D1028)*Notes!$B$22</f>
        <v>11.51308714041261</v>
      </c>
      <c r="K1028">
        <f>-SQRT(D1028)*Notes!$B$15</f>
        <v>-19.518259587829132</v>
      </c>
      <c r="L1028">
        <f>SQRT(D1028)*Notes!$B$15</f>
        <v>19.518259587829132</v>
      </c>
    </row>
    <row r="1029" spans="1:12" x14ac:dyDescent="0.25">
      <c r="A1029" t="s">
        <v>9</v>
      </c>
      <c r="B1029">
        <v>1920.511</v>
      </c>
      <c r="C1029">
        <v>13.85214</v>
      </c>
      <c r="D1029">
        <v>55.8</v>
      </c>
      <c r="E1029">
        <v>3.644E-2</v>
      </c>
      <c r="F1029">
        <v>0</v>
      </c>
      <c r="G1029">
        <v>0</v>
      </c>
      <c r="I1029">
        <f>-3*SQRT(D1029)*Notes!$B$22</f>
        <v>-11.511952505669074</v>
      </c>
      <c r="J1029">
        <f>3*SQRT(D1029)*Notes!$B$22</f>
        <v>11.511952505669074</v>
      </c>
      <c r="K1029">
        <f>-SQRT(D1029)*Notes!$B$15</f>
        <v>-19.516336029430622</v>
      </c>
      <c r="L1029">
        <f>SQRT(D1029)*Notes!$B$15</f>
        <v>19.516336029430622</v>
      </c>
    </row>
    <row r="1030" spans="1:12" x14ac:dyDescent="0.25">
      <c r="A1030" t="s">
        <v>707</v>
      </c>
      <c r="B1030">
        <v>1920.7049999999999</v>
      </c>
      <c r="C1030">
        <v>13.852690000000001</v>
      </c>
      <c r="D1030">
        <v>55.786000000000001</v>
      </c>
      <c r="E1030">
        <v>3.2969999999999999E-2</v>
      </c>
      <c r="F1030">
        <v>0</v>
      </c>
      <c r="G1030">
        <v>0</v>
      </c>
      <c r="I1030">
        <f>-3*SQRT(D1030)*Notes!$B$22</f>
        <v>-11.51050826332669</v>
      </c>
      <c r="J1030">
        <f>3*SQRT(D1030)*Notes!$B$22</f>
        <v>11.51050826332669</v>
      </c>
      <c r="K1030">
        <f>-SQRT(D1030)*Notes!$B$15</f>
        <v>-19.513887589963208</v>
      </c>
      <c r="L1030">
        <f>SQRT(D1030)*Notes!$B$15</f>
        <v>19.513887589963208</v>
      </c>
    </row>
    <row r="1031" spans="1:12" x14ac:dyDescent="0.25">
      <c r="A1031" t="s">
        <v>9</v>
      </c>
      <c r="B1031">
        <v>1925.201</v>
      </c>
      <c r="C1031">
        <v>13.86659</v>
      </c>
      <c r="D1031">
        <v>44.207000000000001</v>
      </c>
      <c r="E1031">
        <v>2.3283299999999998</v>
      </c>
      <c r="F1031">
        <v>0</v>
      </c>
      <c r="G1031">
        <v>0</v>
      </c>
      <c r="I1031">
        <f>-3*SQRT(D1031)*Notes!$B$22</f>
        <v>-10.246544051650178</v>
      </c>
      <c r="J1031">
        <f>3*SQRT(D1031)*Notes!$B$22</f>
        <v>10.246544051650178</v>
      </c>
      <c r="K1031">
        <f>-SQRT(D1031)*Notes!$B$15</f>
        <v>-17.371075562889136</v>
      </c>
      <c r="L1031">
        <f>SQRT(D1031)*Notes!$B$15</f>
        <v>17.371075562889136</v>
      </c>
    </row>
    <row r="1032" spans="1:12" x14ac:dyDescent="0.25">
      <c r="A1032" t="s">
        <v>708</v>
      </c>
      <c r="B1032">
        <v>1925.5820000000001</v>
      </c>
      <c r="C1032">
        <v>13.867990000000001</v>
      </c>
      <c r="D1032">
        <v>42.454000000000001</v>
      </c>
      <c r="E1032">
        <v>2.2730100000000002</v>
      </c>
      <c r="F1032">
        <v>0</v>
      </c>
      <c r="G1032">
        <v>0</v>
      </c>
      <c r="I1032">
        <f>-3*SQRT(D1032)*Notes!$B$22</f>
        <v>-10.04132901642696</v>
      </c>
      <c r="J1032">
        <f>3*SQRT(D1032)*Notes!$B$22</f>
        <v>10.04132901642696</v>
      </c>
      <c r="K1032">
        <f>-SQRT(D1032)*Notes!$B$15</f>
        <v>-17.023172321997944</v>
      </c>
      <c r="L1032">
        <f>SQRT(D1032)*Notes!$B$15</f>
        <v>17.023172321997944</v>
      </c>
    </row>
    <row r="1033" spans="1:12" x14ac:dyDescent="0.25">
      <c r="A1033" t="s">
        <v>709</v>
      </c>
      <c r="B1033">
        <v>1926.452</v>
      </c>
      <c r="C1033">
        <v>13.871409999999999</v>
      </c>
      <c r="D1033">
        <v>38.609000000000002</v>
      </c>
      <c r="E1033">
        <v>2.1466400000000001</v>
      </c>
      <c r="F1033">
        <v>0</v>
      </c>
      <c r="G1033">
        <v>0</v>
      </c>
      <c r="I1033">
        <f>-3*SQRT(D1033)*Notes!$B$22</f>
        <v>-9.575824243209647</v>
      </c>
      <c r="J1033">
        <f>3*SQRT(D1033)*Notes!$B$22</f>
        <v>9.575824243209647</v>
      </c>
      <c r="K1033">
        <f>-SQRT(D1033)*Notes!$B$15</f>
        <v>-16.233997108415441</v>
      </c>
      <c r="L1033">
        <f>SQRT(D1033)*Notes!$B$15</f>
        <v>16.233997108415441</v>
      </c>
    </row>
    <row r="1034" spans="1:12" x14ac:dyDescent="0.25">
      <c r="A1034" t="s">
        <v>710</v>
      </c>
      <c r="B1034">
        <v>1931.029</v>
      </c>
      <c r="C1034">
        <v>13.896509999999999</v>
      </c>
      <c r="D1034">
        <v>22.001999999999999</v>
      </c>
      <c r="E1034">
        <v>1.48184</v>
      </c>
      <c r="F1034">
        <v>0</v>
      </c>
      <c r="G1034">
        <v>0</v>
      </c>
      <c r="I1034">
        <f>-3*SQRT(D1034)*Notes!$B$22</f>
        <v>-7.2287460814001214</v>
      </c>
      <c r="J1034">
        <f>3*SQRT(D1034)*Notes!$B$22</f>
        <v>7.2287460814001214</v>
      </c>
      <c r="K1034">
        <f>-SQRT(D1034)*Notes!$B$15</f>
        <v>-12.254970434125775</v>
      </c>
      <c r="L1034">
        <f>SQRT(D1034)*Notes!$B$15</f>
        <v>12.254970434125775</v>
      </c>
    </row>
    <row r="1035" spans="1:12" x14ac:dyDescent="0.25">
      <c r="A1035" t="s">
        <v>711</v>
      </c>
      <c r="B1035">
        <v>1931.8989999999999</v>
      </c>
      <c r="C1035">
        <v>13.90319</v>
      </c>
      <c r="D1035">
        <v>19.533999999999999</v>
      </c>
      <c r="E1035">
        <v>1.3554900000000001</v>
      </c>
      <c r="F1035">
        <v>0</v>
      </c>
      <c r="G1035">
        <v>0</v>
      </c>
      <c r="I1035">
        <f>-3*SQRT(D1035)*Notes!$B$22</f>
        <v>-6.8112603588537652</v>
      </c>
      <c r="J1035">
        <f>3*SQRT(D1035)*Notes!$B$22</f>
        <v>6.8112603588537652</v>
      </c>
      <c r="K1035">
        <f>-SQRT(D1035)*Notes!$B$15</f>
        <v>-11.547202429984692</v>
      </c>
      <c r="L1035">
        <f>SQRT(D1035)*Notes!$B$15</f>
        <v>11.547202429984692</v>
      </c>
    </row>
    <row r="1036" spans="1:12" x14ac:dyDescent="0.25">
      <c r="A1036" t="s">
        <v>712</v>
      </c>
      <c r="B1036">
        <v>1932.28</v>
      </c>
      <c r="C1036">
        <v>13.90638</v>
      </c>
      <c r="D1036">
        <v>18.521999999999998</v>
      </c>
      <c r="E1036">
        <v>1.30013</v>
      </c>
      <c r="F1036">
        <v>0</v>
      </c>
      <c r="G1036">
        <v>0</v>
      </c>
      <c r="I1036">
        <f>-3*SQRT(D1036)*Notes!$B$22</f>
        <v>-6.6324781763942138</v>
      </c>
      <c r="J1036">
        <f>3*SQRT(D1036)*Notes!$B$22</f>
        <v>6.6324781763942138</v>
      </c>
      <c r="K1036">
        <f>-SQRT(D1036)*Notes!$B$15</f>
        <v>-11.244111086684123</v>
      </c>
      <c r="L1036">
        <f>SQRT(D1036)*Notes!$B$15</f>
        <v>11.244111086684123</v>
      </c>
    </row>
    <row r="1037" spans="1:12" x14ac:dyDescent="0.25">
      <c r="A1037" t="s">
        <v>9</v>
      </c>
      <c r="B1037">
        <v>1936.7760000000001</v>
      </c>
      <c r="C1037">
        <v>13.95538</v>
      </c>
      <c r="D1037">
        <v>12.814</v>
      </c>
      <c r="E1037">
        <v>8.2780000000000006E-2</v>
      </c>
      <c r="F1037">
        <v>0</v>
      </c>
      <c r="G1037">
        <v>0</v>
      </c>
      <c r="I1037">
        <f>-3*SQRT(D1037)*Notes!$B$22</f>
        <v>-5.5166349884002406</v>
      </c>
      <c r="J1037">
        <f>3*SQRT(D1037)*Notes!$B$22</f>
        <v>5.5166349884002406</v>
      </c>
      <c r="K1037">
        <f>-SQRT(D1037)*Notes!$B$15</f>
        <v>-9.3524102129776612</v>
      </c>
      <c r="L1037">
        <f>SQRT(D1037)*Notes!$B$15</f>
        <v>9.3524102129776612</v>
      </c>
    </row>
    <row r="1038" spans="1:12" x14ac:dyDescent="0.25">
      <c r="A1038" t="s">
        <v>713</v>
      </c>
      <c r="B1038">
        <v>1937.6469999999999</v>
      </c>
      <c r="C1038">
        <v>13.96625</v>
      </c>
      <c r="D1038">
        <v>12.728999999999999</v>
      </c>
      <c r="E1038">
        <v>1.43E-2</v>
      </c>
      <c r="F1038">
        <v>0</v>
      </c>
      <c r="G1038">
        <v>0</v>
      </c>
      <c r="I1038">
        <f>-3*SQRT(D1038)*Notes!$B$22</f>
        <v>-5.4983076049204636</v>
      </c>
      <c r="J1038">
        <f>3*SQRT(D1038)*Notes!$B$22</f>
        <v>5.4983076049204636</v>
      </c>
      <c r="K1038">
        <f>-SQRT(D1038)*Notes!$B$15</f>
        <v>-9.3213396040296619</v>
      </c>
      <c r="L1038">
        <f>SQRT(D1038)*Notes!$B$15</f>
        <v>9.3213396040296619</v>
      </c>
    </row>
    <row r="1039" spans="1:12" x14ac:dyDescent="0.25">
      <c r="A1039" t="s">
        <v>9</v>
      </c>
      <c r="B1039">
        <v>1937.8</v>
      </c>
      <c r="C1039">
        <v>13.96815</v>
      </c>
      <c r="D1039">
        <v>12.727</v>
      </c>
      <c r="E1039">
        <v>2.32E-3</v>
      </c>
      <c r="F1039">
        <v>0</v>
      </c>
      <c r="G1039">
        <v>0</v>
      </c>
      <c r="I1039">
        <f>-3*SQRT(D1039)*Notes!$B$22</f>
        <v>-5.4978756366906323</v>
      </c>
      <c r="J1039">
        <f>3*SQRT(D1039)*Notes!$B$22</f>
        <v>5.4978756366906323</v>
      </c>
      <c r="K1039">
        <f>-SQRT(D1039)*Notes!$B$15</f>
        <v>-9.3206072836762495</v>
      </c>
      <c r="L1039">
        <f>SQRT(D1039)*Notes!$B$15</f>
        <v>9.3206072836762495</v>
      </c>
    </row>
    <row r="1040" spans="1:12" x14ac:dyDescent="0.25">
      <c r="A1040" t="s">
        <v>714</v>
      </c>
      <c r="B1040">
        <v>1937.9929999999999</v>
      </c>
      <c r="C1040">
        <v>13.97057</v>
      </c>
      <c r="D1040">
        <v>12.728999999999999</v>
      </c>
      <c r="E1040">
        <v>-1.29E-2</v>
      </c>
      <c r="F1040">
        <v>0</v>
      </c>
      <c r="G1040">
        <v>0</v>
      </c>
      <c r="I1040">
        <f>-3*SQRT(D1040)*Notes!$B$22</f>
        <v>-5.4983076049204636</v>
      </c>
      <c r="J1040">
        <f>3*SQRT(D1040)*Notes!$B$22</f>
        <v>5.4983076049204636</v>
      </c>
      <c r="K1040">
        <f>-SQRT(D1040)*Notes!$B$15</f>
        <v>-9.3213396040296619</v>
      </c>
      <c r="L1040">
        <f>SQRT(D1040)*Notes!$B$15</f>
        <v>9.3213396040296619</v>
      </c>
    </row>
    <row r="1041" spans="1:12" x14ac:dyDescent="0.25">
      <c r="A1041" t="s">
        <v>9</v>
      </c>
      <c r="B1041">
        <v>1942.489</v>
      </c>
      <c r="C1041">
        <v>14.020720000000001</v>
      </c>
      <c r="D1041">
        <v>17.832000000000001</v>
      </c>
      <c r="E1041">
        <v>-1.1930799999999999</v>
      </c>
      <c r="F1041">
        <v>0</v>
      </c>
      <c r="G1041">
        <v>0</v>
      </c>
      <c r="I1041">
        <f>-3*SQRT(D1041)*Notes!$B$22</f>
        <v>-6.5077658329085892</v>
      </c>
      <c r="J1041">
        <f>3*SQRT(D1041)*Notes!$B$22</f>
        <v>6.5077658329085892</v>
      </c>
      <c r="K1041">
        <f>-SQRT(D1041)*Notes!$B$15</f>
        <v>-11.032684918856848</v>
      </c>
      <c r="L1041">
        <f>SQRT(D1041)*Notes!$B$15</f>
        <v>11.032684918856848</v>
      </c>
    </row>
    <row r="1042" spans="1:12" x14ac:dyDescent="0.25">
      <c r="A1042" t="s">
        <v>715</v>
      </c>
      <c r="B1042">
        <v>1943.74</v>
      </c>
      <c r="C1042">
        <v>14.03101</v>
      </c>
      <c r="D1042">
        <v>21.029</v>
      </c>
      <c r="E1042">
        <v>-1.36311</v>
      </c>
      <c r="F1042">
        <v>0</v>
      </c>
      <c r="G1042">
        <v>0</v>
      </c>
      <c r="I1042">
        <f>-3*SQRT(D1042)*Notes!$B$22</f>
        <v>-7.0670994070340543</v>
      </c>
      <c r="J1042">
        <f>3*SQRT(D1042)*Notes!$B$22</f>
        <v>7.0670994070340543</v>
      </c>
      <c r="K1042">
        <f>-SQRT(D1042)*Notes!$B$15</f>
        <v>-11.980929100701704</v>
      </c>
      <c r="L1042">
        <f>SQRT(D1042)*Notes!$B$15</f>
        <v>11.980929100701704</v>
      </c>
    </row>
    <row r="1043" spans="1:12" x14ac:dyDescent="0.25">
      <c r="A1043" t="s">
        <v>716</v>
      </c>
      <c r="B1043">
        <v>1948.317</v>
      </c>
      <c r="C1043">
        <v>14.05748</v>
      </c>
      <c r="D1043">
        <v>36.353999999999999</v>
      </c>
      <c r="E1043">
        <v>-1.9851399999999999</v>
      </c>
      <c r="F1043">
        <v>0</v>
      </c>
      <c r="G1043">
        <v>0</v>
      </c>
      <c r="I1043">
        <f>-3*SQRT(D1043)*Notes!$B$22</f>
        <v>-9.2919741119052812</v>
      </c>
      <c r="J1043">
        <f>3*SQRT(D1043)*Notes!$B$22</f>
        <v>9.2919741119052812</v>
      </c>
      <c r="K1043">
        <f>-SQRT(D1043)*Notes!$B$15</f>
        <v>-15.75278294932245</v>
      </c>
      <c r="L1043">
        <f>SQRT(D1043)*Notes!$B$15</f>
        <v>15.75278294932245</v>
      </c>
    </row>
    <row r="1044" spans="1:12" x14ac:dyDescent="0.25">
      <c r="A1044" t="s">
        <v>717</v>
      </c>
      <c r="B1044">
        <v>1949.568</v>
      </c>
      <c r="C1044">
        <v>14.0626</v>
      </c>
      <c r="D1044">
        <v>41.533000000000001</v>
      </c>
      <c r="E1044">
        <v>-2.1551399999999998</v>
      </c>
      <c r="F1044">
        <v>0</v>
      </c>
      <c r="G1044">
        <v>0</v>
      </c>
      <c r="I1044">
        <f>-3*SQRT(D1044)*Notes!$B$22</f>
        <v>-9.9318131568578991</v>
      </c>
      <c r="J1044">
        <f>3*SQRT(D1044)*Notes!$B$22</f>
        <v>9.9318131568578991</v>
      </c>
      <c r="K1044">
        <f>-SQRT(D1044)*Notes!$B$15</f>
        <v>-16.837508915651437</v>
      </c>
      <c r="L1044">
        <f>SQRT(D1044)*Notes!$B$15</f>
        <v>16.837508915651437</v>
      </c>
    </row>
    <row r="1045" spans="1:12" x14ac:dyDescent="0.25">
      <c r="A1045" t="s">
        <v>9</v>
      </c>
      <c r="B1045">
        <v>1954.0640000000001</v>
      </c>
      <c r="C1045">
        <v>14.07746</v>
      </c>
      <c r="D1045">
        <v>52.018999999999998</v>
      </c>
      <c r="E1045">
        <v>-1.8749999999999999E-2</v>
      </c>
      <c r="F1045">
        <v>0</v>
      </c>
      <c r="G1045">
        <v>0</v>
      </c>
      <c r="I1045">
        <f>-3*SQRT(D1045)*Notes!$B$22</f>
        <v>-11.115087587212116</v>
      </c>
      <c r="J1045">
        <f>3*SQRT(D1045)*Notes!$B$22</f>
        <v>11.115087587212116</v>
      </c>
      <c r="K1045">
        <f>-SQRT(D1045)*Notes!$B$15</f>
        <v>-18.843526694690549</v>
      </c>
      <c r="L1045">
        <f>SQRT(D1045)*Notes!$B$15</f>
        <v>18.843526694690549</v>
      </c>
    </row>
    <row r="1046" spans="1:12" x14ac:dyDescent="0.25">
      <c r="A1046" t="s">
        <v>718</v>
      </c>
      <c r="B1046">
        <v>1954.9349999999999</v>
      </c>
      <c r="C1046">
        <v>14.080120000000001</v>
      </c>
      <c r="D1046">
        <v>52.067</v>
      </c>
      <c r="E1046">
        <v>-3.551E-2</v>
      </c>
      <c r="F1046">
        <v>0</v>
      </c>
      <c r="G1046">
        <v>0</v>
      </c>
      <c r="I1046">
        <f>-3*SQRT(D1046)*Notes!$B$22</f>
        <v>-11.120214571438428</v>
      </c>
      <c r="J1046">
        <f>3*SQRT(D1046)*Notes!$B$22</f>
        <v>11.120214571438428</v>
      </c>
      <c r="K1046">
        <f>-SQRT(D1046)*Notes!$B$15</f>
        <v>-18.852218525805124</v>
      </c>
      <c r="L1046">
        <f>SQRT(D1046)*Notes!$B$15</f>
        <v>18.852218525805124</v>
      </c>
    </row>
    <row r="1047" spans="1:12" x14ac:dyDescent="0.25">
      <c r="A1047" t="s">
        <v>9</v>
      </c>
      <c r="B1047">
        <v>1955.088</v>
      </c>
      <c r="C1047">
        <v>14.080590000000001</v>
      </c>
      <c r="D1047">
        <v>52.078000000000003</v>
      </c>
      <c r="E1047">
        <v>-3.8440000000000002E-2</v>
      </c>
      <c r="F1047">
        <v>0</v>
      </c>
      <c r="G1047">
        <v>0</v>
      </c>
      <c r="I1047">
        <f>-3*SQRT(D1047)*Notes!$B$22</f>
        <v>-11.121389172436388</v>
      </c>
      <c r="J1047">
        <f>3*SQRT(D1047)*Notes!$B$22</f>
        <v>11.121389172436388</v>
      </c>
      <c r="K1047">
        <f>-SQRT(D1047)*Notes!$B$15</f>
        <v>-18.854209839421593</v>
      </c>
      <c r="L1047">
        <f>SQRT(D1047)*Notes!$B$15</f>
        <v>18.854209839421593</v>
      </c>
    </row>
    <row r="1048" spans="1:12" x14ac:dyDescent="0.25">
      <c r="A1048" t="s">
        <v>719</v>
      </c>
      <c r="B1048">
        <v>1955.2809999999999</v>
      </c>
      <c r="C1048">
        <v>14.08118</v>
      </c>
      <c r="D1048">
        <v>52.094000000000001</v>
      </c>
      <c r="E1048">
        <v>-4.2169999999999999E-2</v>
      </c>
      <c r="F1048">
        <v>0</v>
      </c>
      <c r="G1048">
        <v>0</v>
      </c>
      <c r="I1048">
        <f>-3*SQRT(D1048)*Notes!$B$22</f>
        <v>-11.123097461555551</v>
      </c>
      <c r="J1048">
        <f>3*SQRT(D1048)*Notes!$B$22</f>
        <v>11.123097461555551</v>
      </c>
      <c r="K1048">
        <f>-SQRT(D1048)*Notes!$B$15</f>
        <v>-18.857105920209676</v>
      </c>
      <c r="L1048">
        <f>SQRT(D1048)*Notes!$B$15</f>
        <v>18.857105920209676</v>
      </c>
    </row>
    <row r="1049" spans="1:12" x14ac:dyDescent="0.25">
      <c r="A1049" t="s">
        <v>9</v>
      </c>
      <c r="B1049">
        <v>1959.777</v>
      </c>
      <c r="C1049">
        <v>14.095969999999999</v>
      </c>
      <c r="D1049">
        <v>41.859000000000002</v>
      </c>
      <c r="E1049">
        <v>2.1175000000000002</v>
      </c>
      <c r="F1049">
        <v>0</v>
      </c>
      <c r="G1049">
        <v>0</v>
      </c>
      <c r="I1049">
        <f>-3*SQRT(D1049)*Notes!$B$22</f>
        <v>-9.9707152640986276</v>
      </c>
      <c r="J1049">
        <f>3*SQRT(D1049)*Notes!$B$22</f>
        <v>9.9707152640986276</v>
      </c>
      <c r="K1049">
        <f>-SQRT(D1049)*Notes!$B$15</f>
        <v>-16.903460073527487</v>
      </c>
      <c r="L1049">
        <f>SQRT(D1049)*Notes!$B$15</f>
        <v>16.903460073527487</v>
      </c>
    </row>
    <row r="1050" spans="1:12" x14ac:dyDescent="0.25">
      <c r="A1050" t="s">
        <v>720</v>
      </c>
      <c r="B1050">
        <v>1960.1579999999999</v>
      </c>
      <c r="C1050">
        <v>14.09745</v>
      </c>
      <c r="D1050">
        <v>40.264000000000003</v>
      </c>
      <c r="E1050">
        <v>2.06758</v>
      </c>
      <c r="F1050">
        <v>0</v>
      </c>
      <c r="G1050">
        <v>0</v>
      </c>
      <c r="I1050">
        <f>-3*SQRT(D1050)*Notes!$B$22</f>
        <v>-9.7789077321770517</v>
      </c>
      <c r="J1050">
        <f>3*SQRT(D1050)*Notes!$B$22</f>
        <v>9.7789077321770517</v>
      </c>
      <c r="K1050">
        <f>-SQRT(D1050)*Notes!$B$15</f>
        <v>-16.578286716174443</v>
      </c>
      <c r="L1050">
        <f>SQRT(D1050)*Notes!$B$15</f>
        <v>16.578286716174443</v>
      </c>
    </row>
    <row r="1051" spans="1:12" x14ac:dyDescent="0.25">
      <c r="A1051" t="s">
        <v>721</v>
      </c>
      <c r="B1051">
        <v>1961.028</v>
      </c>
      <c r="C1051">
        <v>14.101039999999999</v>
      </c>
      <c r="D1051">
        <v>36.765999999999998</v>
      </c>
      <c r="E1051">
        <v>1.9536</v>
      </c>
      <c r="F1051">
        <v>0</v>
      </c>
      <c r="G1051">
        <v>0</v>
      </c>
      <c r="I1051">
        <f>-3*SQRT(D1051)*Notes!$B$22</f>
        <v>-9.344478758557484</v>
      </c>
      <c r="J1051">
        <f>3*SQRT(D1051)*Notes!$B$22</f>
        <v>9.344478758557484</v>
      </c>
      <c r="K1051">
        <f>-SQRT(D1051)*Notes!$B$15</f>
        <v>-15.841794637536616</v>
      </c>
      <c r="L1051">
        <f>SQRT(D1051)*Notes!$B$15</f>
        <v>15.841794637536616</v>
      </c>
    </row>
    <row r="1052" spans="1:12" x14ac:dyDescent="0.25">
      <c r="A1052" t="s">
        <v>722</v>
      </c>
      <c r="B1052">
        <v>1965.605</v>
      </c>
      <c r="C1052">
        <v>14.126989999999999</v>
      </c>
      <c r="D1052">
        <v>21.628</v>
      </c>
      <c r="E1052">
        <v>1.35402</v>
      </c>
      <c r="F1052">
        <v>0</v>
      </c>
      <c r="G1052">
        <v>0</v>
      </c>
      <c r="I1052">
        <f>-3*SQRT(D1052)*Notes!$B$22</f>
        <v>-7.1670439911395345</v>
      </c>
      <c r="J1052">
        <f>3*SQRT(D1052)*Notes!$B$22</f>
        <v>7.1670439911395345</v>
      </c>
      <c r="K1052">
        <f>-SQRT(D1052)*Notes!$B$15</f>
        <v>-12.150366221534481</v>
      </c>
      <c r="L1052">
        <f>SQRT(D1052)*Notes!$B$15</f>
        <v>12.150366221534481</v>
      </c>
    </row>
    <row r="1053" spans="1:12" x14ac:dyDescent="0.25">
      <c r="A1053" t="s">
        <v>723</v>
      </c>
      <c r="B1053">
        <v>1966.4749999999999</v>
      </c>
      <c r="C1053">
        <v>14.133760000000001</v>
      </c>
      <c r="D1053">
        <v>19.370999999999999</v>
      </c>
      <c r="E1053">
        <v>1.24004</v>
      </c>
      <c r="F1053">
        <v>0</v>
      </c>
      <c r="G1053">
        <v>0</v>
      </c>
      <c r="I1053">
        <f>-3*SQRT(D1053)*Notes!$B$22</f>
        <v>-6.7827828012251627</v>
      </c>
      <c r="J1053">
        <f>3*SQRT(D1053)*Notes!$B$22</f>
        <v>6.7827828012251627</v>
      </c>
      <c r="K1053">
        <f>-SQRT(D1053)*Notes!$B$15</f>
        <v>-11.498924122399286</v>
      </c>
      <c r="L1053">
        <f>SQRT(D1053)*Notes!$B$15</f>
        <v>11.498924122399286</v>
      </c>
    </row>
    <row r="1054" spans="1:12" x14ac:dyDescent="0.25">
      <c r="A1054" t="s">
        <v>724</v>
      </c>
      <c r="B1054">
        <v>1966.856</v>
      </c>
      <c r="C1054">
        <v>14.13697</v>
      </c>
      <c r="D1054">
        <v>18.445</v>
      </c>
      <c r="E1054">
        <v>1.1901299999999999</v>
      </c>
      <c r="F1054">
        <v>0</v>
      </c>
      <c r="G1054">
        <v>0</v>
      </c>
      <c r="I1054">
        <f>-3*SQRT(D1054)*Notes!$B$22</f>
        <v>-6.6186774880386112</v>
      </c>
      <c r="J1054">
        <f>3*SQRT(D1054)*Notes!$B$22</f>
        <v>6.6186774880386112</v>
      </c>
      <c r="K1054">
        <f>-SQRT(D1054)*Notes!$B$15</f>
        <v>-11.220714632324817</v>
      </c>
      <c r="L1054">
        <f>SQRT(D1054)*Notes!$B$15</f>
        <v>11.220714632324817</v>
      </c>
    </row>
    <row r="1055" spans="1:12" x14ac:dyDescent="0.25">
      <c r="A1055" t="s">
        <v>9</v>
      </c>
      <c r="B1055">
        <v>1971.3520000000001</v>
      </c>
      <c r="C1055">
        <v>14.184620000000001</v>
      </c>
      <c r="D1055">
        <v>13.589</v>
      </c>
      <c r="E1055">
        <v>-5.45E-3</v>
      </c>
      <c r="F1055">
        <v>0</v>
      </c>
      <c r="G1055">
        <v>0</v>
      </c>
      <c r="I1055">
        <f>-3*SQRT(D1055)*Notes!$B$22</f>
        <v>-5.6810111156844565</v>
      </c>
      <c r="J1055">
        <f>3*SQRT(D1055)*Notes!$B$22</f>
        <v>5.6810111156844565</v>
      </c>
      <c r="K1055">
        <f>-SQRT(D1055)*Notes!$B$15</f>
        <v>-9.6310788170841679</v>
      </c>
      <c r="L1055">
        <f>SQRT(D1055)*Notes!$B$15</f>
        <v>9.6310788170841679</v>
      </c>
    </row>
    <row r="1056" spans="1:12" x14ac:dyDescent="0.25">
      <c r="A1056" t="s">
        <v>725</v>
      </c>
      <c r="B1056">
        <v>1972.57</v>
      </c>
      <c r="C1056">
        <v>14.198840000000001</v>
      </c>
      <c r="D1056">
        <v>13.711</v>
      </c>
      <c r="E1056">
        <v>-9.5070000000000002E-2</v>
      </c>
      <c r="F1056">
        <v>0</v>
      </c>
      <c r="G1056">
        <v>0</v>
      </c>
      <c r="I1056">
        <f>-3*SQRT(D1056)*Notes!$B$22</f>
        <v>-5.7064557657907731</v>
      </c>
      <c r="J1056">
        <f>3*SQRT(D1056)*Notes!$B$22</f>
        <v>5.7064557657907731</v>
      </c>
      <c r="K1056">
        <f>-SQRT(D1056)*Notes!$B$15</f>
        <v>-9.6742154041558752</v>
      </c>
      <c r="L1056">
        <f>SQRT(D1056)*Notes!$B$15</f>
        <v>9.6742154041558752</v>
      </c>
    </row>
    <row r="1057" spans="1:12" x14ac:dyDescent="0.25">
      <c r="A1057" t="s">
        <v>9</v>
      </c>
      <c r="B1057">
        <v>1977.066</v>
      </c>
      <c r="C1057">
        <v>14.24455</v>
      </c>
      <c r="D1057">
        <v>19.812000000000001</v>
      </c>
      <c r="E1057">
        <v>-1.34883</v>
      </c>
      <c r="F1057">
        <v>0</v>
      </c>
      <c r="G1057">
        <v>0</v>
      </c>
      <c r="I1057">
        <f>-3*SQRT(D1057)*Notes!$B$22</f>
        <v>-6.8595566859420103</v>
      </c>
      <c r="J1057">
        <f>3*SQRT(D1057)*Notes!$B$22</f>
        <v>6.8595566859420103</v>
      </c>
      <c r="K1057">
        <f>-SQRT(D1057)*Notes!$B$15</f>
        <v>-11.629079709097622</v>
      </c>
      <c r="L1057">
        <f>SQRT(D1057)*Notes!$B$15</f>
        <v>11.629079709097622</v>
      </c>
    </row>
    <row r="1058" spans="1:12" x14ac:dyDescent="0.25">
      <c r="A1058" t="s">
        <v>726</v>
      </c>
      <c r="B1058">
        <v>1978.316</v>
      </c>
      <c r="C1058">
        <v>14.2538</v>
      </c>
      <c r="D1058">
        <v>23.408999999999999</v>
      </c>
      <c r="E1058">
        <v>-1.52684</v>
      </c>
      <c r="F1058">
        <v>0</v>
      </c>
      <c r="G1058">
        <v>0</v>
      </c>
      <c r="I1058">
        <f>-3*SQRT(D1058)*Notes!$B$22</f>
        <v>-7.4562990942246801</v>
      </c>
      <c r="J1058">
        <f>3*SQRT(D1058)*Notes!$B$22</f>
        <v>7.4562990942246801</v>
      </c>
      <c r="K1058">
        <f>-SQRT(D1058)*Notes!$B$15</f>
        <v>-12.640743487012021</v>
      </c>
      <c r="L1058">
        <f>SQRT(D1058)*Notes!$B$15</f>
        <v>12.640743487012021</v>
      </c>
    </row>
    <row r="1059" spans="1:12" x14ac:dyDescent="0.25">
      <c r="A1059" t="s">
        <v>727</v>
      </c>
      <c r="B1059">
        <v>1982.893</v>
      </c>
      <c r="C1059">
        <v>14.27758</v>
      </c>
      <c r="D1059">
        <v>40.366999999999997</v>
      </c>
      <c r="E1059">
        <v>-2.1781600000000001</v>
      </c>
      <c r="F1059">
        <v>0</v>
      </c>
      <c r="G1059">
        <v>0</v>
      </c>
      <c r="I1059">
        <f>-3*SQRT(D1059)*Notes!$B$22</f>
        <v>-9.7914075355709524</v>
      </c>
      <c r="J1059">
        <f>3*SQRT(D1059)*Notes!$B$22</f>
        <v>9.7914075355709524</v>
      </c>
      <c r="K1059">
        <f>-SQRT(D1059)*Notes!$B$15</f>
        <v>-16.599477766364849</v>
      </c>
      <c r="L1059">
        <f>SQRT(D1059)*Notes!$B$15</f>
        <v>16.599477766364849</v>
      </c>
    </row>
    <row r="1060" spans="1:12" x14ac:dyDescent="0.25">
      <c r="A1060" t="s">
        <v>728</v>
      </c>
      <c r="B1060">
        <v>1984.144</v>
      </c>
      <c r="C1060">
        <v>14.2822</v>
      </c>
      <c r="D1060">
        <v>46.039000000000001</v>
      </c>
      <c r="E1060">
        <v>-2.3561800000000002</v>
      </c>
      <c r="F1060">
        <v>0</v>
      </c>
      <c r="G1060">
        <v>0</v>
      </c>
      <c r="I1060">
        <f>-3*SQRT(D1060)*Notes!$B$22</f>
        <v>-10.456704388102565</v>
      </c>
      <c r="J1060">
        <f>3*SQRT(D1060)*Notes!$B$22</f>
        <v>10.456704388102565</v>
      </c>
      <c r="K1060">
        <f>-SQRT(D1060)*Notes!$B$15</f>
        <v>-17.727362625769491</v>
      </c>
      <c r="L1060">
        <f>SQRT(D1060)*Notes!$B$15</f>
        <v>17.727362625769491</v>
      </c>
    </row>
    <row r="1061" spans="1:12" x14ac:dyDescent="0.25">
      <c r="A1061" t="s">
        <v>9</v>
      </c>
      <c r="B1061">
        <v>1988.64</v>
      </c>
      <c r="C1061">
        <v>14.29565</v>
      </c>
      <c r="D1061">
        <v>57.234000000000002</v>
      </c>
      <c r="E1061">
        <v>3.5299999999999998E-2</v>
      </c>
      <c r="F1061">
        <v>0</v>
      </c>
      <c r="G1061">
        <v>0</v>
      </c>
      <c r="I1061">
        <f>-3*SQRT(D1061)*Notes!$B$22</f>
        <v>-11.65893656344311</v>
      </c>
      <c r="J1061">
        <f>3*SQRT(D1061)*Notes!$B$22</f>
        <v>11.65893656344311</v>
      </c>
      <c r="K1061">
        <f>-SQRT(D1061)*Notes!$B$15</f>
        <v>-19.765519672350855</v>
      </c>
      <c r="L1061">
        <f>SQRT(D1061)*Notes!$B$15</f>
        <v>19.765519672350855</v>
      </c>
    </row>
    <row r="1062" spans="1:12" x14ac:dyDescent="0.25">
      <c r="A1062" t="s">
        <v>729</v>
      </c>
      <c r="B1062">
        <v>1989.5119999999999</v>
      </c>
      <c r="C1062">
        <v>14.298080000000001</v>
      </c>
      <c r="D1062">
        <v>57.186</v>
      </c>
      <c r="E1062">
        <v>2.0049999999999998E-2</v>
      </c>
      <c r="F1062">
        <v>0</v>
      </c>
      <c r="G1062">
        <v>0</v>
      </c>
      <c r="I1062">
        <f>-3*SQRT(D1062)*Notes!$B$22</f>
        <v>-11.654046582494681</v>
      </c>
      <c r="J1062">
        <f>3*SQRT(D1062)*Notes!$B$22</f>
        <v>11.654046582494681</v>
      </c>
      <c r="K1062">
        <f>-SQRT(D1062)*Notes!$B$15</f>
        <v>-19.757229635424451</v>
      </c>
      <c r="L1062">
        <f>SQRT(D1062)*Notes!$B$15</f>
        <v>19.757229635424451</v>
      </c>
    </row>
    <row r="1063" spans="1:12" x14ac:dyDescent="0.25">
      <c r="A1063" t="s">
        <v>9</v>
      </c>
      <c r="B1063">
        <v>1989.664</v>
      </c>
      <c r="C1063">
        <v>14.298500000000001</v>
      </c>
      <c r="D1063">
        <v>57.18</v>
      </c>
      <c r="E1063">
        <v>1.7389999999999999E-2</v>
      </c>
      <c r="F1063">
        <v>0</v>
      </c>
      <c r="G1063">
        <v>0</v>
      </c>
      <c r="I1063">
        <f>-3*SQRT(D1063)*Notes!$B$22</f>
        <v>-11.653435190600522</v>
      </c>
      <c r="J1063">
        <f>3*SQRT(D1063)*Notes!$B$22</f>
        <v>11.653435190600522</v>
      </c>
      <c r="K1063">
        <f>-SQRT(D1063)*Notes!$B$15</f>
        <v>-19.756193136216673</v>
      </c>
      <c r="L1063">
        <f>SQRT(D1063)*Notes!$B$15</f>
        <v>19.756193136216673</v>
      </c>
    </row>
    <row r="1064" spans="1:12" x14ac:dyDescent="0.25">
      <c r="A1064" t="s">
        <v>730</v>
      </c>
      <c r="B1064">
        <v>1989.8579999999999</v>
      </c>
      <c r="C1064">
        <v>14.29904</v>
      </c>
      <c r="D1064">
        <v>57.173999999999999</v>
      </c>
      <c r="E1064">
        <v>1.4E-2</v>
      </c>
      <c r="F1064">
        <v>0</v>
      </c>
      <c r="G1064">
        <v>0</v>
      </c>
      <c r="I1064">
        <f>-3*SQRT(D1064)*Notes!$B$22</f>
        <v>-11.652823766628297</v>
      </c>
      <c r="J1064">
        <f>3*SQRT(D1064)*Notes!$B$22</f>
        <v>11.652823766628297</v>
      </c>
      <c r="K1064">
        <f>-SQRT(D1064)*Notes!$B$15</f>
        <v>-19.755156582626611</v>
      </c>
      <c r="L1064">
        <f>SQRT(D1064)*Notes!$B$15</f>
        <v>19.755156582626611</v>
      </c>
    </row>
    <row r="1065" spans="1:12" x14ac:dyDescent="0.25">
      <c r="A1065" t="s">
        <v>9</v>
      </c>
      <c r="B1065">
        <v>1994.354</v>
      </c>
      <c r="C1065">
        <v>14.31259</v>
      </c>
      <c r="D1065">
        <v>45.438000000000002</v>
      </c>
      <c r="E1065">
        <v>2.3777499999999998</v>
      </c>
      <c r="F1065">
        <v>0</v>
      </c>
      <c r="G1065">
        <v>0</v>
      </c>
      <c r="I1065">
        <f>-3*SQRT(D1065)*Notes!$B$22</f>
        <v>-10.388228487876335</v>
      </c>
      <c r="J1065">
        <f>3*SQRT(D1065)*Notes!$B$22</f>
        <v>10.388228487876335</v>
      </c>
      <c r="K1065">
        <f>-SQRT(D1065)*Notes!$B$15</f>
        <v>-17.61127470079979</v>
      </c>
      <c r="L1065">
        <f>SQRT(D1065)*Notes!$B$15</f>
        <v>17.61127470079979</v>
      </c>
    </row>
    <row r="1066" spans="1:12" x14ac:dyDescent="0.25">
      <c r="A1066" t="s">
        <v>731</v>
      </c>
      <c r="B1066">
        <v>1994.7349999999999</v>
      </c>
      <c r="C1066">
        <v>14.31395</v>
      </c>
      <c r="D1066">
        <v>43.648000000000003</v>
      </c>
      <c r="E1066">
        <v>2.3219699999999999</v>
      </c>
      <c r="F1066">
        <v>0</v>
      </c>
      <c r="G1066">
        <v>0</v>
      </c>
      <c r="I1066">
        <f>-3*SQRT(D1066)*Notes!$B$22</f>
        <v>-10.181553884185604</v>
      </c>
      <c r="J1066">
        <f>3*SQRT(D1066)*Notes!$B$22</f>
        <v>10.181553884185604</v>
      </c>
      <c r="K1066">
        <f>-SQRT(D1066)*Notes!$B$15</f>
        <v>-17.260897037897568</v>
      </c>
      <c r="L1066">
        <f>SQRT(D1066)*Notes!$B$15</f>
        <v>17.260897037897568</v>
      </c>
    </row>
    <row r="1067" spans="1:12" x14ac:dyDescent="0.25">
      <c r="A1067" t="s">
        <v>732</v>
      </c>
      <c r="B1067">
        <v>1995.605</v>
      </c>
      <c r="C1067">
        <v>14.317270000000001</v>
      </c>
      <c r="D1067">
        <v>39.719000000000001</v>
      </c>
      <c r="E1067">
        <v>2.1945700000000001</v>
      </c>
      <c r="F1067">
        <v>0</v>
      </c>
      <c r="G1067">
        <v>0</v>
      </c>
      <c r="I1067">
        <f>-3*SQRT(D1067)*Notes!$B$22</f>
        <v>-9.7125002415067083</v>
      </c>
      <c r="J1067">
        <f>3*SQRT(D1067)*Notes!$B$22</f>
        <v>9.7125002415067083</v>
      </c>
      <c r="K1067">
        <f>-SQRT(D1067)*Notes!$B$15</f>
        <v>-16.465705388015255</v>
      </c>
      <c r="L1067">
        <f>SQRT(D1067)*Notes!$B$15</f>
        <v>16.465705388015255</v>
      </c>
    </row>
    <row r="1068" spans="1:12" x14ac:dyDescent="0.25">
      <c r="A1068" t="s">
        <v>733</v>
      </c>
      <c r="B1068">
        <v>2000.182</v>
      </c>
      <c r="C1068">
        <v>14.34163</v>
      </c>
      <c r="D1068">
        <v>22.698</v>
      </c>
      <c r="E1068">
        <v>1.5243599999999999</v>
      </c>
      <c r="F1068">
        <v>0</v>
      </c>
      <c r="G1068">
        <v>0</v>
      </c>
      <c r="I1068">
        <f>-3*SQRT(D1068)*Notes!$B$22</f>
        <v>-7.3421911265752309</v>
      </c>
      <c r="J1068">
        <f>3*SQRT(D1068)*Notes!$B$22</f>
        <v>7.3421911265752309</v>
      </c>
      <c r="K1068">
        <f>-SQRT(D1068)*Notes!$B$15</f>
        <v>-12.447295030793548</v>
      </c>
      <c r="L1068">
        <f>SQRT(D1068)*Notes!$B$15</f>
        <v>12.447295030793548</v>
      </c>
    </row>
    <row r="1069" spans="1:12" x14ac:dyDescent="0.25">
      <c r="A1069" t="s">
        <v>734</v>
      </c>
      <c r="B1069">
        <v>2001.0509999999999</v>
      </c>
      <c r="C1069">
        <v>14.348100000000001</v>
      </c>
      <c r="D1069">
        <v>20.155999999999999</v>
      </c>
      <c r="E1069">
        <v>1.3969800000000001</v>
      </c>
      <c r="F1069">
        <v>0</v>
      </c>
      <c r="G1069">
        <v>0</v>
      </c>
      <c r="I1069">
        <f>-3*SQRT(D1069)*Notes!$B$22</f>
        <v>-6.9188523787499179</v>
      </c>
      <c r="J1069">
        <f>3*SQRT(D1069)*Notes!$B$22</f>
        <v>6.9188523787499179</v>
      </c>
      <c r="K1069">
        <f>-SQRT(D1069)*Notes!$B$15</f>
        <v>-11.729604330387289</v>
      </c>
      <c r="L1069">
        <f>SQRT(D1069)*Notes!$B$15</f>
        <v>11.729604330387289</v>
      </c>
    </row>
    <row r="1070" spans="1:12" x14ac:dyDescent="0.25">
      <c r="A1070" t="s">
        <v>735</v>
      </c>
      <c r="B1070">
        <v>2001.432</v>
      </c>
      <c r="C1070">
        <v>14.351190000000001</v>
      </c>
      <c r="D1070">
        <v>19.113</v>
      </c>
      <c r="E1070">
        <v>1.34118</v>
      </c>
      <c r="F1070">
        <v>0</v>
      </c>
      <c r="G1070">
        <v>0</v>
      </c>
      <c r="I1070">
        <f>-3*SQRT(D1070)*Notes!$B$22</f>
        <v>-6.7374618585291177</v>
      </c>
      <c r="J1070">
        <f>3*SQRT(D1070)*Notes!$B$22</f>
        <v>6.7374618585291177</v>
      </c>
      <c r="K1070">
        <f>-SQRT(D1070)*Notes!$B$15</f>
        <v>-11.422091044223276</v>
      </c>
      <c r="L1070">
        <f>SQRT(D1070)*Notes!$B$15</f>
        <v>11.422091044223276</v>
      </c>
    </row>
    <row r="1071" spans="1:12" x14ac:dyDescent="0.25">
      <c r="A1071" t="s">
        <v>9</v>
      </c>
      <c r="B1071">
        <v>2005.9280000000001</v>
      </c>
      <c r="C1071">
        <v>14.39874</v>
      </c>
      <c r="D1071">
        <v>13.173</v>
      </c>
      <c r="E1071">
        <v>0.10247000000000001</v>
      </c>
      <c r="F1071">
        <v>0</v>
      </c>
      <c r="G1071">
        <v>0</v>
      </c>
      <c r="I1071">
        <f>-3*SQRT(D1071)*Notes!$B$22</f>
        <v>-5.5933788464663037</v>
      </c>
      <c r="J1071">
        <f>3*SQRT(D1071)*Notes!$B$22</f>
        <v>5.5933788464663037</v>
      </c>
      <c r="K1071">
        <f>-SQRT(D1071)*Notes!$B$15</f>
        <v>-9.4825148951742424</v>
      </c>
      <c r="L1071">
        <f>SQRT(D1071)*Notes!$B$15</f>
        <v>9.4825148951742424</v>
      </c>
    </row>
    <row r="1072" spans="1:12" x14ac:dyDescent="0.25">
      <c r="A1072" t="s">
        <v>736</v>
      </c>
      <c r="B1072">
        <v>2007.146</v>
      </c>
      <c r="C1072">
        <v>14.413539999999999</v>
      </c>
      <c r="D1072">
        <v>13.037000000000001</v>
      </c>
      <c r="E1072">
        <v>9.0500000000000008E-3</v>
      </c>
      <c r="F1072">
        <v>0</v>
      </c>
      <c r="G1072">
        <v>0</v>
      </c>
      <c r="I1072">
        <f>-3*SQRT(D1072)*Notes!$B$22</f>
        <v>-5.5644305006920414</v>
      </c>
      <c r="J1072">
        <f>3*SQRT(D1072)*Notes!$B$22</f>
        <v>5.5644305006920414</v>
      </c>
      <c r="K1072">
        <f>-SQRT(D1072)*Notes!$B$15</f>
        <v>-9.4334384554175248</v>
      </c>
      <c r="L1072">
        <f>SQRT(D1072)*Notes!$B$15</f>
        <v>9.4334384554175248</v>
      </c>
    </row>
    <row r="1073" spans="1:12" x14ac:dyDescent="0.25">
      <c r="A1073" t="s">
        <v>9</v>
      </c>
      <c r="B1073">
        <v>2011.6420000000001</v>
      </c>
      <c r="C1073">
        <v>14.462910000000001</v>
      </c>
      <c r="D1073">
        <v>17.951000000000001</v>
      </c>
      <c r="E1073">
        <v>-1.1684699999999999</v>
      </c>
      <c r="F1073">
        <v>0</v>
      </c>
      <c r="G1073">
        <v>0</v>
      </c>
      <c r="I1073">
        <f>-3*SQRT(D1073)*Notes!$B$22</f>
        <v>-6.5294441757054766</v>
      </c>
      <c r="J1073">
        <f>3*SQRT(D1073)*Notes!$B$22</f>
        <v>6.5294441757054766</v>
      </c>
      <c r="K1073">
        <f>-SQRT(D1073)*Notes!$B$15</f>
        <v>-11.06943644492307</v>
      </c>
      <c r="L1073">
        <f>SQRT(D1073)*Notes!$B$15</f>
        <v>11.06943644492307</v>
      </c>
    </row>
    <row r="1074" spans="1:12" x14ac:dyDescent="0.25">
      <c r="A1074" t="s">
        <v>737</v>
      </c>
      <c r="B1074">
        <v>2012.893</v>
      </c>
      <c r="C1074">
        <v>14.47315</v>
      </c>
      <c r="D1074">
        <v>21.081</v>
      </c>
      <c r="E1074">
        <v>-1.3333200000000001</v>
      </c>
      <c r="F1074">
        <v>0</v>
      </c>
      <c r="G1074">
        <v>0</v>
      </c>
      <c r="I1074">
        <f>-3*SQRT(D1074)*Notes!$B$22</f>
        <v>-7.0758316879328946</v>
      </c>
      <c r="J1074">
        <f>3*SQRT(D1074)*Notes!$B$22</f>
        <v>7.0758316879328946</v>
      </c>
      <c r="K1074">
        <f>-SQRT(D1074)*Notes!$B$15</f>
        <v>-11.995733029769447</v>
      </c>
      <c r="L1074">
        <f>SQRT(D1074)*Notes!$B$15</f>
        <v>11.995733029769447</v>
      </c>
    </row>
    <row r="1075" spans="1:12" x14ac:dyDescent="0.25">
      <c r="A1075" t="s">
        <v>738</v>
      </c>
      <c r="B1075">
        <v>2017.47</v>
      </c>
      <c r="C1075">
        <v>14.499700000000001</v>
      </c>
      <c r="D1075">
        <v>36.045999999999999</v>
      </c>
      <c r="E1075">
        <v>-1.9363999999999999</v>
      </c>
      <c r="F1075">
        <v>0</v>
      </c>
      <c r="G1075">
        <v>0</v>
      </c>
      <c r="I1075">
        <f>-3*SQRT(D1075)*Notes!$B$22</f>
        <v>-9.2525284445719098</v>
      </c>
      <c r="J1075">
        <f>3*SQRT(D1075)*Notes!$B$22</f>
        <v>9.2525284445719098</v>
      </c>
      <c r="K1075">
        <f>-SQRT(D1075)*Notes!$B$15</f>
        <v>-15.685910288216169</v>
      </c>
      <c r="L1075">
        <f>SQRT(D1075)*Notes!$B$15</f>
        <v>15.685910288216169</v>
      </c>
    </row>
    <row r="1076" spans="1:12" x14ac:dyDescent="0.25">
      <c r="A1076" t="s">
        <v>739</v>
      </c>
      <c r="B1076">
        <v>2018.721</v>
      </c>
      <c r="C1076">
        <v>14.50487</v>
      </c>
      <c r="D1076">
        <v>41.095999999999997</v>
      </c>
      <c r="E1076">
        <v>-2.1012200000000001</v>
      </c>
      <c r="F1076">
        <v>0</v>
      </c>
      <c r="G1076">
        <v>0</v>
      </c>
      <c r="I1076">
        <f>-3*SQRT(D1076)*Notes!$B$22</f>
        <v>-9.8794249421360227</v>
      </c>
      <c r="J1076">
        <f>3*SQRT(D1076)*Notes!$B$22</f>
        <v>9.8794249421360227</v>
      </c>
      <c r="K1076">
        <f>-SQRT(D1076)*Notes!$B$15</f>
        <v>-16.748694615732234</v>
      </c>
      <c r="L1076">
        <f>SQRT(D1076)*Notes!$B$15</f>
        <v>16.748694615732234</v>
      </c>
    </row>
    <row r="1077" spans="1:12" x14ac:dyDescent="0.25">
      <c r="A1077" t="s">
        <v>9</v>
      </c>
      <c r="B1077">
        <v>2023.2159999999999</v>
      </c>
      <c r="C1077">
        <v>14.51993</v>
      </c>
      <c r="D1077">
        <v>51.158999999999999</v>
      </c>
      <c r="E1077">
        <v>1.2149999999999999E-2</v>
      </c>
      <c r="F1077">
        <v>0</v>
      </c>
      <c r="G1077">
        <v>0</v>
      </c>
      <c r="I1077">
        <f>-3*SQRT(D1077)*Notes!$B$22</f>
        <v>-11.022825014178204</v>
      </c>
      <c r="J1077">
        <f>3*SQRT(D1077)*Notes!$B$22</f>
        <v>11.022825014178204</v>
      </c>
      <c r="K1077">
        <f>-SQRT(D1077)*Notes!$B$15</f>
        <v>-18.687112969270554</v>
      </c>
      <c r="L1077">
        <f>SQRT(D1077)*Notes!$B$15</f>
        <v>18.687112969270554</v>
      </c>
    </row>
    <row r="1078" spans="1:12" x14ac:dyDescent="0.25">
      <c r="A1078" t="s">
        <v>740</v>
      </c>
      <c r="B1078">
        <v>2024.0989999999999</v>
      </c>
      <c r="C1078">
        <v>14.522679999999999</v>
      </c>
      <c r="D1078">
        <v>51.152000000000001</v>
      </c>
      <c r="E1078">
        <v>-5.11E-3</v>
      </c>
      <c r="F1078">
        <v>0</v>
      </c>
      <c r="G1078">
        <v>0</v>
      </c>
      <c r="I1078">
        <f>-3*SQRT(D1078)*Notes!$B$22</f>
        <v>-11.022070871068582</v>
      </c>
      <c r="J1078">
        <f>3*SQRT(D1078)*Notes!$B$22</f>
        <v>11.022070871068582</v>
      </c>
      <c r="K1078">
        <f>-SQRT(D1078)*Notes!$B$15</f>
        <v>-18.685834462402635</v>
      </c>
      <c r="L1078">
        <f>SQRT(D1078)*Notes!$B$15</f>
        <v>18.685834462402635</v>
      </c>
    </row>
    <row r="1079" spans="1:12" x14ac:dyDescent="0.25">
      <c r="A1079" t="s">
        <v>741</v>
      </c>
      <c r="B1079">
        <v>2024.434</v>
      </c>
      <c r="C1079">
        <v>14.523720000000001</v>
      </c>
      <c r="D1079">
        <v>51.158000000000001</v>
      </c>
      <c r="E1079">
        <v>-1.166E-2</v>
      </c>
      <c r="F1079">
        <v>0</v>
      </c>
      <c r="G1079">
        <v>0</v>
      </c>
      <c r="I1079">
        <f>-3*SQRT(D1079)*Notes!$B$22</f>
        <v>-11.022717282607218</v>
      </c>
      <c r="J1079">
        <f>3*SQRT(D1079)*Notes!$B$22</f>
        <v>11.022717282607218</v>
      </c>
      <c r="K1079">
        <f>-SQRT(D1079)*Notes!$B$15</f>
        <v>-18.6869303307877</v>
      </c>
      <c r="L1079">
        <f>SQRT(D1079)*Notes!$B$15</f>
        <v>18.6869303307877</v>
      </c>
    </row>
    <row r="1080" spans="1:12" x14ac:dyDescent="0.25">
      <c r="A1080" t="s">
        <v>9</v>
      </c>
      <c r="B1080">
        <v>2028.93</v>
      </c>
      <c r="C1080">
        <v>14.53881</v>
      </c>
      <c r="D1080">
        <v>40.920999999999999</v>
      </c>
      <c r="E1080">
        <v>2.0986400000000001</v>
      </c>
      <c r="F1080">
        <v>0</v>
      </c>
      <c r="G1080">
        <v>0</v>
      </c>
      <c r="I1080">
        <f>-3*SQRT(D1080)*Notes!$B$22</f>
        <v>-9.8583676148206134</v>
      </c>
      <c r="J1080">
        <f>3*SQRT(D1080)*Notes!$B$22</f>
        <v>9.8583676148206134</v>
      </c>
      <c r="K1080">
        <f>-SQRT(D1080)*Notes!$B$15</f>
        <v>-16.712995903844146</v>
      </c>
      <c r="L1080">
        <f>SQRT(D1080)*Notes!$B$15</f>
        <v>16.712995903844146</v>
      </c>
    </row>
    <row r="1081" spans="1:12" x14ac:dyDescent="0.25">
      <c r="A1081" t="s">
        <v>742</v>
      </c>
      <c r="B1081">
        <v>2029.2349999999999</v>
      </c>
      <c r="C1081">
        <v>14.54002</v>
      </c>
      <c r="D1081">
        <v>39.654000000000003</v>
      </c>
      <c r="E1081">
        <v>2.0583800000000001</v>
      </c>
      <c r="F1081">
        <v>0</v>
      </c>
      <c r="G1081">
        <v>0</v>
      </c>
      <c r="I1081">
        <f>-3*SQRT(D1081)*Notes!$B$22</f>
        <v>-9.7045497516603056</v>
      </c>
      <c r="J1081">
        <f>3*SQRT(D1081)*Notes!$B$22</f>
        <v>9.7045497516603056</v>
      </c>
      <c r="K1081">
        <f>-SQRT(D1081)*Notes!$B$15</f>
        <v>-16.452226837668167</v>
      </c>
      <c r="L1081">
        <f>SQRT(D1081)*Notes!$B$15</f>
        <v>16.452226837668167</v>
      </c>
    </row>
    <row r="1082" spans="1:12" x14ac:dyDescent="0.25">
      <c r="A1082" t="s">
        <v>9</v>
      </c>
      <c r="B1082">
        <v>2029.3869999999999</v>
      </c>
      <c r="C1082">
        <v>14.54064</v>
      </c>
      <c r="D1082">
        <v>39.03</v>
      </c>
      <c r="E1082">
        <v>2.0382500000000001</v>
      </c>
      <c r="F1082">
        <v>0</v>
      </c>
      <c r="G1082">
        <v>0</v>
      </c>
      <c r="I1082">
        <f>-3*SQRT(D1082)*Notes!$B$22</f>
        <v>-9.6278910109015907</v>
      </c>
      <c r="J1082">
        <f>3*SQRT(D1082)*Notes!$B$22</f>
        <v>9.6278910109015907</v>
      </c>
      <c r="K1082">
        <f>-SQRT(D1082)*Notes!$B$15</f>
        <v>-16.322266455751777</v>
      </c>
      <c r="L1082">
        <f>SQRT(D1082)*Notes!$B$15</f>
        <v>16.322266455751777</v>
      </c>
    </row>
    <row r="1083" spans="1:12" x14ac:dyDescent="0.25">
      <c r="A1083" t="s">
        <v>743</v>
      </c>
      <c r="B1083">
        <v>2030.181</v>
      </c>
      <c r="C1083">
        <v>14.54401</v>
      </c>
      <c r="D1083">
        <v>35.877000000000002</v>
      </c>
      <c r="E1083">
        <v>1.9334199999999999</v>
      </c>
      <c r="F1083">
        <v>0</v>
      </c>
      <c r="G1083">
        <v>0</v>
      </c>
      <c r="I1083">
        <f>-3*SQRT(D1083)*Notes!$B$22</f>
        <v>-9.2308129362849769</v>
      </c>
      <c r="J1083">
        <f>3*SQRT(D1083)*Notes!$B$22</f>
        <v>9.2308129362849769</v>
      </c>
      <c r="K1083">
        <f>-SQRT(D1083)*Notes!$B$15</f>
        <v>-15.649095755097749</v>
      </c>
      <c r="L1083">
        <f>SQRT(D1083)*Notes!$B$15</f>
        <v>15.649095755097749</v>
      </c>
    </row>
    <row r="1084" spans="1:12" x14ac:dyDescent="0.25">
      <c r="A1084" t="s">
        <v>744</v>
      </c>
      <c r="B1084">
        <v>2034.758</v>
      </c>
      <c r="C1084">
        <v>14.57071</v>
      </c>
      <c r="D1084">
        <v>20.946000000000002</v>
      </c>
      <c r="E1084">
        <v>1.3289899999999999</v>
      </c>
      <c r="F1084">
        <v>0</v>
      </c>
      <c r="G1084">
        <v>0</v>
      </c>
      <c r="I1084">
        <f>-3*SQRT(D1084)*Notes!$B$22</f>
        <v>-7.0531389433212874</v>
      </c>
      <c r="J1084">
        <f>3*SQRT(D1084)*Notes!$B$22</f>
        <v>7.0531389433212874</v>
      </c>
      <c r="K1084">
        <f>-SQRT(D1084)*Notes!$B$15</f>
        <v>-11.957261777473011</v>
      </c>
      <c r="L1084">
        <f>SQRT(D1084)*Notes!$B$15</f>
        <v>11.957261777473011</v>
      </c>
    </row>
    <row r="1085" spans="1:12" x14ac:dyDescent="0.25">
      <c r="A1085" t="s">
        <v>745</v>
      </c>
      <c r="B1085">
        <v>2035.6279999999999</v>
      </c>
      <c r="C1085">
        <v>14.5777</v>
      </c>
      <c r="D1085">
        <v>18.733000000000001</v>
      </c>
      <c r="E1085">
        <v>1.2140899999999999</v>
      </c>
      <c r="F1085">
        <v>0</v>
      </c>
      <c r="G1085">
        <v>0</v>
      </c>
      <c r="I1085">
        <f>-3*SQRT(D1085)*Notes!$B$22</f>
        <v>-6.6701493200135333</v>
      </c>
      <c r="J1085">
        <f>3*SQRT(D1085)*Notes!$B$22</f>
        <v>6.6701493200135333</v>
      </c>
      <c r="K1085">
        <f>-SQRT(D1085)*Notes!$B$15</f>
        <v>-11.307975378786226</v>
      </c>
      <c r="L1085">
        <f>SQRT(D1085)*Notes!$B$15</f>
        <v>11.307975378786226</v>
      </c>
    </row>
    <row r="1086" spans="1:12" x14ac:dyDescent="0.25">
      <c r="A1086" t="s">
        <v>746</v>
      </c>
      <c r="B1086">
        <v>2036.009</v>
      </c>
      <c r="C1086">
        <v>14.581020000000001</v>
      </c>
      <c r="D1086">
        <v>17.827000000000002</v>
      </c>
      <c r="E1086">
        <v>1.16378</v>
      </c>
      <c r="F1086">
        <v>0</v>
      </c>
      <c r="G1086">
        <v>0</v>
      </c>
      <c r="I1086">
        <f>-3*SQRT(D1086)*Notes!$B$22</f>
        <v>-6.5068533971073892</v>
      </c>
      <c r="J1086">
        <f>3*SQRT(D1086)*Notes!$B$22</f>
        <v>6.5068533971073892</v>
      </c>
      <c r="K1086">
        <f>-SQRT(D1086)*Notes!$B$15</f>
        <v>-11.031138056698346</v>
      </c>
      <c r="L1086">
        <f>SQRT(D1086)*Notes!$B$15</f>
        <v>11.031138056698346</v>
      </c>
    </row>
    <row r="1087" spans="1:12" x14ac:dyDescent="0.25">
      <c r="A1087" t="s">
        <v>9</v>
      </c>
      <c r="B1087">
        <v>2040.5050000000001</v>
      </c>
      <c r="C1087">
        <v>14.630459999999999</v>
      </c>
      <c r="D1087">
        <v>13.087</v>
      </c>
      <c r="E1087">
        <v>-1.2109999999999999E-2</v>
      </c>
      <c r="F1087">
        <v>0</v>
      </c>
      <c r="G1087">
        <v>0</v>
      </c>
      <c r="I1087">
        <f>-3*SQRT(D1087)*Notes!$B$22</f>
        <v>-5.5750907474476419</v>
      </c>
      <c r="J1087">
        <f>3*SQRT(D1087)*Notes!$B$22</f>
        <v>5.5750907474476419</v>
      </c>
      <c r="K1087">
        <f>-SQRT(D1087)*Notes!$B$15</f>
        <v>-9.451510885592727</v>
      </c>
      <c r="L1087">
        <f>SQRT(D1087)*Notes!$B$15</f>
        <v>9.451510885592727</v>
      </c>
    </row>
    <row r="1088" spans="1:12" x14ac:dyDescent="0.25">
      <c r="A1088" t="s">
        <v>747</v>
      </c>
      <c r="B1088">
        <v>2041.722</v>
      </c>
      <c r="C1088">
        <v>14.645210000000001</v>
      </c>
      <c r="D1088">
        <v>13.23</v>
      </c>
      <c r="E1088">
        <v>-0.10518</v>
      </c>
      <c r="F1088">
        <v>0</v>
      </c>
      <c r="G1088">
        <v>0</v>
      </c>
      <c r="I1088">
        <f>-3*SQRT(D1088)*Notes!$B$22</f>
        <v>-5.6054671501736024</v>
      </c>
      <c r="J1088">
        <f>3*SQRT(D1088)*Notes!$B$22</f>
        <v>5.6054671501736024</v>
      </c>
      <c r="K1088">
        <f>-SQRT(D1088)*Notes!$B$15</f>
        <v>-9.5030083255511713</v>
      </c>
      <c r="L1088">
        <f>SQRT(D1088)*Notes!$B$15</f>
        <v>9.5030083255511713</v>
      </c>
    </row>
    <row r="1089" spans="1:12" x14ac:dyDescent="0.25">
      <c r="A1089" t="s">
        <v>9</v>
      </c>
      <c r="B1089">
        <v>2046.2180000000001</v>
      </c>
      <c r="C1089">
        <v>14.692299999999999</v>
      </c>
      <c r="D1089">
        <v>19.378</v>
      </c>
      <c r="E1089">
        <v>-1.3507</v>
      </c>
      <c r="F1089">
        <v>0</v>
      </c>
      <c r="G1089">
        <v>0</v>
      </c>
      <c r="I1089">
        <f>-3*SQRT(D1089)*Notes!$B$22</f>
        <v>-6.7840082204350329</v>
      </c>
      <c r="J1089">
        <f>3*SQRT(D1089)*Notes!$B$22</f>
        <v>6.7840082204350329</v>
      </c>
      <c r="K1089">
        <f>-SQRT(D1089)*Notes!$B$15</f>
        <v>-11.501001588673141</v>
      </c>
      <c r="L1089">
        <f>SQRT(D1089)*Notes!$B$15</f>
        <v>11.501001588673141</v>
      </c>
    </row>
    <row r="1090" spans="1:12" x14ac:dyDescent="0.25">
      <c r="A1090" t="s">
        <v>748</v>
      </c>
      <c r="B1090">
        <v>2047.4690000000001</v>
      </c>
      <c r="C1090">
        <v>14.701739999999999</v>
      </c>
      <c r="D1090">
        <v>22.984999999999999</v>
      </c>
      <c r="E1090">
        <v>-1.53302</v>
      </c>
      <c r="F1090">
        <v>0</v>
      </c>
      <c r="G1090">
        <v>0</v>
      </c>
      <c r="I1090">
        <f>-3*SQRT(D1090)*Notes!$B$22</f>
        <v>-7.388463696795367</v>
      </c>
      <c r="J1090">
        <f>3*SQRT(D1090)*Notes!$B$22</f>
        <v>7.388463696795367</v>
      </c>
      <c r="K1090">
        <f>-SQRT(D1090)*Notes!$B$15</f>
        <v>-12.525741413274442</v>
      </c>
      <c r="L1090">
        <f>SQRT(D1090)*Notes!$B$15</f>
        <v>12.525741413274442</v>
      </c>
    </row>
    <row r="1091" spans="1:12" x14ac:dyDescent="0.25">
      <c r="A1091" t="s">
        <v>749</v>
      </c>
      <c r="B1091">
        <v>2052.0459999999998</v>
      </c>
      <c r="C1091">
        <v>14.72583</v>
      </c>
      <c r="D1091">
        <v>40.070999999999998</v>
      </c>
      <c r="E1091">
        <v>-2.2000899999999999</v>
      </c>
      <c r="F1091">
        <v>0</v>
      </c>
      <c r="G1091">
        <v>0</v>
      </c>
      <c r="I1091">
        <f>-3*SQRT(D1091)*Notes!$B$22</f>
        <v>-9.7554426480702876</v>
      </c>
      <c r="J1091">
        <f>3*SQRT(D1091)*Notes!$B$22</f>
        <v>9.7554426480702876</v>
      </c>
      <c r="K1091">
        <f>-SQRT(D1091)*Notes!$B$15</f>
        <v>-16.538506108483354</v>
      </c>
      <c r="L1091">
        <f>SQRT(D1091)*Notes!$B$15</f>
        <v>16.538506108483354</v>
      </c>
    </row>
    <row r="1092" spans="1:12" x14ac:dyDescent="0.25">
      <c r="A1092" t="s">
        <v>750</v>
      </c>
      <c r="B1092">
        <v>2053.297</v>
      </c>
      <c r="C1092">
        <v>14.73048</v>
      </c>
      <c r="D1092">
        <v>45.804000000000002</v>
      </c>
      <c r="E1092">
        <v>-2.3824200000000002</v>
      </c>
      <c r="F1092">
        <v>0</v>
      </c>
      <c r="G1092">
        <v>0</v>
      </c>
      <c r="I1092">
        <f>-3*SQRT(D1092)*Notes!$B$22</f>
        <v>-10.429982811467843</v>
      </c>
      <c r="J1092">
        <f>3*SQRT(D1092)*Notes!$B$22</f>
        <v>10.429982811467843</v>
      </c>
      <c r="K1092">
        <f>-SQRT(D1092)*Notes!$B$15</f>
        <v>-17.682061251516721</v>
      </c>
      <c r="L1092">
        <f>SQRT(D1092)*Notes!$B$15</f>
        <v>17.682061251516721</v>
      </c>
    </row>
    <row r="1093" spans="1:12" x14ac:dyDescent="0.25">
      <c r="A1093" t="s">
        <v>9</v>
      </c>
      <c r="B1093">
        <v>2057.7930000000001</v>
      </c>
      <c r="C1093">
        <v>14.74395</v>
      </c>
      <c r="D1093">
        <v>57.332000000000001</v>
      </c>
      <c r="E1093">
        <v>-4.6499999999999996E-3</v>
      </c>
      <c r="F1093">
        <v>0</v>
      </c>
      <c r="G1093">
        <v>0</v>
      </c>
      <c r="I1093">
        <f>-3*SQRT(D1093)*Notes!$B$22</f>
        <v>-11.668913911717306</v>
      </c>
      <c r="J1093">
        <f>3*SQRT(D1093)*Notes!$B$22</f>
        <v>11.668913911717306</v>
      </c>
      <c r="K1093">
        <f>-SQRT(D1093)*Notes!$B$15</f>
        <v>-19.782434377437244</v>
      </c>
      <c r="L1093">
        <f>SQRT(D1093)*Notes!$B$15</f>
        <v>19.782434377437244</v>
      </c>
    </row>
    <row r="1094" spans="1:12" x14ac:dyDescent="0.25">
      <c r="A1094" t="s">
        <v>751</v>
      </c>
      <c r="B1094">
        <v>2058.6759999999999</v>
      </c>
      <c r="C1094">
        <v>14.7464</v>
      </c>
      <c r="D1094">
        <v>57.353999999999999</v>
      </c>
      <c r="E1094">
        <v>-2.0049999999999998E-2</v>
      </c>
      <c r="F1094">
        <v>0</v>
      </c>
      <c r="G1094">
        <v>0</v>
      </c>
      <c r="I1094">
        <f>-3*SQRT(D1094)*Notes!$B$22</f>
        <v>-11.671152552296505</v>
      </c>
      <c r="J1094">
        <f>3*SQRT(D1094)*Notes!$B$22</f>
        <v>11.671152552296505</v>
      </c>
      <c r="K1094">
        <f>-SQRT(D1094)*Notes!$B$15</f>
        <v>-19.78622956871963</v>
      </c>
      <c r="L1094">
        <f>SQRT(D1094)*Notes!$B$15</f>
        <v>19.78622956871963</v>
      </c>
    </row>
    <row r="1095" spans="1:12" x14ac:dyDescent="0.25">
      <c r="A1095" t="s">
        <v>752</v>
      </c>
      <c r="B1095">
        <v>2059.0100000000002</v>
      </c>
      <c r="C1095">
        <v>14.74733</v>
      </c>
      <c r="D1095">
        <v>57.37</v>
      </c>
      <c r="E1095">
        <v>-2.5899999999999999E-2</v>
      </c>
      <c r="F1095">
        <v>0</v>
      </c>
      <c r="G1095">
        <v>0</v>
      </c>
      <c r="I1095">
        <f>-3*SQRT(D1095)*Notes!$B$22</f>
        <v>-11.672780384872127</v>
      </c>
      <c r="J1095">
        <f>3*SQRT(D1095)*Notes!$B$22</f>
        <v>11.672780384872127</v>
      </c>
      <c r="K1095">
        <f>-SQRT(D1095)*Notes!$B$15</f>
        <v>-19.788989250670177</v>
      </c>
      <c r="L1095">
        <f>SQRT(D1095)*Notes!$B$15</f>
        <v>19.788989250670177</v>
      </c>
    </row>
    <row r="1096" spans="1:12" x14ac:dyDescent="0.25">
      <c r="A1096" t="s">
        <v>9</v>
      </c>
      <c r="B1096">
        <v>2063.5059999999999</v>
      </c>
      <c r="C1096">
        <v>14.76079</v>
      </c>
      <c r="D1096">
        <v>45.898000000000003</v>
      </c>
      <c r="E1096">
        <v>2.36219</v>
      </c>
      <c r="F1096">
        <v>0</v>
      </c>
      <c r="G1096">
        <v>0</v>
      </c>
      <c r="I1096">
        <f>-3*SQRT(D1096)*Notes!$B$22</f>
        <v>-10.440679648977559</v>
      </c>
      <c r="J1096">
        <f>3*SQRT(D1096)*Notes!$B$22</f>
        <v>10.440679648977559</v>
      </c>
      <c r="K1096">
        <f>-SQRT(D1096)*Notes!$B$15</f>
        <v>-17.700195714388162</v>
      </c>
      <c r="L1096">
        <f>SQRT(D1096)*Notes!$B$15</f>
        <v>17.700195714388162</v>
      </c>
    </row>
    <row r="1097" spans="1:12" x14ac:dyDescent="0.25">
      <c r="A1097" t="s">
        <v>753</v>
      </c>
      <c r="B1097">
        <v>2063.8110000000001</v>
      </c>
      <c r="C1097">
        <v>14.76186</v>
      </c>
      <c r="D1097">
        <v>44.472000000000001</v>
      </c>
      <c r="E1097">
        <v>2.3184999999999998</v>
      </c>
      <c r="F1097">
        <v>0</v>
      </c>
      <c r="G1097">
        <v>0</v>
      </c>
      <c r="I1097">
        <f>-3*SQRT(D1097)*Notes!$B$22</f>
        <v>-10.277209749839843</v>
      </c>
      <c r="J1097">
        <f>3*SQRT(D1097)*Notes!$B$22</f>
        <v>10.277209749839843</v>
      </c>
      <c r="K1097">
        <f>-SQRT(D1097)*Notes!$B$15</f>
        <v>-17.423063448536844</v>
      </c>
      <c r="L1097">
        <f>SQRT(D1097)*Notes!$B$15</f>
        <v>17.423063448536844</v>
      </c>
    </row>
    <row r="1098" spans="1:12" x14ac:dyDescent="0.25">
      <c r="A1098" t="s">
        <v>9</v>
      </c>
      <c r="B1098">
        <v>2063.9630000000002</v>
      </c>
      <c r="C1098">
        <v>14.762409999999999</v>
      </c>
      <c r="D1098">
        <v>43.768999999999998</v>
      </c>
      <c r="E1098">
        <v>2.2966500000000001</v>
      </c>
      <c r="F1098">
        <v>0</v>
      </c>
      <c r="G1098">
        <v>0</v>
      </c>
      <c r="I1098">
        <f>-3*SQRT(D1098)*Notes!$B$22</f>
        <v>-10.195656653990778</v>
      </c>
      <c r="J1098">
        <f>3*SQRT(D1098)*Notes!$B$22</f>
        <v>10.195656653990778</v>
      </c>
      <c r="K1098">
        <f>-SQRT(D1098)*Notes!$B$15</f>
        <v>-17.284805614164537</v>
      </c>
      <c r="L1098">
        <f>SQRT(D1098)*Notes!$B$15</f>
        <v>17.284805614164537</v>
      </c>
    </row>
    <row r="1099" spans="1:12" x14ac:dyDescent="0.25">
      <c r="A1099" t="s">
        <v>754</v>
      </c>
      <c r="B1099">
        <v>2064.7570000000001</v>
      </c>
      <c r="C1099">
        <v>14.765420000000001</v>
      </c>
      <c r="D1099">
        <v>40.212000000000003</v>
      </c>
      <c r="E1099">
        <v>2.1828400000000001</v>
      </c>
      <c r="F1099">
        <v>0</v>
      </c>
      <c r="G1099">
        <v>0</v>
      </c>
      <c r="I1099">
        <f>-3*SQRT(D1099)*Notes!$B$22</f>
        <v>-9.7725910784897749</v>
      </c>
      <c r="J1099">
        <f>3*SQRT(D1099)*Notes!$B$22</f>
        <v>9.7725910784897749</v>
      </c>
      <c r="K1099">
        <f>-SQRT(D1099)*Notes!$B$15</f>
        <v>-16.567578025717136</v>
      </c>
      <c r="L1099">
        <f>SQRT(D1099)*Notes!$B$15</f>
        <v>16.567578025717136</v>
      </c>
    </row>
    <row r="1100" spans="1:12" x14ac:dyDescent="0.25">
      <c r="A1100" t="s">
        <v>755</v>
      </c>
      <c r="B1100">
        <v>2069.3339999999998</v>
      </c>
      <c r="C1100">
        <v>14.789339999999999</v>
      </c>
      <c r="D1100">
        <v>23.234999999999999</v>
      </c>
      <c r="E1100">
        <v>1.52674</v>
      </c>
      <c r="F1100">
        <v>0</v>
      </c>
      <c r="G1100">
        <v>0</v>
      </c>
      <c r="I1100">
        <f>-3*SQRT(D1100)*Notes!$B$22</f>
        <v>-7.428535927427772</v>
      </c>
      <c r="J1100">
        <f>3*SQRT(D1100)*Notes!$B$22</f>
        <v>7.428535927427772</v>
      </c>
      <c r="K1100">
        <f>-SQRT(D1100)*Notes!$B$15</f>
        <v>-12.593676293833212</v>
      </c>
      <c r="L1100">
        <f>SQRT(D1100)*Notes!$B$15</f>
        <v>12.593676293833212</v>
      </c>
    </row>
    <row r="1101" spans="1:12" x14ac:dyDescent="0.25">
      <c r="A1101" t="s">
        <v>756</v>
      </c>
      <c r="B1101">
        <v>2070.2040000000002</v>
      </c>
      <c r="C1101">
        <v>14.79566</v>
      </c>
      <c r="D1101">
        <v>20.687000000000001</v>
      </c>
      <c r="E1101">
        <v>1.4019999999999999</v>
      </c>
      <c r="F1101">
        <v>0</v>
      </c>
      <c r="G1101">
        <v>0</v>
      </c>
      <c r="I1101">
        <f>-3*SQRT(D1101)*Notes!$B$22</f>
        <v>-7.0093968156631856</v>
      </c>
      <c r="J1101">
        <f>3*SQRT(D1101)*Notes!$B$22</f>
        <v>7.0093968156631856</v>
      </c>
      <c r="K1101">
        <f>-SQRT(D1101)*Notes!$B$15</f>
        <v>-11.883105281292423</v>
      </c>
      <c r="L1101">
        <f>SQRT(D1101)*Notes!$B$15</f>
        <v>11.883105281292423</v>
      </c>
    </row>
    <row r="1102" spans="1:12" x14ac:dyDescent="0.25">
      <c r="A1102" t="s">
        <v>757</v>
      </c>
      <c r="B1102">
        <v>2070.585</v>
      </c>
      <c r="C1102">
        <v>14.79867</v>
      </c>
      <c r="D1102">
        <v>19.638999999999999</v>
      </c>
      <c r="E1102">
        <v>1.3473999999999999</v>
      </c>
      <c r="F1102">
        <v>0</v>
      </c>
      <c r="G1102">
        <v>0</v>
      </c>
      <c r="I1102">
        <f>-3*SQRT(D1102)*Notes!$B$22</f>
        <v>-6.829541915173083</v>
      </c>
      <c r="J1102">
        <f>3*SQRT(D1102)*Notes!$B$22</f>
        <v>6.829541915173083</v>
      </c>
      <c r="K1102">
        <f>-SQRT(D1102)*Notes!$B$15</f>
        <v>-11.578195347658133</v>
      </c>
      <c r="L1102">
        <f>SQRT(D1102)*Notes!$B$15</f>
        <v>11.578195347658133</v>
      </c>
    </row>
    <row r="1103" spans="1:12" x14ac:dyDescent="0.25">
      <c r="A1103" t="s">
        <v>9</v>
      </c>
      <c r="B1103">
        <v>2075.0810000000001</v>
      </c>
      <c r="C1103">
        <v>14.844620000000001</v>
      </c>
      <c r="D1103">
        <v>13.689</v>
      </c>
      <c r="E1103">
        <v>9.4789999999999999E-2</v>
      </c>
      <c r="F1103">
        <v>0</v>
      </c>
      <c r="G1103">
        <v>0</v>
      </c>
      <c r="I1103">
        <f>-3*SQRT(D1103)*Notes!$B$22</f>
        <v>-5.7018757779365208</v>
      </c>
      <c r="J1103">
        <f>3*SQRT(D1103)*Notes!$B$22</f>
        <v>5.7018757779365208</v>
      </c>
      <c r="K1103">
        <f>-SQRT(D1103)*Notes!$B$15</f>
        <v>-9.6664509018327216</v>
      </c>
      <c r="L1103">
        <f>SQRT(D1103)*Notes!$B$15</f>
        <v>9.6664509018327216</v>
      </c>
    </row>
    <row r="1104" spans="1:12" x14ac:dyDescent="0.25">
      <c r="A1104" t="s">
        <v>758</v>
      </c>
      <c r="B1104">
        <v>2076.299</v>
      </c>
      <c r="C1104">
        <v>14.85886</v>
      </c>
      <c r="D1104">
        <v>13.568</v>
      </c>
      <c r="E1104">
        <v>5.0200000000000002E-3</v>
      </c>
      <c r="F1104">
        <v>0</v>
      </c>
      <c r="G1104">
        <v>0</v>
      </c>
      <c r="I1104">
        <f>-3*SQRT(D1104)*Notes!$B$22</f>
        <v>-5.6766197932861147</v>
      </c>
      <c r="J1104">
        <f>3*SQRT(D1104)*Notes!$B$22</f>
        <v>5.6766197932861147</v>
      </c>
      <c r="K1104">
        <f>-SQRT(D1104)*Notes!$B$15</f>
        <v>-9.6236341613233485</v>
      </c>
      <c r="L1104">
        <f>SQRT(D1104)*Notes!$B$15</f>
        <v>9.6236341613233485</v>
      </c>
    </row>
    <row r="1105" spans="1:12" x14ac:dyDescent="0.25">
      <c r="A1105" t="s">
        <v>9</v>
      </c>
      <c r="B1105">
        <v>2080.7939999999999</v>
      </c>
      <c r="C1105">
        <v>14.90635</v>
      </c>
      <c r="D1105">
        <v>18.593</v>
      </c>
      <c r="E1105">
        <v>-1.1921900000000001</v>
      </c>
      <c r="F1105">
        <v>0</v>
      </c>
      <c r="G1105">
        <v>0</v>
      </c>
      <c r="I1105">
        <f>-3*SQRT(D1105)*Notes!$B$22</f>
        <v>-6.6451780882526084</v>
      </c>
      <c r="J1105">
        <f>3*SQRT(D1105)*Notes!$B$22</f>
        <v>6.6451780882526084</v>
      </c>
      <c r="K1105">
        <f>-SQRT(D1105)*Notes!$B$15</f>
        <v>-11.265641382891523</v>
      </c>
      <c r="L1105">
        <f>SQRT(D1105)*Notes!$B$15</f>
        <v>11.265641382891523</v>
      </c>
    </row>
    <row r="1106" spans="1:12" x14ac:dyDescent="0.25">
      <c r="A1106" t="s">
        <v>759</v>
      </c>
      <c r="B1106">
        <v>2082.0450000000001</v>
      </c>
      <c r="C1106">
        <v>14.91625</v>
      </c>
      <c r="D1106">
        <v>21.78</v>
      </c>
      <c r="E1106">
        <v>-1.35511</v>
      </c>
      <c r="F1106">
        <v>0</v>
      </c>
      <c r="G1106">
        <v>0</v>
      </c>
      <c r="I1106">
        <f>-3*SQRT(D1106)*Notes!$B$22</f>
        <v>-7.1921846269733907</v>
      </c>
      <c r="J1106">
        <f>3*SQRT(D1106)*Notes!$B$22</f>
        <v>7.1921846269733907</v>
      </c>
      <c r="K1106">
        <f>-SQRT(D1106)*Notes!$B$15</f>
        <v>-12.192987409963244</v>
      </c>
      <c r="L1106">
        <f>SQRT(D1106)*Notes!$B$15</f>
        <v>12.192987409963244</v>
      </c>
    </row>
    <row r="1107" spans="1:12" x14ac:dyDescent="0.25">
      <c r="A1107" t="s">
        <v>760</v>
      </c>
      <c r="B1107">
        <v>2086.6219999999998</v>
      </c>
      <c r="C1107">
        <v>14.94206</v>
      </c>
      <c r="D1107">
        <v>36.911999999999999</v>
      </c>
      <c r="E1107">
        <v>-1.9511499999999999</v>
      </c>
      <c r="F1107">
        <v>0</v>
      </c>
      <c r="G1107">
        <v>0</v>
      </c>
      <c r="I1107">
        <f>-3*SQRT(D1107)*Notes!$B$22</f>
        <v>-9.3630141194620506</v>
      </c>
      <c r="J1107">
        <f>3*SQRT(D1107)*Notes!$B$22</f>
        <v>9.3630141194620506</v>
      </c>
      <c r="K1107">
        <f>-SQRT(D1107)*Notes!$B$15</f>
        <v>-15.873217832834042</v>
      </c>
      <c r="L1107">
        <f>SQRT(D1107)*Notes!$B$15</f>
        <v>15.873217832834042</v>
      </c>
    </row>
    <row r="1108" spans="1:12" x14ac:dyDescent="0.25">
      <c r="A1108" t="s">
        <v>761</v>
      </c>
      <c r="B1108">
        <v>2087.873</v>
      </c>
      <c r="C1108">
        <v>14.94711</v>
      </c>
      <c r="D1108">
        <v>41.997999999999998</v>
      </c>
      <c r="E1108">
        <v>-2.1140599999999998</v>
      </c>
      <c r="F1108">
        <v>0</v>
      </c>
      <c r="G1108">
        <v>0</v>
      </c>
      <c r="I1108">
        <f>-3*SQRT(D1108)*Notes!$B$22</f>
        <v>-9.98725628005554</v>
      </c>
      <c r="J1108">
        <f>3*SQRT(D1108)*Notes!$B$22</f>
        <v>9.98725628005554</v>
      </c>
      <c r="K1108">
        <f>-SQRT(D1108)*Notes!$B$15</f>
        <v>-16.931502234535738</v>
      </c>
      <c r="L1108">
        <f>SQRT(D1108)*Notes!$B$15</f>
        <v>16.931502234535738</v>
      </c>
    </row>
    <row r="1109" spans="1:12" x14ac:dyDescent="0.25">
      <c r="A1109" t="s">
        <v>9</v>
      </c>
      <c r="B1109">
        <v>2092.3690000000001</v>
      </c>
      <c r="C1109">
        <v>14.96189</v>
      </c>
      <c r="D1109">
        <v>51.963999999999999</v>
      </c>
      <c r="E1109">
        <v>5.1830000000000001E-2</v>
      </c>
      <c r="F1109">
        <v>0</v>
      </c>
      <c r="G1109">
        <v>0</v>
      </c>
      <c r="I1109">
        <f>-3*SQRT(D1109)*Notes!$B$22</f>
        <v>-11.109210008890281</v>
      </c>
      <c r="J1109">
        <f>3*SQRT(D1109)*Notes!$B$22</f>
        <v>11.109210008890281</v>
      </c>
      <c r="K1109">
        <f>-SQRT(D1109)*Notes!$B$15</f>
        <v>-18.833562373389558</v>
      </c>
      <c r="L1109">
        <f>SQRT(D1109)*Notes!$B$15</f>
        <v>18.833562373389558</v>
      </c>
    </row>
    <row r="1110" spans="1:12" x14ac:dyDescent="0.25">
      <c r="A1110" t="s">
        <v>762</v>
      </c>
      <c r="B1110">
        <v>2093.241</v>
      </c>
      <c r="C1110">
        <v>14.96457</v>
      </c>
      <c r="D1110">
        <v>51.889000000000003</v>
      </c>
      <c r="E1110">
        <v>3.5009999999999999E-2</v>
      </c>
      <c r="F1110">
        <v>0</v>
      </c>
      <c r="G1110">
        <v>0</v>
      </c>
      <c r="I1110">
        <f>-3*SQRT(D1110)*Notes!$B$22</f>
        <v>-11.101190114296816</v>
      </c>
      <c r="J1110">
        <f>3*SQRT(D1110)*Notes!$B$22</f>
        <v>11.101190114296816</v>
      </c>
      <c r="K1110">
        <f>-SQRT(D1110)*Notes!$B$15</f>
        <v>-18.819966160433538</v>
      </c>
      <c r="L1110">
        <f>SQRT(D1110)*Notes!$B$15</f>
        <v>18.819966160433538</v>
      </c>
    </row>
    <row r="1111" spans="1:12" x14ac:dyDescent="0.25">
      <c r="A1111" t="s">
        <v>9</v>
      </c>
      <c r="B1111">
        <v>2093.393</v>
      </c>
      <c r="C1111">
        <v>14.96503</v>
      </c>
      <c r="D1111">
        <v>51.878999999999998</v>
      </c>
      <c r="E1111">
        <v>3.2070000000000001E-2</v>
      </c>
      <c r="F1111">
        <v>0</v>
      </c>
      <c r="G1111">
        <v>0</v>
      </c>
      <c r="I1111">
        <f>-3*SQRT(D1111)*Notes!$B$22</f>
        <v>-11.100120357217415</v>
      </c>
      <c r="J1111">
        <f>3*SQRT(D1111)*Notes!$B$22</f>
        <v>11.100120357217415</v>
      </c>
      <c r="K1111">
        <f>-SQRT(D1111)*Notes!$B$15</f>
        <v>-18.818152589831925</v>
      </c>
      <c r="L1111">
        <f>SQRT(D1111)*Notes!$B$15</f>
        <v>18.818152589831925</v>
      </c>
    </row>
    <row r="1112" spans="1:12" x14ac:dyDescent="0.25">
      <c r="A1112" t="s">
        <v>763</v>
      </c>
      <c r="B1112">
        <v>2093.587</v>
      </c>
      <c r="C1112">
        <v>14.965630000000001</v>
      </c>
      <c r="D1112">
        <v>51.866999999999997</v>
      </c>
      <c r="E1112">
        <v>2.8330000000000001E-2</v>
      </c>
      <c r="F1112">
        <v>0</v>
      </c>
      <c r="G1112">
        <v>0</v>
      </c>
      <c r="I1112">
        <f>-3*SQRT(D1112)*Notes!$B$22</f>
        <v>-11.09883651261941</v>
      </c>
      <c r="J1112">
        <f>3*SQRT(D1112)*Notes!$B$22</f>
        <v>11.09883651261941</v>
      </c>
      <c r="K1112">
        <f>-SQRT(D1112)*Notes!$B$15</f>
        <v>-18.815976074373587</v>
      </c>
      <c r="L1112">
        <f>SQRT(D1112)*Notes!$B$15</f>
        <v>18.815976074373587</v>
      </c>
    </row>
    <row r="1113" spans="1:12" x14ac:dyDescent="0.25">
      <c r="A1113" t="s">
        <v>9</v>
      </c>
      <c r="B1113">
        <v>2098.0830000000001</v>
      </c>
      <c r="C1113">
        <v>14.98057</v>
      </c>
      <c r="D1113">
        <v>41.164000000000001</v>
      </c>
      <c r="E1113">
        <v>2.1507200000000002</v>
      </c>
      <c r="F1113">
        <v>0</v>
      </c>
      <c r="G1113">
        <v>0</v>
      </c>
      <c r="I1113">
        <f>-3*SQRT(D1113)*Notes!$B$22</f>
        <v>-9.88759511958453</v>
      </c>
      <c r="J1113">
        <f>3*SQRT(D1113)*Notes!$B$22</f>
        <v>9.88759511958453</v>
      </c>
      <c r="K1113">
        <f>-SQRT(D1113)*Notes!$B$15</f>
        <v>-16.762545604817415</v>
      </c>
      <c r="L1113">
        <f>SQRT(D1113)*Notes!$B$15</f>
        <v>16.762545604817415</v>
      </c>
    </row>
    <row r="1114" spans="1:12" x14ac:dyDescent="0.25">
      <c r="A1114" t="s">
        <v>764</v>
      </c>
      <c r="B1114">
        <v>2098.4639999999999</v>
      </c>
      <c r="C1114">
        <v>14.98208</v>
      </c>
      <c r="D1114">
        <v>39.545999999999999</v>
      </c>
      <c r="E1114">
        <v>2.0986699999999998</v>
      </c>
      <c r="F1114">
        <v>0</v>
      </c>
      <c r="G1114">
        <v>0</v>
      </c>
      <c r="I1114">
        <f>-3*SQRT(D1114)*Notes!$B$22</f>
        <v>-9.6913252852601204</v>
      </c>
      <c r="J1114">
        <f>3*SQRT(D1114)*Notes!$B$22</f>
        <v>9.6913252852601204</v>
      </c>
      <c r="K1114">
        <f>-SQRT(D1114)*Notes!$B$15</f>
        <v>-16.429807258543875</v>
      </c>
      <c r="L1114">
        <f>SQRT(D1114)*Notes!$B$15</f>
        <v>16.429807258543875</v>
      </c>
    </row>
    <row r="1115" spans="1:12" x14ac:dyDescent="0.25">
      <c r="A1115" t="s">
        <v>765</v>
      </c>
      <c r="B1115">
        <v>2099.3330000000001</v>
      </c>
      <c r="C1115">
        <v>14.985749999999999</v>
      </c>
      <c r="D1115">
        <v>35.997999999999998</v>
      </c>
      <c r="E1115">
        <v>1.9797899999999999</v>
      </c>
      <c r="F1115">
        <v>0</v>
      </c>
      <c r="G1115">
        <v>0</v>
      </c>
      <c r="I1115">
        <f>-3*SQRT(D1115)*Notes!$B$22</f>
        <v>-9.2463659117610959</v>
      </c>
      <c r="J1115">
        <f>3*SQRT(D1115)*Notes!$B$22</f>
        <v>9.2463659117610959</v>
      </c>
      <c r="K1115">
        <f>-SQRT(D1115)*Notes!$B$15</f>
        <v>-15.675462880526728</v>
      </c>
      <c r="L1115">
        <f>SQRT(D1115)*Notes!$B$15</f>
        <v>15.675462880526728</v>
      </c>
    </row>
    <row r="1116" spans="1:12" x14ac:dyDescent="0.25">
      <c r="A1116" t="s">
        <v>766</v>
      </c>
      <c r="B1116">
        <v>2103.91</v>
      </c>
      <c r="C1116">
        <v>15.01253</v>
      </c>
      <c r="D1116">
        <v>20.738</v>
      </c>
      <c r="E1116">
        <v>1.3543000000000001</v>
      </c>
      <c r="F1116">
        <v>0</v>
      </c>
      <c r="G1116">
        <v>0</v>
      </c>
      <c r="I1116">
        <f>-3*SQRT(D1116)*Notes!$B$22</f>
        <v>-7.0180316874162454</v>
      </c>
      <c r="J1116">
        <f>3*SQRT(D1116)*Notes!$B$22</f>
        <v>7.0180316874162454</v>
      </c>
      <c r="K1116">
        <f>-SQRT(D1116)*Notes!$B$15</f>
        <v>-11.897744071595001</v>
      </c>
      <c r="L1116">
        <f>SQRT(D1116)*Notes!$B$15</f>
        <v>11.897744071595001</v>
      </c>
    </row>
    <row r="1117" spans="1:12" x14ac:dyDescent="0.25">
      <c r="A1117" t="s">
        <v>767</v>
      </c>
      <c r="B1117">
        <v>2104.7800000000002</v>
      </c>
      <c r="C1117">
        <v>15.01961</v>
      </c>
      <c r="D1117">
        <v>18.484999999999999</v>
      </c>
      <c r="E1117">
        <v>1.23542</v>
      </c>
      <c r="F1117">
        <v>0</v>
      </c>
      <c r="G1117">
        <v>0</v>
      </c>
      <c r="I1117">
        <f>-3*SQRT(D1117)*Notes!$B$22</f>
        <v>-6.6258502644464166</v>
      </c>
      <c r="J1117">
        <f>3*SQRT(D1117)*Notes!$B$22</f>
        <v>6.6258502644464166</v>
      </c>
      <c r="K1117">
        <f>-SQRT(D1117)*Notes!$B$15</f>
        <v>-11.232874716773546</v>
      </c>
      <c r="L1117">
        <f>SQRT(D1117)*Notes!$B$15</f>
        <v>11.232874716773546</v>
      </c>
    </row>
    <row r="1118" spans="1:12" x14ac:dyDescent="0.25">
      <c r="A1118" t="s">
        <v>768</v>
      </c>
      <c r="B1118">
        <v>2105.1610000000001</v>
      </c>
      <c r="C1118">
        <v>15.022970000000001</v>
      </c>
      <c r="D1118">
        <v>17.564</v>
      </c>
      <c r="E1118">
        <v>1.1833400000000001</v>
      </c>
      <c r="F1118">
        <v>0</v>
      </c>
      <c r="G1118">
        <v>0</v>
      </c>
      <c r="I1118">
        <f>-3*SQRT(D1118)*Notes!$B$22</f>
        <v>-6.4586775653737591</v>
      </c>
      <c r="J1118">
        <f>3*SQRT(D1118)*Notes!$B$22</f>
        <v>6.4586775653737591</v>
      </c>
      <c r="K1118">
        <f>-SQRT(D1118)*Notes!$B$15</f>
        <v>-10.94946505464697</v>
      </c>
      <c r="L1118">
        <f>SQRT(D1118)*Notes!$B$15</f>
        <v>10.94946505464697</v>
      </c>
    </row>
    <row r="1119" spans="1:12" x14ac:dyDescent="0.25">
      <c r="A1119" t="s">
        <v>9</v>
      </c>
      <c r="B1119">
        <v>2109.6570000000002</v>
      </c>
      <c r="C1119">
        <v>15.07363</v>
      </c>
      <c r="D1119">
        <v>12.685</v>
      </c>
      <c r="E1119">
        <v>8.09E-3</v>
      </c>
      <c r="F1119">
        <v>0</v>
      </c>
      <c r="G1119">
        <v>0</v>
      </c>
      <c r="I1119">
        <f>-3*SQRT(D1119)*Notes!$B$22</f>
        <v>-5.4887964508178948</v>
      </c>
      <c r="J1119">
        <f>3*SQRT(D1119)*Notes!$B$22</f>
        <v>5.4887964508178948</v>
      </c>
      <c r="K1119">
        <f>-SQRT(D1119)*Notes!$B$15</f>
        <v>-9.3052152429013457</v>
      </c>
      <c r="L1119">
        <f>SQRT(D1119)*Notes!$B$15</f>
        <v>9.3052152429013457</v>
      </c>
    </row>
    <row r="1120" spans="1:12" x14ac:dyDescent="0.25">
      <c r="A1120" t="s">
        <v>769</v>
      </c>
      <c r="B1120">
        <v>2110.529</v>
      </c>
      <c r="C1120">
        <v>15.08455</v>
      </c>
      <c r="D1120">
        <v>12.731</v>
      </c>
      <c r="E1120">
        <v>-6.0630000000000003E-2</v>
      </c>
      <c r="F1120">
        <v>0</v>
      </c>
      <c r="G1120">
        <v>0</v>
      </c>
      <c r="I1120">
        <f>-3*SQRT(D1120)*Notes!$B$22</f>
        <v>-5.4987395392158724</v>
      </c>
      <c r="J1120">
        <f>3*SQRT(D1120)*Notes!$B$22</f>
        <v>5.4987395392158724</v>
      </c>
      <c r="K1120">
        <f>-SQRT(D1120)*Notes!$B$15</f>
        <v>-9.3220718668536868</v>
      </c>
      <c r="L1120">
        <f>SQRT(D1120)*Notes!$B$15</f>
        <v>9.3220718668536868</v>
      </c>
    </row>
    <row r="1121" spans="1:12" x14ac:dyDescent="0.25">
      <c r="A1121" t="s">
        <v>9</v>
      </c>
      <c r="B1121">
        <v>2110.681</v>
      </c>
      <c r="C1121">
        <v>15.086449999999999</v>
      </c>
      <c r="D1121">
        <v>12.750999999999999</v>
      </c>
      <c r="E1121">
        <v>-7.2650000000000006E-2</v>
      </c>
      <c r="F1121">
        <v>0</v>
      </c>
      <c r="G1121">
        <v>0</v>
      </c>
      <c r="I1121">
        <f>-3*SQRT(D1121)*Notes!$B$22</f>
        <v>-5.5030570175343225</v>
      </c>
      <c r="J1121">
        <f>3*SQRT(D1121)*Notes!$B$22</f>
        <v>5.5030570175343225</v>
      </c>
      <c r="K1121">
        <f>-SQRT(D1121)*Notes!$B$15</f>
        <v>-9.3293913339572168</v>
      </c>
      <c r="L1121">
        <f>SQRT(D1121)*Notes!$B$15</f>
        <v>9.3293913339572168</v>
      </c>
    </row>
    <row r="1122" spans="1:12" x14ac:dyDescent="0.25">
      <c r="A1122" t="s">
        <v>770</v>
      </c>
      <c r="B1122">
        <v>2110.875</v>
      </c>
      <c r="C1122">
        <v>15.08887</v>
      </c>
      <c r="D1122">
        <v>12.782</v>
      </c>
      <c r="E1122">
        <v>-8.7919999999999998E-2</v>
      </c>
      <c r="F1122">
        <v>0</v>
      </c>
      <c r="G1122">
        <v>0</v>
      </c>
      <c r="I1122">
        <f>-3*SQRT(D1122)*Notes!$B$22</f>
        <v>-5.5097424228620069</v>
      </c>
      <c r="J1122">
        <f>3*SQRT(D1122)*Notes!$B$22</f>
        <v>5.5097424228620069</v>
      </c>
      <c r="K1122">
        <f>-SQRT(D1122)*Notes!$B$15</f>
        <v>-9.3407251730087406</v>
      </c>
      <c r="L1122">
        <f>SQRT(D1122)*Notes!$B$15</f>
        <v>9.3407251730087406</v>
      </c>
    </row>
    <row r="1123" spans="1:12" x14ac:dyDescent="0.25">
      <c r="A1123" t="s">
        <v>9</v>
      </c>
      <c r="B1123">
        <v>2115.3710000000001</v>
      </c>
      <c r="C1123">
        <v>15.137700000000001</v>
      </c>
      <c r="D1123">
        <v>18.704000000000001</v>
      </c>
      <c r="E1123">
        <v>-1.31105</v>
      </c>
      <c r="F1123">
        <v>0</v>
      </c>
      <c r="G1123">
        <v>0</v>
      </c>
      <c r="I1123">
        <f>-3*SQRT(D1123)*Notes!$B$22</f>
        <v>-6.6649843904569828</v>
      </c>
      <c r="J1123">
        <f>3*SQRT(D1123)*Notes!$B$22</f>
        <v>6.6649843904569828</v>
      </c>
      <c r="K1123">
        <f>-SQRT(D1123)*Notes!$B$15</f>
        <v>-11.299219218548044</v>
      </c>
      <c r="L1123">
        <f>SQRT(D1123)*Notes!$B$15</f>
        <v>11.299219218548044</v>
      </c>
    </row>
    <row r="1124" spans="1:12" x14ac:dyDescent="0.25">
      <c r="A1124" t="s">
        <v>771</v>
      </c>
      <c r="B1124">
        <v>2116.6219999999998</v>
      </c>
      <c r="C1124">
        <v>15.14747</v>
      </c>
      <c r="D1124">
        <v>22.212</v>
      </c>
      <c r="E1124">
        <v>-1.4928999999999999</v>
      </c>
      <c r="F1124">
        <v>0</v>
      </c>
      <c r="G1124">
        <v>0</v>
      </c>
      <c r="I1124">
        <f>-3*SQRT(D1124)*Notes!$B$22</f>
        <v>-7.2631618527597333</v>
      </c>
      <c r="J1124">
        <f>3*SQRT(D1124)*Notes!$B$22</f>
        <v>7.2631618527597333</v>
      </c>
      <c r="K1124">
        <f>-SQRT(D1124)*Notes!$B$15</f>
        <v>-12.313315858868926</v>
      </c>
      <c r="L1124">
        <f>SQRT(D1124)*Notes!$B$15</f>
        <v>12.313315858868926</v>
      </c>
    </row>
    <row r="1125" spans="1:12" x14ac:dyDescent="0.25">
      <c r="A1125" t="s">
        <v>772</v>
      </c>
      <c r="B1125">
        <v>2121.1990000000001</v>
      </c>
      <c r="C1125">
        <v>15.17235</v>
      </c>
      <c r="D1125">
        <v>38.923000000000002</v>
      </c>
      <c r="E1125">
        <v>-2.1581999999999999</v>
      </c>
      <c r="F1125">
        <v>0</v>
      </c>
      <c r="G1125">
        <v>0</v>
      </c>
      <c r="I1125">
        <f>-3*SQRT(D1125)*Notes!$B$22</f>
        <v>-9.6146846137029698</v>
      </c>
      <c r="J1125">
        <f>3*SQRT(D1125)*Notes!$B$22</f>
        <v>9.6146846137029698</v>
      </c>
      <c r="K1125">
        <f>-SQRT(D1125)*Notes!$B$15</f>
        <v>-16.299877509537872</v>
      </c>
      <c r="L1125">
        <f>SQRT(D1125)*Notes!$B$15</f>
        <v>16.299877509537872</v>
      </c>
    </row>
    <row r="1126" spans="1:12" x14ac:dyDescent="0.25">
      <c r="A1126" t="s">
        <v>773</v>
      </c>
      <c r="B1126">
        <v>2122.4490000000001</v>
      </c>
      <c r="C1126">
        <v>15.17713</v>
      </c>
      <c r="D1126">
        <v>44.548999999999999</v>
      </c>
      <c r="E1126">
        <v>-2.3400099999999999</v>
      </c>
      <c r="F1126">
        <v>0</v>
      </c>
      <c r="G1126">
        <v>0</v>
      </c>
      <c r="I1126">
        <f>-3*SQRT(D1126)*Notes!$B$22</f>
        <v>-10.286103018727719</v>
      </c>
      <c r="J1126">
        <f>3*SQRT(D1126)*Notes!$B$22</f>
        <v>10.286103018727719</v>
      </c>
      <c r="K1126">
        <f>-SQRT(D1126)*Notes!$B$15</f>
        <v>-17.43814030226174</v>
      </c>
      <c r="L1126">
        <f>SQRT(D1126)*Notes!$B$15</f>
        <v>17.43814030226174</v>
      </c>
    </row>
    <row r="1127" spans="1:12" x14ac:dyDescent="0.25">
      <c r="A1127" t="s">
        <v>9</v>
      </c>
      <c r="B1127">
        <v>2126.9450000000002</v>
      </c>
      <c r="C1127">
        <v>15.190950000000001</v>
      </c>
      <c r="D1127">
        <v>55.996000000000002</v>
      </c>
      <c r="E1127">
        <v>-3.082E-2</v>
      </c>
      <c r="F1127">
        <v>0</v>
      </c>
      <c r="G1127">
        <v>0</v>
      </c>
      <c r="I1127">
        <f>-3*SQRT(D1127)*Notes!$B$22</f>
        <v>-11.532152906987429</v>
      </c>
      <c r="J1127">
        <f>3*SQRT(D1127)*Notes!$B$22</f>
        <v>11.532152906987429</v>
      </c>
      <c r="K1127">
        <f>-SQRT(D1127)*Notes!$B$15</f>
        <v>-19.550581985524015</v>
      </c>
      <c r="L1127">
        <f>SQRT(D1127)*Notes!$B$15</f>
        <v>19.550581985524015</v>
      </c>
    </row>
    <row r="1128" spans="1:12" x14ac:dyDescent="0.25">
      <c r="A1128" t="s">
        <v>774</v>
      </c>
      <c r="B1128">
        <v>2127.817</v>
      </c>
      <c r="C1128">
        <v>15.193429999999999</v>
      </c>
      <c r="D1128">
        <v>56.063000000000002</v>
      </c>
      <c r="E1128">
        <v>-4.641E-2</v>
      </c>
      <c r="F1128">
        <v>0</v>
      </c>
      <c r="G1128">
        <v>0</v>
      </c>
      <c r="I1128">
        <f>-3*SQRT(D1128)*Notes!$B$22</f>
        <v>-11.539050035889701</v>
      </c>
      <c r="J1128">
        <f>3*SQRT(D1128)*Notes!$B$22</f>
        <v>11.539050035889701</v>
      </c>
      <c r="K1128">
        <f>-SQRT(D1128)*Notes!$B$15</f>
        <v>-19.562274761812727</v>
      </c>
      <c r="L1128">
        <f>SQRT(D1128)*Notes!$B$15</f>
        <v>19.562274761812727</v>
      </c>
    </row>
    <row r="1129" spans="1:12" x14ac:dyDescent="0.25">
      <c r="A1129" t="s">
        <v>9</v>
      </c>
      <c r="B1129">
        <v>2127.9690000000001</v>
      </c>
      <c r="C1129">
        <v>15.193860000000001</v>
      </c>
      <c r="D1129">
        <v>56.078000000000003</v>
      </c>
      <c r="E1129">
        <v>-4.913E-2</v>
      </c>
      <c r="F1129">
        <v>0</v>
      </c>
      <c r="G1129">
        <v>0</v>
      </c>
      <c r="I1129">
        <f>-3*SQRT(D1129)*Notes!$B$22</f>
        <v>-11.540593604504904</v>
      </c>
      <c r="J1129">
        <f>3*SQRT(D1129)*Notes!$B$22</f>
        <v>11.540593604504904</v>
      </c>
      <c r="K1129">
        <f>-SQRT(D1129)*Notes!$B$15</f>
        <v>-19.564891590171246</v>
      </c>
      <c r="L1129">
        <f>SQRT(D1129)*Notes!$B$15</f>
        <v>19.564891590171246</v>
      </c>
    </row>
    <row r="1130" spans="1:12" x14ac:dyDescent="0.25">
      <c r="A1130" t="s">
        <v>775</v>
      </c>
      <c r="B1130">
        <v>2128.163</v>
      </c>
      <c r="C1130">
        <v>15.19441</v>
      </c>
      <c r="D1130">
        <v>56.097999999999999</v>
      </c>
      <c r="E1130">
        <v>-5.2589999999999998E-2</v>
      </c>
      <c r="F1130">
        <v>0</v>
      </c>
      <c r="G1130">
        <v>0</v>
      </c>
      <c r="I1130">
        <f>-3*SQRT(D1130)*Notes!$B$22</f>
        <v>-11.54265137489811</v>
      </c>
      <c r="J1130">
        <f>3*SQRT(D1130)*Notes!$B$22</f>
        <v>11.54265137489811</v>
      </c>
      <c r="K1130">
        <f>-SQRT(D1130)*Notes!$B$15</f>
        <v>-19.568380150295646</v>
      </c>
      <c r="L1130">
        <f>SQRT(D1130)*Notes!$B$15</f>
        <v>19.568380150295646</v>
      </c>
    </row>
    <row r="1131" spans="1:12" x14ac:dyDescent="0.25">
      <c r="A1131" t="s">
        <v>9</v>
      </c>
      <c r="B1131">
        <v>2132.6590000000001</v>
      </c>
      <c r="C1131">
        <v>15.208130000000001</v>
      </c>
      <c r="D1131">
        <v>45.103000000000002</v>
      </c>
      <c r="E1131">
        <v>2.29332</v>
      </c>
      <c r="F1131">
        <v>0</v>
      </c>
      <c r="G1131">
        <v>0</v>
      </c>
      <c r="I1131">
        <f>-3*SQRT(D1131)*Notes!$B$22</f>
        <v>-10.349863081857062</v>
      </c>
      <c r="J1131">
        <f>3*SQRT(D1131)*Notes!$B$22</f>
        <v>10.349863081857062</v>
      </c>
      <c r="K1131">
        <f>-SQRT(D1131)*Notes!$B$15</f>
        <v>-17.54623341823639</v>
      </c>
      <c r="L1131">
        <f>SQRT(D1131)*Notes!$B$15</f>
        <v>17.54623341823639</v>
      </c>
    </row>
    <row r="1132" spans="1:12" x14ac:dyDescent="0.25">
      <c r="A1132" t="s">
        <v>776</v>
      </c>
      <c r="B1132">
        <v>2133.04</v>
      </c>
      <c r="C1132">
        <v>15.20951</v>
      </c>
      <c r="D1132">
        <v>43.375</v>
      </c>
      <c r="E1132">
        <v>2.2404299999999999</v>
      </c>
      <c r="F1132">
        <v>0</v>
      </c>
      <c r="G1132">
        <v>0</v>
      </c>
      <c r="I1132">
        <f>-3*SQRT(D1132)*Notes!$B$22</f>
        <v>-10.149663257938185</v>
      </c>
      <c r="J1132">
        <f>3*SQRT(D1132)*Notes!$B$22</f>
        <v>10.149663257938185</v>
      </c>
      <c r="K1132">
        <f>-SQRT(D1132)*Notes!$B$15</f>
        <v>-17.20683251863143</v>
      </c>
      <c r="L1132">
        <f>SQRT(D1132)*Notes!$B$15</f>
        <v>17.20683251863143</v>
      </c>
    </row>
    <row r="1133" spans="1:12" x14ac:dyDescent="0.25">
      <c r="A1133" t="s">
        <v>777</v>
      </c>
      <c r="B1133">
        <v>2133.91</v>
      </c>
      <c r="C1133">
        <v>15.21285</v>
      </c>
      <c r="D1133">
        <v>39.582999999999998</v>
      </c>
      <c r="E1133">
        <v>2.11971</v>
      </c>
      <c r="F1133">
        <v>0</v>
      </c>
      <c r="G1133">
        <v>0</v>
      </c>
      <c r="I1133">
        <f>-3*SQRT(D1133)*Notes!$B$22</f>
        <v>-9.695857920689793</v>
      </c>
      <c r="J1133">
        <f>3*SQRT(D1133)*Notes!$B$22</f>
        <v>9.695857920689793</v>
      </c>
      <c r="K1133">
        <f>-SQRT(D1133)*Notes!$B$15</f>
        <v>-16.43749148379592</v>
      </c>
      <c r="L1133">
        <f>SQRT(D1133)*Notes!$B$15</f>
        <v>16.43749148379592</v>
      </c>
    </row>
    <row r="1134" spans="1:12" x14ac:dyDescent="0.25">
      <c r="A1134" t="s">
        <v>778</v>
      </c>
      <c r="B1134">
        <v>2138.4870000000001</v>
      </c>
      <c r="C1134">
        <v>15.23704</v>
      </c>
      <c r="D1134">
        <v>23.085999999999999</v>
      </c>
      <c r="E1134">
        <v>1.48454</v>
      </c>
      <c r="F1134">
        <v>0</v>
      </c>
      <c r="G1134">
        <v>0</v>
      </c>
      <c r="I1134">
        <f>-3*SQRT(D1134)*Notes!$B$22</f>
        <v>-7.4046789863070224</v>
      </c>
      <c r="J1134">
        <f>3*SQRT(D1134)*Notes!$B$22</f>
        <v>7.4046789863070224</v>
      </c>
      <c r="K1134">
        <f>-SQRT(D1134)*Notes!$B$15</f>
        <v>-12.553231366761318</v>
      </c>
      <c r="L1134">
        <f>SQRT(D1134)*Notes!$B$15</f>
        <v>12.553231366761318</v>
      </c>
    </row>
    <row r="1135" spans="1:12" x14ac:dyDescent="0.25">
      <c r="A1135" t="s">
        <v>779</v>
      </c>
      <c r="B1135">
        <v>2139.357</v>
      </c>
      <c r="C1135">
        <v>15.24339</v>
      </c>
      <c r="D1135">
        <v>20.609000000000002</v>
      </c>
      <c r="E1135">
        <v>1.36382</v>
      </c>
      <c r="F1135">
        <v>0</v>
      </c>
      <c r="G1135">
        <v>0</v>
      </c>
      <c r="I1135">
        <f>-3*SQRT(D1135)*Notes!$B$22</f>
        <v>-6.9961699270992472</v>
      </c>
      <c r="J1135">
        <f>3*SQRT(D1135)*Notes!$B$22</f>
        <v>6.9961699270992472</v>
      </c>
      <c r="K1135">
        <f>-SQRT(D1135)*Notes!$B$15</f>
        <v>-11.860681595848053</v>
      </c>
      <c r="L1135">
        <f>SQRT(D1135)*Notes!$B$15</f>
        <v>11.860681595848053</v>
      </c>
    </row>
    <row r="1136" spans="1:12" x14ac:dyDescent="0.25">
      <c r="A1136" t="s">
        <v>780</v>
      </c>
      <c r="B1136">
        <v>2139.7379999999998</v>
      </c>
      <c r="C1136">
        <v>15.2464</v>
      </c>
      <c r="D1136">
        <v>19.588999999999999</v>
      </c>
      <c r="E1136">
        <v>1.3109299999999999</v>
      </c>
      <c r="F1136">
        <v>0</v>
      </c>
      <c r="G1136">
        <v>0</v>
      </c>
      <c r="I1136">
        <f>-3*SQRT(D1136)*Notes!$B$22</f>
        <v>-6.8208425231683494</v>
      </c>
      <c r="J1136">
        <f>3*SQRT(D1136)*Notes!$B$22</f>
        <v>6.8208425231683494</v>
      </c>
      <c r="K1136">
        <f>-SQRT(D1136)*Notes!$B$15</f>
        <v>-11.56344717548382</v>
      </c>
      <c r="L1136">
        <f>SQRT(D1136)*Notes!$B$15</f>
        <v>11.56344717548382</v>
      </c>
    </row>
    <row r="1137" spans="1:12" x14ac:dyDescent="0.25">
      <c r="A1137" t="s">
        <v>9</v>
      </c>
      <c r="B1137">
        <v>2144.2339999999999</v>
      </c>
      <c r="C1137">
        <v>15.29205</v>
      </c>
      <c r="D1137">
        <v>13.904</v>
      </c>
      <c r="E1137">
        <v>6.7680000000000004E-2</v>
      </c>
      <c r="F1137">
        <v>0</v>
      </c>
      <c r="G1137">
        <v>0</v>
      </c>
      <c r="I1137">
        <f>-3*SQRT(D1137)*Notes!$B$22</f>
        <v>-5.7464782764376867</v>
      </c>
      <c r="J1137">
        <f>3*SQRT(D1137)*Notes!$B$22</f>
        <v>5.7464782764376867</v>
      </c>
      <c r="K1137">
        <f>-SQRT(D1137)*Notes!$B$15</f>
        <v>-9.7420659938922363</v>
      </c>
      <c r="L1137">
        <f>SQRT(D1137)*Notes!$B$15</f>
        <v>9.7420659938922363</v>
      </c>
    </row>
    <row r="1138" spans="1:12" x14ac:dyDescent="0.25">
      <c r="A1138" t="s">
        <v>781</v>
      </c>
      <c r="B1138">
        <v>2145.105</v>
      </c>
      <c r="C1138">
        <v>15.302060000000001</v>
      </c>
      <c r="D1138">
        <v>13.840999999999999</v>
      </c>
      <c r="E1138">
        <v>4.7000000000000002E-3</v>
      </c>
      <c r="F1138">
        <v>0</v>
      </c>
      <c r="G1138">
        <v>0</v>
      </c>
      <c r="I1138">
        <f>-3*SQRT(D1138)*Notes!$B$22</f>
        <v>-5.7334446473792919</v>
      </c>
      <c r="J1138">
        <f>3*SQRT(D1138)*Notes!$B$22</f>
        <v>5.7334446473792919</v>
      </c>
      <c r="K1138">
        <f>-SQRT(D1138)*Notes!$B$15</f>
        <v>-9.7199699433516091</v>
      </c>
      <c r="L1138">
        <f>SQRT(D1138)*Notes!$B$15</f>
        <v>9.7199699433516091</v>
      </c>
    </row>
    <row r="1139" spans="1:12" x14ac:dyDescent="0.25">
      <c r="A1139" t="s">
        <v>9</v>
      </c>
      <c r="B1139">
        <v>2145.2579999999998</v>
      </c>
      <c r="C1139">
        <v>15.30381</v>
      </c>
      <c r="D1139">
        <v>13.840999999999999</v>
      </c>
      <c r="E1139">
        <v>-6.3099999999999996E-3</v>
      </c>
      <c r="F1139">
        <v>0</v>
      </c>
      <c r="G1139">
        <v>0</v>
      </c>
      <c r="I1139">
        <f>-3*SQRT(D1139)*Notes!$B$22</f>
        <v>-5.7334446473792919</v>
      </c>
      <c r="J1139">
        <f>3*SQRT(D1139)*Notes!$B$22</f>
        <v>5.7334446473792919</v>
      </c>
      <c r="K1139">
        <f>-SQRT(D1139)*Notes!$B$15</f>
        <v>-9.7199699433516091</v>
      </c>
      <c r="L1139">
        <f>SQRT(D1139)*Notes!$B$15</f>
        <v>9.7199699433516091</v>
      </c>
    </row>
    <row r="1140" spans="1:12" x14ac:dyDescent="0.25">
      <c r="A1140" t="s">
        <v>782</v>
      </c>
      <c r="B1140">
        <v>2145.451</v>
      </c>
      <c r="C1140">
        <v>15.306039999999999</v>
      </c>
      <c r="D1140">
        <v>13.846</v>
      </c>
      <c r="E1140">
        <v>-2.0310000000000002E-2</v>
      </c>
      <c r="F1140">
        <v>0</v>
      </c>
      <c r="G1140">
        <v>0</v>
      </c>
      <c r="I1140">
        <f>-3*SQRT(D1140)*Notes!$B$22</f>
        <v>-5.7344801446239844</v>
      </c>
      <c r="J1140">
        <f>3*SQRT(D1140)*Notes!$B$22</f>
        <v>5.7344801446239844</v>
      </c>
      <c r="K1140">
        <f>-SQRT(D1140)*Notes!$B$15</f>
        <v>-9.7217254328895475</v>
      </c>
      <c r="L1140">
        <f>SQRT(D1140)*Notes!$B$15</f>
        <v>9.7217254328895475</v>
      </c>
    </row>
    <row r="1141" spans="1:12" x14ac:dyDescent="0.25">
      <c r="A1141" t="s">
        <v>9</v>
      </c>
      <c r="B1141">
        <v>2149.9470000000001</v>
      </c>
      <c r="C1141">
        <v>15.3523</v>
      </c>
      <c r="D1141">
        <v>19.167999999999999</v>
      </c>
      <c r="E1141">
        <v>-1.23689</v>
      </c>
      <c r="F1141">
        <v>0</v>
      </c>
      <c r="G1141">
        <v>0</v>
      </c>
      <c r="I1141">
        <f>-3*SQRT(D1141)*Notes!$B$22</f>
        <v>-6.7471488307953837</v>
      </c>
      <c r="J1141">
        <f>3*SQRT(D1141)*Notes!$B$22</f>
        <v>6.7471488307953837</v>
      </c>
      <c r="K1141">
        <f>-SQRT(D1141)*Notes!$B$15</f>
        <v>-11.43851347176223</v>
      </c>
      <c r="L1141">
        <f>SQRT(D1141)*Notes!$B$15</f>
        <v>11.43851347176223</v>
      </c>
    </row>
    <row r="1142" spans="1:12" x14ac:dyDescent="0.25">
      <c r="A1142" t="s">
        <v>783</v>
      </c>
      <c r="B1142">
        <v>2151.1979999999999</v>
      </c>
      <c r="C1142">
        <v>15.3619</v>
      </c>
      <c r="D1142">
        <v>22.468</v>
      </c>
      <c r="E1142">
        <v>-1.40198</v>
      </c>
      <c r="F1142">
        <v>0</v>
      </c>
      <c r="G1142">
        <v>0</v>
      </c>
      <c r="I1142">
        <f>-3*SQRT(D1142)*Notes!$B$22</f>
        <v>-7.3048970102962896</v>
      </c>
      <c r="J1142">
        <f>3*SQRT(D1142)*Notes!$B$22</f>
        <v>7.3048970102962896</v>
      </c>
      <c r="K1142">
        <f>-SQRT(D1142)*Notes!$B$15</f>
        <v>-12.384069917168206</v>
      </c>
      <c r="L1142">
        <f>SQRT(D1142)*Notes!$B$15</f>
        <v>12.384069917168206</v>
      </c>
    </row>
    <row r="1143" spans="1:12" x14ac:dyDescent="0.25">
      <c r="A1143" t="s">
        <v>784</v>
      </c>
      <c r="B1143">
        <v>2155.7750000000001</v>
      </c>
      <c r="C1143">
        <v>15.38691</v>
      </c>
      <c r="D1143">
        <v>38.067</v>
      </c>
      <c r="E1143">
        <v>-2.0060799999999999</v>
      </c>
      <c r="F1143">
        <v>0</v>
      </c>
      <c r="G1143">
        <v>0</v>
      </c>
      <c r="I1143">
        <f>-3*SQRT(D1143)*Notes!$B$22</f>
        <v>-9.5083731230106867</v>
      </c>
      <c r="J1143">
        <f>3*SQRT(D1143)*Notes!$B$22</f>
        <v>9.5083731230106867</v>
      </c>
      <c r="K1143">
        <f>-SQRT(D1143)*Notes!$B$15</f>
        <v>-16.119646503970529</v>
      </c>
      <c r="L1143">
        <f>SQRT(D1143)*Notes!$B$15</f>
        <v>16.119646503970529</v>
      </c>
    </row>
    <row r="1144" spans="1:12" x14ac:dyDescent="0.25">
      <c r="A1144" t="s">
        <v>785</v>
      </c>
      <c r="B1144">
        <v>2157.0259999999998</v>
      </c>
      <c r="C1144">
        <v>15.39181</v>
      </c>
      <c r="D1144">
        <v>43.292000000000002</v>
      </c>
      <c r="E1144">
        <v>-2.1711900000000002</v>
      </c>
      <c r="F1144">
        <v>0</v>
      </c>
      <c r="G1144">
        <v>0</v>
      </c>
      <c r="I1144">
        <f>-3*SQRT(D1144)*Notes!$B$22</f>
        <v>-10.13994769091215</v>
      </c>
      <c r="J1144">
        <f>3*SQRT(D1144)*Notes!$B$22</f>
        <v>10.13994769091215</v>
      </c>
      <c r="K1144">
        <f>-SQRT(D1144)*Notes!$B$15</f>
        <v>-17.19036161409085</v>
      </c>
      <c r="L1144">
        <f>SQRT(D1144)*Notes!$B$15</f>
        <v>17.19036161409085</v>
      </c>
    </row>
    <row r="1145" spans="1:12" x14ac:dyDescent="0.25">
      <c r="A1145" t="s">
        <v>9</v>
      </c>
      <c r="B1145">
        <v>2161.5219999999999</v>
      </c>
      <c r="C1145">
        <v>15.40616</v>
      </c>
      <c r="D1145">
        <v>53.469000000000001</v>
      </c>
      <c r="E1145">
        <v>6.5369999999999998E-2</v>
      </c>
      <c r="F1145">
        <v>0</v>
      </c>
      <c r="G1145">
        <v>0</v>
      </c>
      <c r="I1145">
        <f>-3*SQRT(D1145)*Notes!$B$22</f>
        <v>-11.268936213480192</v>
      </c>
      <c r="J1145">
        <f>3*SQRT(D1145)*Notes!$B$22</f>
        <v>11.268936213480192</v>
      </c>
      <c r="K1145">
        <f>-SQRT(D1145)*Notes!$B$15</f>
        <v>-19.104347913891672</v>
      </c>
      <c r="L1145">
        <f>SQRT(D1145)*Notes!$B$15</f>
        <v>19.104347913891672</v>
      </c>
    </row>
    <row r="1146" spans="1:12" x14ac:dyDescent="0.25">
      <c r="A1146" t="s">
        <v>786</v>
      </c>
      <c r="B1146">
        <v>2162.3939999999998</v>
      </c>
      <c r="C1146">
        <v>15.408759999999999</v>
      </c>
      <c r="D1146">
        <v>53.369</v>
      </c>
      <c r="E1146">
        <v>4.8989999999999999E-2</v>
      </c>
      <c r="F1146">
        <v>0</v>
      </c>
      <c r="G1146">
        <v>0</v>
      </c>
      <c r="I1146">
        <f>-3*SQRT(D1146)*Notes!$B$22</f>
        <v>-11.258393459681377</v>
      </c>
      <c r="J1146">
        <f>3*SQRT(D1146)*Notes!$B$22</f>
        <v>11.258393459681377</v>
      </c>
      <c r="K1146">
        <f>-SQRT(D1146)*Notes!$B$15</f>
        <v>-19.086474670780923</v>
      </c>
      <c r="L1146">
        <f>SQRT(D1146)*Notes!$B$15</f>
        <v>19.086474670780923</v>
      </c>
    </row>
    <row r="1147" spans="1:12" x14ac:dyDescent="0.25">
      <c r="A1147" t="s">
        <v>9</v>
      </c>
      <c r="B1147">
        <v>2162.5459999999998</v>
      </c>
      <c r="C1147">
        <v>15.409219999999999</v>
      </c>
      <c r="D1147">
        <v>53.353999999999999</v>
      </c>
      <c r="E1147">
        <v>4.6129999999999997E-2</v>
      </c>
      <c r="F1147">
        <v>0</v>
      </c>
      <c r="G1147">
        <v>0</v>
      </c>
      <c r="I1147">
        <f>-3*SQRT(D1147)*Notes!$B$22</f>
        <v>-11.256811194979823</v>
      </c>
      <c r="J1147">
        <f>3*SQRT(D1147)*Notes!$B$22</f>
        <v>11.256811194979823</v>
      </c>
      <c r="K1147">
        <f>-SQRT(D1147)*Notes!$B$15</f>
        <v>-19.083792240533938</v>
      </c>
      <c r="L1147">
        <f>SQRT(D1147)*Notes!$B$15</f>
        <v>19.083792240533938</v>
      </c>
    </row>
    <row r="1148" spans="1:12" x14ac:dyDescent="0.25">
      <c r="A1148" t="s">
        <v>787</v>
      </c>
      <c r="B1148">
        <v>2162.7399999999998</v>
      </c>
      <c r="C1148">
        <v>15.409789999999999</v>
      </c>
      <c r="D1148">
        <v>53.337000000000003</v>
      </c>
      <c r="E1148">
        <v>4.2500000000000003E-2</v>
      </c>
      <c r="F1148">
        <v>0</v>
      </c>
      <c r="G1148">
        <v>0</v>
      </c>
      <c r="I1148">
        <f>-3*SQRT(D1148)*Notes!$B$22</f>
        <v>-11.255017692746645</v>
      </c>
      <c r="J1148">
        <f>3*SQRT(D1148)*Notes!$B$22</f>
        <v>11.255017692746645</v>
      </c>
      <c r="K1148">
        <f>-SQRT(D1148)*Notes!$B$15</f>
        <v>-19.080751697043596</v>
      </c>
      <c r="L1148">
        <f>SQRT(D1148)*Notes!$B$15</f>
        <v>19.080751697043596</v>
      </c>
    </row>
    <row r="1149" spans="1:12" x14ac:dyDescent="0.25">
      <c r="A1149" t="s">
        <v>9</v>
      </c>
      <c r="B1149">
        <v>2167.2350000000001</v>
      </c>
      <c r="C1149">
        <v>15.42435</v>
      </c>
      <c r="D1149">
        <v>42.216000000000001</v>
      </c>
      <c r="E1149">
        <v>2.2248700000000001</v>
      </c>
      <c r="F1149">
        <v>0</v>
      </c>
      <c r="G1149">
        <v>0</v>
      </c>
      <c r="I1149">
        <f>-3*SQRT(D1149)*Notes!$B$22</f>
        <v>-10.013143272757787</v>
      </c>
      <c r="J1149">
        <f>3*SQRT(D1149)*Notes!$B$22</f>
        <v>10.013143272757787</v>
      </c>
      <c r="K1149">
        <f>-SQRT(D1149)*Notes!$B$15</f>
        <v>-16.975388729734505</v>
      </c>
      <c r="L1149">
        <f>SQRT(D1149)*Notes!$B$15</f>
        <v>16.975388729734505</v>
      </c>
    </row>
    <row r="1150" spans="1:12" x14ac:dyDescent="0.25">
      <c r="A1150" t="s">
        <v>788</v>
      </c>
      <c r="B1150">
        <v>2167.616</v>
      </c>
      <c r="C1150">
        <v>15.42581</v>
      </c>
      <c r="D1150">
        <v>40.542000000000002</v>
      </c>
      <c r="E1150">
        <v>2.1711800000000001</v>
      </c>
      <c r="F1150">
        <v>0</v>
      </c>
      <c r="G1150">
        <v>0</v>
      </c>
      <c r="I1150">
        <f>-3*SQRT(D1150)*Notes!$B$22</f>
        <v>-9.8126085566474703</v>
      </c>
      <c r="J1150">
        <f>3*SQRT(D1150)*Notes!$B$22</f>
        <v>9.8126085566474703</v>
      </c>
      <c r="K1150">
        <f>-SQRT(D1150)*Notes!$B$15</f>
        <v>-16.63542008382078</v>
      </c>
      <c r="L1150">
        <f>SQRT(D1150)*Notes!$B$15</f>
        <v>16.63542008382078</v>
      </c>
    </row>
    <row r="1151" spans="1:12" x14ac:dyDescent="0.25">
      <c r="A1151" t="s">
        <v>789</v>
      </c>
      <c r="B1151">
        <v>2168.4859999999999</v>
      </c>
      <c r="C1151">
        <v>15.42939</v>
      </c>
      <c r="D1151">
        <v>36.869999999999997</v>
      </c>
      <c r="E1151">
        <v>2.04854</v>
      </c>
      <c r="F1151">
        <v>0</v>
      </c>
      <c r="G1151">
        <v>0</v>
      </c>
      <c r="I1151">
        <f>-3*SQRT(D1151)*Notes!$B$22</f>
        <v>-9.3576857910083948</v>
      </c>
      <c r="J1151">
        <f>3*SQRT(D1151)*Notes!$B$22</f>
        <v>9.3576857910083948</v>
      </c>
      <c r="K1151">
        <f>-SQRT(D1151)*Notes!$B$15</f>
        <v>-15.864184660700513</v>
      </c>
      <c r="L1151">
        <f>SQRT(D1151)*Notes!$B$15</f>
        <v>15.864184660700513</v>
      </c>
    </row>
    <row r="1152" spans="1:12" x14ac:dyDescent="0.25">
      <c r="A1152" t="s">
        <v>790</v>
      </c>
      <c r="B1152">
        <v>2173.0630000000001</v>
      </c>
      <c r="C1152">
        <v>15.45565</v>
      </c>
      <c r="D1152">
        <v>21.071000000000002</v>
      </c>
      <c r="E1152">
        <v>1.40347</v>
      </c>
      <c r="F1152">
        <v>0</v>
      </c>
      <c r="G1152">
        <v>0</v>
      </c>
      <c r="I1152">
        <f>-3*SQRT(D1152)*Notes!$B$22</f>
        <v>-7.074153240275928</v>
      </c>
      <c r="J1152">
        <f>3*SQRT(D1152)*Notes!$B$22</f>
        <v>7.074153240275928</v>
      </c>
      <c r="K1152">
        <f>-SQRT(D1152)*Notes!$B$15</f>
        <v>-11.992887539530928</v>
      </c>
      <c r="L1152">
        <f>SQRT(D1152)*Notes!$B$15</f>
        <v>11.992887539530928</v>
      </c>
    </row>
    <row r="1153" spans="1:12" x14ac:dyDescent="0.25">
      <c r="A1153" t="s">
        <v>791</v>
      </c>
      <c r="B1153">
        <v>2173.933</v>
      </c>
      <c r="C1153">
        <v>15.462619999999999</v>
      </c>
      <c r="D1153">
        <v>18.736000000000001</v>
      </c>
      <c r="E1153">
        <v>1.28087</v>
      </c>
      <c r="F1153">
        <v>0</v>
      </c>
      <c r="G1153">
        <v>0</v>
      </c>
      <c r="I1153">
        <f>-3*SQRT(D1153)*Notes!$B$22</f>
        <v>-6.6706833948248256</v>
      </c>
      <c r="J1153">
        <f>3*SQRT(D1153)*Notes!$B$22</f>
        <v>6.6706833948248256</v>
      </c>
      <c r="K1153">
        <f>-SQRT(D1153)*Notes!$B$15</f>
        <v>-11.308880801517679</v>
      </c>
      <c r="L1153">
        <f>SQRT(D1153)*Notes!$B$15</f>
        <v>11.308880801517679</v>
      </c>
    </row>
    <row r="1154" spans="1:12" x14ac:dyDescent="0.25">
      <c r="A1154" t="s">
        <v>792</v>
      </c>
      <c r="B1154">
        <v>2174.3139999999999</v>
      </c>
      <c r="C1154">
        <v>15.46594</v>
      </c>
      <c r="D1154">
        <v>17.78</v>
      </c>
      <c r="E1154">
        <v>1.22715</v>
      </c>
      <c r="F1154">
        <v>0</v>
      </c>
      <c r="G1154">
        <v>0</v>
      </c>
      <c r="I1154">
        <f>-3*SQRT(D1154)*Notes!$B$22</f>
        <v>-6.4982702382186464</v>
      </c>
      <c r="J1154">
        <f>3*SQRT(D1154)*Notes!$B$22</f>
        <v>6.4982702382186464</v>
      </c>
      <c r="K1154">
        <f>-SQRT(D1154)*Notes!$B$15</f>
        <v>-11.016586935766929</v>
      </c>
      <c r="L1154">
        <f>SQRT(D1154)*Notes!$B$15</f>
        <v>11.016586935766929</v>
      </c>
    </row>
    <row r="1155" spans="1:12" x14ac:dyDescent="0.25">
      <c r="A1155" t="s">
        <v>9</v>
      </c>
      <c r="B1155">
        <v>2178.81</v>
      </c>
      <c r="C1155">
        <v>15.51651</v>
      </c>
      <c r="D1155">
        <v>12.564</v>
      </c>
      <c r="E1155">
        <v>3.7760000000000002E-2</v>
      </c>
      <c r="F1155">
        <v>0</v>
      </c>
      <c r="G1155">
        <v>0</v>
      </c>
      <c r="I1155">
        <f>-3*SQRT(D1155)*Notes!$B$22</f>
        <v>-5.4625553881878028</v>
      </c>
      <c r="J1155">
        <f>3*SQRT(D1155)*Notes!$B$22</f>
        <v>5.4625553881878028</v>
      </c>
      <c r="K1155">
        <f>-SQRT(D1155)*Notes!$B$15</f>
        <v>-9.2607284891724717</v>
      </c>
      <c r="L1155">
        <f>SQRT(D1155)*Notes!$B$15</f>
        <v>9.2607284891724717</v>
      </c>
    </row>
    <row r="1156" spans="1:12" x14ac:dyDescent="0.25">
      <c r="A1156" t="s">
        <v>793</v>
      </c>
      <c r="B1156">
        <v>2180.0279999999998</v>
      </c>
      <c r="C1156">
        <v>15.531940000000001</v>
      </c>
      <c r="D1156">
        <v>12.59</v>
      </c>
      <c r="E1156">
        <v>-5.9310000000000002E-2</v>
      </c>
      <c r="F1156">
        <v>0</v>
      </c>
      <c r="G1156">
        <v>0</v>
      </c>
      <c r="I1156">
        <f>-3*SQRT(D1156)*Notes!$B$22</f>
        <v>-5.4682045858349797</v>
      </c>
      <c r="J1156">
        <f>3*SQRT(D1156)*Notes!$B$22</f>
        <v>5.4682045858349797</v>
      </c>
      <c r="K1156">
        <f>-SQRT(D1156)*Notes!$B$15</f>
        <v>-9.2703056342766299</v>
      </c>
      <c r="L1156">
        <f>SQRT(D1156)*Notes!$B$15</f>
        <v>9.2703056342766299</v>
      </c>
    </row>
    <row r="1157" spans="1:12" x14ac:dyDescent="0.25">
      <c r="A1157" t="s">
        <v>9</v>
      </c>
      <c r="B1157">
        <v>2184.5239999999999</v>
      </c>
      <c r="C1157">
        <v>15.58189</v>
      </c>
      <c r="D1157">
        <v>18.164999999999999</v>
      </c>
      <c r="E1157">
        <v>-1.26047</v>
      </c>
      <c r="F1157">
        <v>0</v>
      </c>
      <c r="G1157">
        <v>0</v>
      </c>
      <c r="I1157">
        <f>-3*SQRT(D1157)*Notes!$B$22</f>
        <v>-6.5682487344268807</v>
      </c>
      <c r="J1157">
        <f>3*SQRT(D1157)*Notes!$B$22</f>
        <v>6.5682487344268807</v>
      </c>
      <c r="K1157">
        <f>-SQRT(D1157)*Notes!$B$15</f>
        <v>-11.135222227752504</v>
      </c>
      <c r="L1157">
        <f>SQRT(D1157)*Notes!$B$15</f>
        <v>11.135222227752504</v>
      </c>
    </row>
    <row r="1158" spans="1:12" x14ac:dyDescent="0.25">
      <c r="A1158" t="s">
        <v>794</v>
      </c>
      <c r="B1158">
        <v>2184.828</v>
      </c>
      <c r="C1158">
        <v>15.58451</v>
      </c>
      <c r="D1158">
        <v>18.946999999999999</v>
      </c>
      <c r="E1158">
        <v>-1.3039000000000001</v>
      </c>
      <c r="F1158">
        <v>0</v>
      </c>
      <c r="G1158">
        <v>0</v>
      </c>
      <c r="I1158">
        <f>-3*SQRT(D1158)*Notes!$B$22</f>
        <v>-6.70813999145241</v>
      </c>
      <c r="J1158">
        <f>3*SQRT(D1158)*Notes!$B$22</f>
        <v>6.70813999145241</v>
      </c>
      <c r="K1158">
        <f>-SQRT(D1158)*Notes!$B$15</f>
        <v>-11.372381369813352</v>
      </c>
      <c r="L1158">
        <f>SQRT(D1158)*Notes!$B$15</f>
        <v>11.372381369813352</v>
      </c>
    </row>
    <row r="1159" spans="1:12" x14ac:dyDescent="0.25">
      <c r="A1159" t="s">
        <v>9</v>
      </c>
      <c r="B1159">
        <v>2184.9810000000002</v>
      </c>
      <c r="C1159">
        <v>15.58577</v>
      </c>
      <c r="D1159">
        <v>19.347000000000001</v>
      </c>
      <c r="E1159">
        <v>-1.32562</v>
      </c>
      <c r="F1159">
        <v>0</v>
      </c>
      <c r="G1159">
        <v>0</v>
      </c>
      <c r="I1159">
        <f>-3*SQRT(D1159)*Notes!$B$22</f>
        <v>-6.7785796821221016</v>
      </c>
      <c r="J1159">
        <f>3*SQRT(D1159)*Notes!$B$22</f>
        <v>6.7785796821221016</v>
      </c>
      <c r="K1159">
        <f>-SQRT(D1159)*Notes!$B$15</f>
        <v>-11.491798529694949</v>
      </c>
      <c r="L1159">
        <f>SQRT(D1159)*Notes!$B$15</f>
        <v>11.491798529694949</v>
      </c>
    </row>
    <row r="1160" spans="1:12" x14ac:dyDescent="0.25">
      <c r="A1160" t="s">
        <v>795</v>
      </c>
      <c r="B1160">
        <v>2185.7739999999999</v>
      </c>
      <c r="C1160">
        <v>15.59196</v>
      </c>
      <c r="D1160">
        <v>21.541</v>
      </c>
      <c r="E1160">
        <v>-1.43872</v>
      </c>
      <c r="F1160">
        <v>0</v>
      </c>
      <c r="G1160">
        <v>0</v>
      </c>
      <c r="I1160">
        <f>-3*SQRT(D1160)*Notes!$B$22</f>
        <v>-7.1526145214322865</v>
      </c>
      <c r="J1160">
        <f>3*SQRT(D1160)*Notes!$B$22</f>
        <v>7.1526145214322865</v>
      </c>
      <c r="K1160">
        <f>-SQRT(D1160)*Notes!$B$15</f>
        <v>-12.125903787434405</v>
      </c>
      <c r="L1160">
        <f>SQRT(D1160)*Notes!$B$15</f>
        <v>12.125903787434405</v>
      </c>
    </row>
    <row r="1161" spans="1:12" x14ac:dyDescent="0.25">
      <c r="A1161" t="s">
        <v>796</v>
      </c>
      <c r="B1161">
        <v>2190.3510000000001</v>
      </c>
      <c r="C1161">
        <v>15.61764</v>
      </c>
      <c r="D1161">
        <v>37.695999999999998</v>
      </c>
      <c r="E1161">
        <v>-2.0910000000000002</v>
      </c>
      <c r="F1161">
        <v>0</v>
      </c>
      <c r="G1161">
        <v>0</v>
      </c>
      <c r="I1161">
        <f>-3*SQRT(D1161)*Notes!$B$22</f>
        <v>-9.4619254969946969</v>
      </c>
      <c r="J1161">
        <f>3*SQRT(D1161)*Notes!$B$22</f>
        <v>9.4619254969946969</v>
      </c>
      <c r="K1161">
        <f>-SQRT(D1161)*Notes!$B$15</f>
        <v>-16.040903347529344</v>
      </c>
      <c r="L1161">
        <f>SQRT(D1161)*Notes!$B$15</f>
        <v>16.040903347529344</v>
      </c>
    </row>
    <row r="1162" spans="1:12" x14ac:dyDescent="0.25">
      <c r="A1162" t="s">
        <v>797</v>
      </c>
      <c r="B1162">
        <v>2191.6019999999999</v>
      </c>
      <c r="C1162">
        <v>15.62257</v>
      </c>
      <c r="D1162">
        <v>43.151000000000003</v>
      </c>
      <c r="E1162">
        <v>-2.2692800000000002</v>
      </c>
      <c r="F1162">
        <v>0</v>
      </c>
      <c r="G1162">
        <v>0</v>
      </c>
      <c r="I1162">
        <f>-3*SQRT(D1162)*Notes!$B$22</f>
        <v>-10.123421558289733</v>
      </c>
      <c r="J1162">
        <f>3*SQRT(D1162)*Notes!$B$22</f>
        <v>10.123421558289733</v>
      </c>
      <c r="K1162">
        <f>-SQRT(D1162)*Notes!$B$15</f>
        <v>-17.162344684958526</v>
      </c>
      <c r="L1162">
        <f>SQRT(D1162)*Notes!$B$15</f>
        <v>17.162344684958526</v>
      </c>
    </row>
    <row r="1163" spans="1:12" x14ac:dyDescent="0.25">
      <c r="A1163" t="s">
        <v>9</v>
      </c>
      <c r="B1163">
        <v>2196.098</v>
      </c>
      <c r="C1163">
        <v>15.636839999999999</v>
      </c>
      <c r="D1163">
        <v>54.287999999999997</v>
      </c>
      <c r="E1163">
        <v>-3.73E-2</v>
      </c>
      <c r="F1163">
        <v>0</v>
      </c>
      <c r="G1163">
        <v>0</v>
      </c>
      <c r="I1163">
        <f>-3*SQRT(D1163)*Notes!$B$22</f>
        <v>-11.35491299502506</v>
      </c>
      <c r="J1163">
        <f>3*SQRT(D1163)*Notes!$B$22</f>
        <v>11.35491299502506</v>
      </c>
      <c r="K1163">
        <f>-SQRT(D1163)*Notes!$B$15</f>
        <v>-19.250105269868627</v>
      </c>
      <c r="L1163">
        <f>SQRT(D1163)*Notes!$B$15</f>
        <v>19.250105269868627</v>
      </c>
    </row>
    <row r="1164" spans="1:12" x14ac:dyDescent="0.25">
      <c r="A1164" t="s">
        <v>798</v>
      </c>
      <c r="B1164">
        <v>2196.9699999999998</v>
      </c>
      <c r="C1164">
        <v>15.639390000000001</v>
      </c>
      <c r="D1164">
        <v>54.366999999999997</v>
      </c>
      <c r="E1164">
        <v>-5.3379999999999997E-2</v>
      </c>
      <c r="F1164">
        <v>0</v>
      </c>
      <c r="G1164">
        <v>0</v>
      </c>
      <c r="I1164">
        <f>-3*SQRT(D1164)*Notes!$B$22</f>
        <v>-11.363171836950947</v>
      </c>
      <c r="J1164">
        <f>3*SQRT(D1164)*Notes!$B$22</f>
        <v>11.363171836950947</v>
      </c>
      <c r="K1164">
        <f>-SQRT(D1164)*Notes!$B$15</f>
        <v>-19.264106572789238</v>
      </c>
      <c r="L1164">
        <f>SQRT(D1164)*Notes!$B$15</f>
        <v>19.264106572789238</v>
      </c>
    </row>
    <row r="1165" spans="1:12" x14ac:dyDescent="0.25">
      <c r="A1165" t="s">
        <v>9</v>
      </c>
      <c r="B1165">
        <v>2197.1219999999998</v>
      </c>
      <c r="C1165">
        <v>15.63984</v>
      </c>
      <c r="D1165">
        <v>54.384</v>
      </c>
      <c r="E1165">
        <v>-5.6189999999999997E-2</v>
      </c>
      <c r="F1165">
        <v>0</v>
      </c>
      <c r="G1165">
        <v>0</v>
      </c>
      <c r="I1165">
        <f>-3*SQRT(D1165)*Notes!$B$22</f>
        <v>-11.36494827139386</v>
      </c>
      <c r="J1165">
        <f>3*SQRT(D1165)*Notes!$B$22</f>
        <v>11.36494827139386</v>
      </c>
      <c r="K1165">
        <f>-SQRT(D1165)*Notes!$B$15</f>
        <v>-19.267118181072458</v>
      </c>
      <c r="L1165">
        <f>SQRT(D1165)*Notes!$B$15</f>
        <v>19.267118181072458</v>
      </c>
    </row>
    <row r="1166" spans="1:12" x14ac:dyDescent="0.25">
      <c r="A1166" t="s">
        <v>799</v>
      </c>
      <c r="B1166">
        <v>2197.3159999999998</v>
      </c>
      <c r="C1166">
        <v>15.640409999999999</v>
      </c>
      <c r="D1166">
        <v>54.405999999999999</v>
      </c>
      <c r="E1166">
        <v>-5.9769999999999997E-2</v>
      </c>
      <c r="F1166">
        <v>0</v>
      </c>
      <c r="G1166">
        <v>0</v>
      </c>
      <c r="I1166">
        <f>-3*SQRT(D1166)*Notes!$B$22</f>
        <v>-11.367246774455362</v>
      </c>
      <c r="J1166">
        <f>3*SQRT(D1166)*Notes!$B$22</f>
        <v>11.367246774455362</v>
      </c>
      <c r="K1166">
        <f>-SQRT(D1166)*Notes!$B$15</f>
        <v>-19.271014857860418</v>
      </c>
      <c r="L1166">
        <f>SQRT(D1166)*Notes!$B$15</f>
        <v>19.271014857860418</v>
      </c>
    </row>
    <row r="1167" spans="1:12" x14ac:dyDescent="0.25">
      <c r="A1167" t="s">
        <v>9</v>
      </c>
      <c r="B1167">
        <v>2201.8119999999999</v>
      </c>
      <c r="C1167">
        <v>15.654540000000001</v>
      </c>
      <c r="D1167">
        <v>43.835999999999999</v>
      </c>
      <c r="E1167">
        <v>2.2110599999999998</v>
      </c>
      <c r="F1167">
        <v>0</v>
      </c>
      <c r="G1167">
        <v>0</v>
      </c>
      <c r="I1167">
        <f>-3*SQRT(D1167)*Notes!$B$22</f>
        <v>-10.203457240891147</v>
      </c>
      <c r="J1167">
        <f>3*SQRT(D1167)*Notes!$B$22</f>
        <v>10.203457240891147</v>
      </c>
      <c r="K1167">
        <f>-SQRT(D1167)*Notes!$B$15</f>
        <v>-17.298030032446263</v>
      </c>
      <c r="L1167">
        <f>SQRT(D1167)*Notes!$B$15</f>
        <v>17.298030032446263</v>
      </c>
    </row>
    <row r="1168" spans="1:12" x14ac:dyDescent="0.25">
      <c r="A1168" t="s">
        <v>800</v>
      </c>
      <c r="B1168">
        <v>2202.1930000000002</v>
      </c>
      <c r="C1168">
        <v>15.655950000000001</v>
      </c>
      <c r="D1168">
        <v>42.170999999999999</v>
      </c>
      <c r="E1168">
        <v>2.1598899999999999</v>
      </c>
      <c r="F1168">
        <v>0</v>
      </c>
      <c r="G1168">
        <v>0</v>
      </c>
      <c r="I1168">
        <f>-3*SQRT(D1168)*Notes!$B$22</f>
        <v>-10.007805112014051</v>
      </c>
      <c r="J1168">
        <f>3*SQRT(D1168)*Notes!$B$22</f>
        <v>10.007805112014051</v>
      </c>
      <c r="K1168">
        <f>-SQRT(D1168)*Notes!$B$15</f>
        <v>-16.96633888881459</v>
      </c>
      <c r="L1168">
        <f>SQRT(D1168)*Notes!$B$15</f>
        <v>16.96633888881459</v>
      </c>
    </row>
    <row r="1169" spans="1:12" x14ac:dyDescent="0.25">
      <c r="A1169" t="s">
        <v>801</v>
      </c>
      <c r="B1169">
        <v>2203.0630000000001</v>
      </c>
      <c r="C1169">
        <v>15.65939</v>
      </c>
      <c r="D1169">
        <v>38.514000000000003</v>
      </c>
      <c r="E1169">
        <v>2.0430000000000001</v>
      </c>
      <c r="F1169">
        <v>0</v>
      </c>
      <c r="G1169">
        <v>0</v>
      </c>
      <c r="I1169">
        <f>-3*SQRT(D1169)*Notes!$B$22</f>
        <v>-9.5640360126296677</v>
      </c>
      <c r="J1169">
        <f>3*SQRT(D1169)*Notes!$B$22</f>
        <v>9.5640360126296677</v>
      </c>
      <c r="K1169">
        <f>-SQRT(D1169)*Notes!$B$15</f>
        <v>-16.21401239521601</v>
      </c>
      <c r="L1169">
        <f>SQRT(D1169)*Notes!$B$15</f>
        <v>16.21401239521601</v>
      </c>
    </row>
    <row r="1170" spans="1:12" x14ac:dyDescent="0.25">
      <c r="A1170" t="s">
        <v>802</v>
      </c>
      <c r="B1170">
        <v>2207.6390000000001</v>
      </c>
      <c r="C1170">
        <v>15.68417</v>
      </c>
      <c r="D1170">
        <v>22.628</v>
      </c>
      <c r="E1170">
        <v>1.4281900000000001</v>
      </c>
      <c r="F1170">
        <v>0</v>
      </c>
      <c r="G1170">
        <v>0</v>
      </c>
      <c r="I1170">
        <f>-3*SQRT(D1170)*Notes!$B$22</f>
        <v>-7.3308608277485297</v>
      </c>
      <c r="J1170">
        <f>3*SQRT(D1170)*Notes!$B$22</f>
        <v>7.3308608277485297</v>
      </c>
      <c r="K1170">
        <f>-SQRT(D1170)*Notes!$B$15</f>
        <v>-12.428086654186115</v>
      </c>
      <c r="L1170">
        <f>SQRT(D1170)*Notes!$B$15</f>
        <v>12.428086654186115</v>
      </c>
    </row>
    <row r="1171" spans="1:12" x14ac:dyDescent="0.25">
      <c r="A1171" t="s">
        <v>803</v>
      </c>
      <c r="B1171">
        <v>2208.5100000000002</v>
      </c>
      <c r="C1171">
        <v>15.69064</v>
      </c>
      <c r="D1171">
        <v>20.244</v>
      </c>
      <c r="E1171">
        <v>1.3112999999999999</v>
      </c>
      <c r="F1171">
        <v>0</v>
      </c>
      <c r="G1171">
        <v>0</v>
      </c>
      <c r="I1171">
        <f>-3*SQRT(D1171)*Notes!$B$22</f>
        <v>-6.9339395958259953</v>
      </c>
      <c r="J1171">
        <f>3*SQRT(D1171)*Notes!$B$22</f>
        <v>6.9339395958259953</v>
      </c>
      <c r="K1171">
        <f>-SQRT(D1171)*Notes!$B$15</f>
        <v>-11.755181850626425</v>
      </c>
      <c r="L1171">
        <f>SQRT(D1171)*Notes!$B$15</f>
        <v>11.755181850626425</v>
      </c>
    </row>
    <row r="1172" spans="1:12" x14ac:dyDescent="0.25">
      <c r="A1172" t="s">
        <v>804</v>
      </c>
      <c r="B1172">
        <v>2208.89</v>
      </c>
      <c r="C1172">
        <v>15.693709999999999</v>
      </c>
      <c r="D1172">
        <v>19.265000000000001</v>
      </c>
      <c r="E1172">
        <v>1.26014</v>
      </c>
      <c r="F1172">
        <v>0</v>
      </c>
      <c r="G1172">
        <v>0</v>
      </c>
      <c r="I1172">
        <f>-3*SQRT(D1172)*Notes!$B$22</f>
        <v>-6.7641993194078553</v>
      </c>
      <c r="J1172">
        <f>3*SQRT(D1172)*Notes!$B$22</f>
        <v>6.7641993194078553</v>
      </c>
      <c r="K1172">
        <f>-SQRT(D1172)*Notes!$B$15</f>
        <v>-11.467419347204567</v>
      </c>
      <c r="L1172">
        <f>SQRT(D1172)*Notes!$B$15</f>
        <v>11.467419347204567</v>
      </c>
    </row>
    <row r="1173" spans="1:12" x14ac:dyDescent="0.25">
      <c r="A1173" t="s">
        <v>9</v>
      </c>
      <c r="B1173">
        <v>2213.386</v>
      </c>
      <c r="C1173">
        <v>15.739710000000001</v>
      </c>
      <c r="D1173">
        <v>13.923999999999999</v>
      </c>
      <c r="E1173">
        <v>3.2730000000000002E-2</v>
      </c>
      <c r="F1173">
        <v>0</v>
      </c>
      <c r="G1173">
        <v>0</v>
      </c>
      <c r="I1173">
        <f>-3*SQRT(D1173)*Notes!$B$22</f>
        <v>-5.7506097589445249</v>
      </c>
      <c r="J1173">
        <f>3*SQRT(D1173)*Notes!$B$22</f>
        <v>5.7506097589445249</v>
      </c>
      <c r="K1173">
        <f>-SQRT(D1173)*Notes!$B$15</f>
        <v>-9.7490701403099251</v>
      </c>
      <c r="L1173">
        <f>SQRT(D1173)*Notes!$B$15</f>
        <v>9.7490701403099251</v>
      </c>
    </row>
    <row r="1174" spans="1:12" x14ac:dyDescent="0.25">
      <c r="A1174" t="s">
        <v>805</v>
      </c>
      <c r="B1174">
        <v>2214.261</v>
      </c>
      <c r="C1174">
        <v>15.74972</v>
      </c>
      <c r="D1174">
        <v>13.920999999999999</v>
      </c>
      <c r="E1174">
        <v>-3.0179999999999998E-2</v>
      </c>
      <c r="F1174">
        <v>0</v>
      </c>
      <c r="G1174">
        <v>0</v>
      </c>
      <c r="I1174">
        <f>-3*SQRT(D1174)*Notes!$B$22</f>
        <v>-5.7499902258137228</v>
      </c>
      <c r="J1174">
        <f>3*SQRT(D1174)*Notes!$B$22</f>
        <v>5.7499902258137228</v>
      </c>
      <c r="K1174">
        <f>-SQRT(D1174)*Notes!$B$15</f>
        <v>-9.7480198391767203</v>
      </c>
      <c r="L1174">
        <f>SQRT(D1174)*Notes!$B$15</f>
        <v>9.7480198391767203</v>
      </c>
    </row>
    <row r="1175" spans="1:12" x14ac:dyDescent="0.25">
      <c r="A1175" t="s">
        <v>9</v>
      </c>
      <c r="B1175">
        <v>2214.4140000000002</v>
      </c>
      <c r="C1175">
        <v>15.75146</v>
      </c>
      <c r="D1175">
        <v>13.932</v>
      </c>
      <c r="E1175">
        <v>-4.1140000000000003E-2</v>
      </c>
      <c r="F1175">
        <v>0</v>
      </c>
      <c r="G1175">
        <v>0</v>
      </c>
      <c r="I1175">
        <f>-3*SQRT(D1175)*Notes!$B$22</f>
        <v>-5.7522615210808272</v>
      </c>
      <c r="J1175">
        <f>3*SQRT(D1175)*Notes!$B$22</f>
        <v>5.7522615210808272</v>
      </c>
      <c r="K1175">
        <f>-SQRT(D1175)*Notes!$B$15</f>
        <v>-9.7518703903002635</v>
      </c>
      <c r="L1175">
        <f>SQRT(D1175)*Notes!$B$15</f>
        <v>9.7518703903002635</v>
      </c>
    </row>
    <row r="1176" spans="1:12" x14ac:dyDescent="0.25">
      <c r="A1176" t="s">
        <v>806</v>
      </c>
      <c r="B1176">
        <v>2214.4140000000002</v>
      </c>
      <c r="C1176">
        <v>15.75146</v>
      </c>
      <c r="D1176">
        <v>13.932</v>
      </c>
      <c r="E1176">
        <v>-4.1140000000000003E-2</v>
      </c>
      <c r="F1176">
        <v>0</v>
      </c>
      <c r="G1176">
        <v>0</v>
      </c>
      <c r="I1176">
        <f>-3*SQRT(D1176)*Notes!$B$22</f>
        <v>-5.7522615210808272</v>
      </c>
      <c r="J1176">
        <f>3*SQRT(D1176)*Notes!$B$22</f>
        <v>5.7522615210808272</v>
      </c>
      <c r="K1176">
        <f>-SQRT(D1176)*Notes!$B$15</f>
        <v>-9.7518703903002635</v>
      </c>
      <c r="L1176">
        <f>SQRT(D1176)*Notes!$B$15</f>
        <v>9.7518703903002635</v>
      </c>
    </row>
    <row r="1177" spans="1:12" x14ac:dyDescent="0.25">
      <c r="A1177" t="s">
        <v>807</v>
      </c>
      <c r="B1177">
        <v>2214.6039999999998</v>
      </c>
      <c r="C1177">
        <v>15.753629999999999</v>
      </c>
      <c r="D1177">
        <v>13.951000000000001</v>
      </c>
      <c r="E1177">
        <v>-5.4829999999999997E-2</v>
      </c>
      <c r="F1177">
        <v>0</v>
      </c>
      <c r="G1177">
        <v>0</v>
      </c>
      <c r="I1177">
        <f>-3*SQRT(D1177)*Notes!$B$22</f>
        <v>-5.7561825565299793</v>
      </c>
      <c r="J1177">
        <f>3*SQRT(D1177)*Notes!$B$22</f>
        <v>5.7561825565299793</v>
      </c>
      <c r="K1177">
        <f>-SQRT(D1177)*Notes!$B$15</f>
        <v>-9.758517763573499</v>
      </c>
      <c r="L1177">
        <f>SQRT(D1177)*Notes!$B$15</f>
        <v>9.758517763573499</v>
      </c>
    </row>
    <row r="1178" spans="1:12" x14ac:dyDescent="0.25">
      <c r="A1178" t="s">
        <v>9</v>
      </c>
      <c r="B1178">
        <v>2219.1</v>
      </c>
      <c r="C1178">
        <v>15.79912</v>
      </c>
      <c r="D1178">
        <v>19.658999999999999</v>
      </c>
      <c r="E1178">
        <v>-1.2956000000000001</v>
      </c>
      <c r="F1178">
        <v>0</v>
      </c>
      <c r="G1178">
        <v>0</v>
      </c>
      <c r="I1178">
        <f>-3*SQRT(D1178)*Notes!$B$22</f>
        <v>-6.8330185708223992</v>
      </c>
      <c r="J1178">
        <f>3*SQRT(D1178)*Notes!$B$22</f>
        <v>6.8330185708223992</v>
      </c>
      <c r="K1178">
        <f>-SQRT(D1178)*Notes!$B$15</f>
        <v>-11.584089359110775</v>
      </c>
      <c r="L1178">
        <f>SQRT(D1178)*Notes!$B$15</f>
        <v>11.584089359110775</v>
      </c>
    </row>
    <row r="1179" spans="1:12" x14ac:dyDescent="0.25">
      <c r="A1179" t="s">
        <v>808</v>
      </c>
      <c r="B1179">
        <v>2219.4050000000002</v>
      </c>
      <c r="C1179">
        <v>15.801539999999999</v>
      </c>
      <c r="D1179">
        <v>20.460999999999999</v>
      </c>
      <c r="E1179">
        <v>-1.3371500000000001</v>
      </c>
      <c r="F1179">
        <v>0</v>
      </c>
      <c r="G1179">
        <v>0</v>
      </c>
      <c r="I1179">
        <f>-3*SQRT(D1179)*Notes!$B$22</f>
        <v>-6.9710037666697895</v>
      </c>
      <c r="J1179">
        <f>3*SQRT(D1179)*Notes!$B$22</f>
        <v>6.9710037666697895</v>
      </c>
      <c r="K1179">
        <f>-SQRT(D1179)*Notes!$B$15</f>
        <v>-11.818017135299767</v>
      </c>
      <c r="L1179">
        <f>SQRT(D1179)*Notes!$B$15</f>
        <v>11.818017135299767</v>
      </c>
    </row>
    <row r="1180" spans="1:12" x14ac:dyDescent="0.25">
      <c r="A1180" t="s">
        <v>9</v>
      </c>
      <c r="B1180">
        <v>2219.5569999999998</v>
      </c>
      <c r="C1180">
        <v>15.802709999999999</v>
      </c>
      <c r="D1180">
        <v>20.872</v>
      </c>
      <c r="E1180">
        <v>-1.35792</v>
      </c>
      <c r="F1180">
        <v>0</v>
      </c>
      <c r="G1180">
        <v>0</v>
      </c>
      <c r="I1180">
        <f>-3*SQRT(D1180)*Notes!$B$22</f>
        <v>-7.0406689232510846</v>
      </c>
      <c r="J1180">
        <f>3*SQRT(D1180)*Notes!$B$22</f>
        <v>7.0406689232510846</v>
      </c>
      <c r="K1180">
        <f>-SQRT(D1180)*Notes!$B$15</f>
        <v>-11.936121219269355</v>
      </c>
      <c r="L1180">
        <f>SQRT(D1180)*Notes!$B$15</f>
        <v>11.936121219269355</v>
      </c>
    </row>
    <row r="1181" spans="1:12" x14ac:dyDescent="0.25">
      <c r="A1181" t="s">
        <v>809</v>
      </c>
      <c r="B1181">
        <v>2220.3510000000001</v>
      </c>
      <c r="C1181">
        <v>15.80847</v>
      </c>
      <c r="D1181">
        <v>23.113</v>
      </c>
      <c r="E1181">
        <v>-1.4660599999999999</v>
      </c>
      <c r="F1181">
        <v>0</v>
      </c>
      <c r="G1181">
        <v>0</v>
      </c>
      <c r="I1181">
        <f>-3*SQRT(D1181)*Notes!$B$22</f>
        <v>-7.4090077550700935</v>
      </c>
      <c r="J1181">
        <f>3*SQRT(D1181)*Notes!$B$22</f>
        <v>7.4090077550700935</v>
      </c>
      <c r="K1181">
        <f>-SQRT(D1181)*Notes!$B$15</f>
        <v>-12.560569974676197</v>
      </c>
      <c r="L1181">
        <f>SQRT(D1181)*Notes!$B$15</f>
        <v>12.560569974676197</v>
      </c>
    </row>
    <row r="1182" spans="1:12" x14ac:dyDescent="0.25">
      <c r="A1182" t="s">
        <v>810</v>
      </c>
      <c r="B1182">
        <v>2224.9279999999999</v>
      </c>
      <c r="C1182">
        <v>15.832700000000001</v>
      </c>
      <c r="D1182">
        <v>39.387999999999998</v>
      </c>
      <c r="E1182">
        <v>-2.08969</v>
      </c>
      <c r="F1182">
        <v>0</v>
      </c>
      <c r="G1182">
        <v>0</v>
      </c>
      <c r="I1182">
        <f>-3*SQRT(D1182)*Notes!$B$22</f>
        <v>-9.6719458043224034</v>
      </c>
      <c r="J1182">
        <f>3*SQRT(D1182)*Notes!$B$22</f>
        <v>9.6719458043224034</v>
      </c>
      <c r="K1182">
        <f>-SQRT(D1182)*Notes!$B$15</f>
        <v>-16.396953017539133</v>
      </c>
      <c r="L1182">
        <f>SQRT(D1182)*Notes!$B$15</f>
        <v>16.396953017539133</v>
      </c>
    </row>
    <row r="1183" spans="1:12" x14ac:dyDescent="0.25">
      <c r="A1183" t="s">
        <v>811</v>
      </c>
      <c r="B1183">
        <v>2226.1790000000001</v>
      </c>
      <c r="C1183">
        <v>15.837440000000001</v>
      </c>
      <c r="D1183">
        <v>44.829000000000001</v>
      </c>
      <c r="E1183">
        <v>-2.2601399999999998</v>
      </c>
      <c r="F1183">
        <v>0</v>
      </c>
      <c r="G1183">
        <v>0</v>
      </c>
      <c r="I1183">
        <f>-3*SQRT(D1183)*Notes!$B$22</f>
        <v>-10.318377564580988</v>
      </c>
      <c r="J1183">
        <f>3*SQRT(D1183)*Notes!$B$22</f>
        <v>10.318377564580988</v>
      </c>
      <c r="K1183">
        <f>-SQRT(D1183)*Notes!$B$15</f>
        <v>-17.4928556845359</v>
      </c>
      <c r="L1183">
        <f>SQRT(D1183)*Notes!$B$15</f>
        <v>17.4928556845359</v>
      </c>
    </row>
    <row r="1184" spans="1:12" x14ac:dyDescent="0.25">
      <c r="A1184" t="s">
        <v>9</v>
      </c>
      <c r="B1184">
        <v>2230.6750000000002</v>
      </c>
      <c r="C1184">
        <v>15.851290000000001</v>
      </c>
      <c r="D1184">
        <v>55.396000000000001</v>
      </c>
      <c r="E1184">
        <v>6.3380000000000006E-2</v>
      </c>
      <c r="F1184">
        <v>0</v>
      </c>
      <c r="G1184">
        <v>0</v>
      </c>
      <c r="I1184">
        <f>-3*SQRT(D1184)*Notes!$B$22</f>
        <v>-11.470202706456652</v>
      </c>
      <c r="J1184">
        <f>3*SQRT(D1184)*Notes!$B$22</f>
        <v>11.470202706456652</v>
      </c>
      <c r="K1184">
        <f>-SQRT(D1184)*Notes!$B$15</f>
        <v>-19.445557148941877</v>
      </c>
      <c r="L1184">
        <f>SQRT(D1184)*Notes!$B$15</f>
        <v>19.445557148941877</v>
      </c>
    </row>
    <row r="1185" spans="1:12" x14ac:dyDescent="0.25">
      <c r="A1185" t="s">
        <v>812</v>
      </c>
      <c r="B1185">
        <v>2231.8919999999998</v>
      </c>
      <c r="C1185">
        <v>15.854799999999999</v>
      </c>
      <c r="D1185">
        <v>55.268999999999998</v>
      </c>
      <c r="E1185">
        <v>4.1309999999999999E-2</v>
      </c>
      <c r="F1185">
        <v>0</v>
      </c>
      <c r="G1185">
        <v>0</v>
      </c>
      <c r="I1185">
        <f>-3*SQRT(D1185)*Notes!$B$22</f>
        <v>-11.457046958631384</v>
      </c>
      <c r="J1185">
        <f>3*SQRT(D1185)*Notes!$B$22</f>
        <v>11.457046958631384</v>
      </c>
      <c r="K1185">
        <f>-SQRT(D1185)*Notes!$B$15</f>
        <v>-19.42325406915155</v>
      </c>
      <c r="L1185">
        <f>SQRT(D1185)*Notes!$B$15</f>
        <v>19.42325406915155</v>
      </c>
    </row>
    <row r="1186" spans="1:12" x14ac:dyDescent="0.25">
      <c r="A1186" t="s">
        <v>9</v>
      </c>
      <c r="B1186">
        <v>2236.3879999999999</v>
      </c>
      <c r="C1186">
        <v>15.868840000000001</v>
      </c>
      <c r="D1186">
        <v>43.710999999999999</v>
      </c>
      <c r="E1186">
        <v>2.3081399999999999</v>
      </c>
      <c r="F1186">
        <v>0</v>
      </c>
      <c r="G1186">
        <v>0</v>
      </c>
      <c r="I1186">
        <f>-3*SQRT(D1186)*Notes!$B$22</f>
        <v>-10.1888990844734</v>
      </c>
      <c r="J1186">
        <f>3*SQRT(D1186)*Notes!$B$22</f>
        <v>10.1888990844734</v>
      </c>
      <c r="K1186">
        <f>-SQRT(D1186)*Notes!$B$15</f>
        <v>-17.27334943439152</v>
      </c>
      <c r="L1186">
        <f>SQRT(D1186)*Notes!$B$15</f>
        <v>17.27334943439152</v>
      </c>
    </row>
    <row r="1187" spans="1:12" x14ac:dyDescent="0.25">
      <c r="A1187" t="s">
        <v>813</v>
      </c>
      <c r="B1187">
        <v>2236.7689999999998</v>
      </c>
      <c r="C1187">
        <v>15.87026</v>
      </c>
      <c r="D1187">
        <v>41.973999999999997</v>
      </c>
      <c r="E1187">
        <v>2.2530000000000001</v>
      </c>
      <c r="F1187">
        <v>0</v>
      </c>
      <c r="G1187">
        <v>0</v>
      </c>
      <c r="I1187">
        <f>-3*SQRT(D1187)*Notes!$B$22</f>
        <v>-9.9844022345752617</v>
      </c>
      <c r="J1187">
        <f>3*SQRT(D1187)*Notes!$B$22</f>
        <v>9.9844022345752617</v>
      </c>
      <c r="K1187">
        <f>-SQRT(D1187)*Notes!$B$15</f>
        <v>-16.926663740752087</v>
      </c>
      <c r="L1187">
        <f>SQRT(D1187)*Notes!$B$15</f>
        <v>16.926663740752087</v>
      </c>
    </row>
    <row r="1188" spans="1:12" x14ac:dyDescent="0.25">
      <c r="A1188" t="s">
        <v>814</v>
      </c>
      <c r="B1188">
        <v>2237.6390000000001</v>
      </c>
      <c r="C1188">
        <v>15.87372</v>
      </c>
      <c r="D1188">
        <v>38.164000000000001</v>
      </c>
      <c r="E1188">
        <v>2.1270799999999999</v>
      </c>
      <c r="F1188">
        <v>0</v>
      </c>
      <c r="G1188">
        <v>0</v>
      </c>
      <c r="I1188">
        <f>-3*SQRT(D1188)*Notes!$B$22</f>
        <v>-9.5204797428578249</v>
      </c>
      <c r="J1188">
        <f>3*SQRT(D1188)*Notes!$B$22</f>
        <v>9.5204797428578249</v>
      </c>
      <c r="K1188">
        <f>-SQRT(D1188)*Notes!$B$15</f>
        <v>-16.14017098589494</v>
      </c>
      <c r="L1188">
        <f>SQRT(D1188)*Notes!$B$15</f>
        <v>16.14017098589494</v>
      </c>
    </row>
    <row r="1189" spans="1:12" x14ac:dyDescent="0.25">
      <c r="A1189" t="s">
        <v>815</v>
      </c>
      <c r="B1189">
        <v>2242.2159999999999</v>
      </c>
      <c r="C1189">
        <v>15.89912</v>
      </c>
      <c r="D1189">
        <v>21.725000000000001</v>
      </c>
      <c r="E1189">
        <v>1.46454</v>
      </c>
      <c r="F1189">
        <v>0</v>
      </c>
      <c r="G1189">
        <v>0</v>
      </c>
      <c r="I1189">
        <f>-3*SQRT(D1189)*Notes!$B$22</f>
        <v>-7.183097845547108</v>
      </c>
      <c r="J1189">
        <f>3*SQRT(D1189)*Notes!$B$22</f>
        <v>7.183097845547108</v>
      </c>
      <c r="K1189">
        <f>-SQRT(D1189)*Notes!$B$15</f>
        <v>-12.177582492365296</v>
      </c>
      <c r="L1189">
        <f>SQRT(D1189)*Notes!$B$15</f>
        <v>12.177582492365296</v>
      </c>
    </row>
    <row r="1190" spans="1:12" x14ac:dyDescent="0.25">
      <c r="A1190" t="s">
        <v>816</v>
      </c>
      <c r="B1190">
        <v>2243.0859999999998</v>
      </c>
      <c r="C1190">
        <v>15.905889999999999</v>
      </c>
      <c r="D1190">
        <v>19.286999999999999</v>
      </c>
      <c r="E1190">
        <v>1.3386199999999999</v>
      </c>
      <c r="F1190">
        <v>0</v>
      </c>
      <c r="G1190">
        <v>0</v>
      </c>
      <c r="I1190">
        <f>-3*SQRT(D1190)*Notes!$B$22</f>
        <v>-6.7680604646076592</v>
      </c>
      <c r="J1190">
        <f>3*SQRT(D1190)*Notes!$B$22</f>
        <v>6.7680604646076592</v>
      </c>
      <c r="K1190">
        <f>-SQRT(D1190)*Notes!$B$15</f>
        <v>-11.473965187898463</v>
      </c>
      <c r="L1190">
        <f>SQRT(D1190)*Notes!$B$15</f>
        <v>11.473965187898463</v>
      </c>
    </row>
    <row r="1191" spans="1:12" x14ac:dyDescent="0.25">
      <c r="A1191" t="s">
        <v>817</v>
      </c>
      <c r="B1191">
        <v>2243.4670000000001</v>
      </c>
      <c r="C1191">
        <v>15.90912</v>
      </c>
      <c r="D1191">
        <v>18.286999999999999</v>
      </c>
      <c r="E1191">
        <v>1.28345</v>
      </c>
      <c r="F1191">
        <v>0</v>
      </c>
      <c r="G1191">
        <v>0</v>
      </c>
      <c r="I1191">
        <f>-3*SQRT(D1191)*Notes!$B$22</f>
        <v>-6.5902687007205323</v>
      </c>
      <c r="J1191">
        <f>3*SQRT(D1191)*Notes!$B$22</f>
        <v>6.5902687007205323</v>
      </c>
      <c r="K1191">
        <f>-SQRT(D1191)*Notes!$B$15</f>
        <v>-11.172552911781302</v>
      </c>
      <c r="L1191">
        <f>SQRT(D1191)*Notes!$B$15</f>
        <v>11.172552911781302</v>
      </c>
    </row>
    <row r="1192" spans="1:12" x14ac:dyDescent="0.25">
      <c r="A1192" t="s">
        <v>9</v>
      </c>
      <c r="B1192">
        <v>2247.9630000000002</v>
      </c>
      <c r="C1192">
        <v>15.9587</v>
      </c>
      <c r="D1192">
        <v>12.689</v>
      </c>
      <c r="E1192">
        <v>7.3370000000000005E-2</v>
      </c>
      <c r="F1192">
        <v>0</v>
      </c>
      <c r="G1192">
        <v>0</v>
      </c>
      <c r="I1192">
        <f>-3*SQRT(D1192)*Notes!$B$22</f>
        <v>-5.4896617821256228</v>
      </c>
      <c r="J1192">
        <f>3*SQRT(D1192)*Notes!$B$22</f>
        <v>5.4896617821256228</v>
      </c>
      <c r="K1192">
        <f>-SQRT(D1192)*Notes!$B$15</f>
        <v>-9.3066822483089933</v>
      </c>
      <c r="L1192">
        <f>SQRT(D1192)*Notes!$B$15</f>
        <v>9.3066822483089933</v>
      </c>
    </row>
    <row r="1193" spans="1:12" x14ac:dyDescent="0.25">
      <c r="A1193" t="s">
        <v>818</v>
      </c>
      <c r="B1193">
        <v>2248.837</v>
      </c>
      <c r="C1193">
        <v>15.969709999999999</v>
      </c>
      <c r="D1193">
        <v>12.621</v>
      </c>
      <c r="E1193">
        <v>4.0499999999999998E-3</v>
      </c>
      <c r="F1193">
        <v>0</v>
      </c>
      <c r="G1193">
        <v>0</v>
      </c>
      <c r="I1193">
        <f>-3*SQRT(D1193)*Notes!$B$22</f>
        <v>-5.4749325494108367</v>
      </c>
      <c r="J1193">
        <f>3*SQRT(D1193)*Notes!$B$22</f>
        <v>5.4749325494108367</v>
      </c>
      <c r="K1193">
        <f>-SQRT(D1193)*Notes!$B$15</f>
        <v>-9.2817116227807972</v>
      </c>
      <c r="L1193">
        <f>SQRT(D1193)*Notes!$B$15</f>
        <v>9.2817116227807972</v>
      </c>
    </row>
    <row r="1194" spans="1:12" x14ac:dyDescent="0.25">
      <c r="A1194" t="s">
        <v>9</v>
      </c>
      <c r="B1194">
        <v>2248.9899999999998</v>
      </c>
      <c r="C1194">
        <v>15.971629999999999</v>
      </c>
      <c r="D1194">
        <v>12.621</v>
      </c>
      <c r="E1194">
        <v>-8.0199999999999994E-3</v>
      </c>
      <c r="F1194">
        <v>0</v>
      </c>
      <c r="G1194">
        <v>0</v>
      </c>
      <c r="I1194">
        <f>-3*SQRT(D1194)*Notes!$B$22</f>
        <v>-5.4749325494108367</v>
      </c>
      <c r="J1194">
        <f>3*SQRT(D1194)*Notes!$B$22</f>
        <v>5.4749325494108367</v>
      </c>
      <c r="K1194">
        <f>-SQRT(D1194)*Notes!$B$15</f>
        <v>-9.2817116227807972</v>
      </c>
      <c r="L1194">
        <f>SQRT(D1194)*Notes!$B$15</f>
        <v>9.2817116227807972</v>
      </c>
    </row>
    <row r="1195" spans="1:12" x14ac:dyDescent="0.25">
      <c r="A1195" t="s">
        <v>806</v>
      </c>
      <c r="B1195">
        <v>2248.9899999999998</v>
      </c>
      <c r="C1195">
        <v>15.971629999999999</v>
      </c>
      <c r="D1195">
        <v>12.621</v>
      </c>
      <c r="E1195">
        <v>-8.0400000000000003E-3</v>
      </c>
      <c r="F1195">
        <v>0</v>
      </c>
      <c r="G1195">
        <v>0</v>
      </c>
      <c r="I1195">
        <f>-3*SQRT(D1195)*Notes!$B$22</f>
        <v>-5.4749325494108367</v>
      </c>
      <c r="J1195">
        <f>3*SQRT(D1195)*Notes!$B$22</f>
        <v>5.4749325494108367</v>
      </c>
      <c r="K1195">
        <f>-SQRT(D1195)*Notes!$B$15</f>
        <v>-9.2817116227807972</v>
      </c>
      <c r="L1195">
        <f>SQRT(D1195)*Notes!$B$15</f>
        <v>9.2817116227807972</v>
      </c>
    </row>
    <row r="1196" spans="1:12" x14ac:dyDescent="0.25">
      <c r="A1196" t="s">
        <v>819</v>
      </c>
      <c r="B1196">
        <v>2249.1799999999998</v>
      </c>
      <c r="C1196">
        <v>15.974030000000001</v>
      </c>
      <c r="D1196">
        <v>12.627000000000001</v>
      </c>
      <c r="E1196">
        <v>-2.3130000000000001E-2</v>
      </c>
      <c r="F1196">
        <v>0</v>
      </c>
      <c r="G1196">
        <v>0</v>
      </c>
      <c r="I1196">
        <f>-3*SQRT(D1196)*Notes!$B$22</f>
        <v>-5.4762337811700093</v>
      </c>
      <c r="J1196">
        <f>3*SQRT(D1196)*Notes!$B$22</f>
        <v>5.4762337811700093</v>
      </c>
      <c r="K1196">
        <f>-SQRT(D1196)*Notes!$B$15</f>
        <v>-9.2839176148791562</v>
      </c>
      <c r="L1196">
        <f>SQRT(D1196)*Notes!$B$15</f>
        <v>9.2839176148791562</v>
      </c>
    </row>
    <row r="1197" spans="1:12" x14ac:dyDescent="0.25">
      <c r="A1197" t="s">
        <v>9</v>
      </c>
      <c r="B1197">
        <v>2253.6759999999999</v>
      </c>
      <c r="C1197">
        <v>16.02439</v>
      </c>
      <c r="D1197">
        <v>17.832000000000001</v>
      </c>
      <c r="E1197">
        <v>-1.20808</v>
      </c>
      <c r="F1197">
        <v>0</v>
      </c>
      <c r="G1197">
        <v>0</v>
      </c>
      <c r="I1197">
        <f>-3*SQRT(D1197)*Notes!$B$22</f>
        <v>-6.5077658329085892</v>
      </c>
      <c r="J1197">
        <f>3*SQRT(D1197)*Notes!$B$22</f>
        <v>6.5077658329085892</v>
      </c>
      <c r="K1197">
        <f>-SQRT(D1197)*Notes!$B$15</f>
        <v>-11.032684918856848</v>
      </c>
      <c r="L1197">
        <f>SQRT(D1197)*Notes!$B$15</f>
        <v>11.032684918856848</v>
      </c>
    </row>
    <row r="1198" spans="1:12" x14ac:dyDescent="0.25">
      <c r="A1198" t="s">
        <v>820</v>
      </c>
      <c r="B1198">
        <v>2254.9270000000001</v>
      </c>
      <c r="C1198">
        <v>16.034669999999998</v>
      </c>
      <c r="D1198">
        <v>21.071000000000002</v>
      </c>
      <c r="E1198">
        <v>-1.38063</v>
      </c>
      <c r="F1198">
        <v>0</v>
      </c>
      <c r="G1198">
        <v>0</v>
      </c>
      <c r="I1198">
        <f>-3*SQRT(D1198)*Notes!$B$22</f>
        <v>-7.074153240275928</v>
      </c>
      <c r="J1198">
        <f>3*SQRT(D1198)*Notes!$B$22</f>
        <v>7.074153240275928</v>
      </c>
      <c r="K1198">
        <f>-SQRT(D1198)*Notes!$B$15</f>
        <v>-11.992887539530928</v>
      </c>
      <c r="L1198">
        <f>SQRT(D1198)*Notes!$B$15</f>
        <v>11.992887539530928</v>
      </c>
    </row>
    <row r="1199" spans="1:12" x14ac:dyDescent="0.25">
      <c r="A1199" t="s">
        <v>821</v>
      </c>
      <c r="B1199">
        <v>2259.5039999999999</v>
      </c>
      <c r="C1199">
        <v>16.061019999999999</v>
      </c>
      <c r="D1199">
        <v>36.597999999999999</v>
      </c>
      <c r="E1199">
        <v>-2.01187</v>
      </c>
      <c r="F1199">
        <v>0</v>
      </c>
      <c r="G1199">
        <v>0</v>
      </c>
      <c r="I1199">
        <f>-3*SQRT(D1199)*Notes!$B$22</f>
        <v>-9.3231048002857246</v>
      </c>
      <c r="J1199">
        <f>3*SQRT(D1199)*Notes!$B$22</f>
        <v>9.3231048002857246</v>
      </c>
      <c r="K1199">
        <f>-SQRT(D1199)*Notes!$B$15</f>
        <v>-15.805559137806641</v>
      </c>
      <c r="L1199">
        <f>SQRT(D1199)*Notes!$B$15</f>
        <v>15.805559137806641</v>
      </c>
    </row>
    <row r="1200" spans="1:12" x14ac:dyDescent="0.25">
      <c r="A1200" t="s">
        <v>822</v>
      </c>
      <c r="B1200">
        <v>2260.7550000000001</v>
      </c>
      <c r="C1200">
        <v>16.066109999999998</v>
      </c>
      <c r="D1200">
        <v>41.847000000000001</v>
      </c>
      <c r="E1200">
        <v>-2.18438</v>
      </c>
      <c r="F1200">
        <v>0</v>
      </c>
      <c r="G1200">
        <v>0</v>
      </c>
      <c r="I1200">
        <f>-3*SQRT(D1200)*Notes!$B$22</f>
        <v>-9.9692859757793428</v>
      </c>
      <c r="J1200">
        <f>3*SQRT(D1200)*Notes!$B$22</f>
        <v>9.9692859757793428</v>
      </c>
      <c r="K1200">
        <f>-SQRT(D1200)*Notes!$B$15</f>
        <v>-16.901036985775139</v>
      </c>
      <c r="L1200">
        <f>SQRT(D1200)*Notes!$B$15</f>
        <v>16.901036985775139</v>
      </c>
    </row>
    <row r="1201" spans="1:12" x14ac:dyDescent="0.25">
      <c r="A1201" t="s">
        <v>9</v>
      </c>
      <c r="B1201">
        <v>2265.2510000000002</v>
      </c>
      <c r="C1201">
        <v>16.080839999999998</v>
      </c>
      <c r="D1201">
        <v>52.564999999999998</v>
      </c>
      <c r="E1201">
        <v>-2.0150000000000001E-2</v>
      </c>
      <c r="F1201">
        <v>0</v>
      </c>
      <c r="G1201">
        <v>0</v>
      </c>
      <c r="I1201">
        <f>-3*SQRT(D1201)*Notes!$B$22</f>
        <v>-11.173268213260883</v>
      </c>
      <c r="J1201">
        <f>3*SQRT(D1201)*Notes!$B$22</f>
        <v>11.173268213260883</v>
      </c>
      <c r="K1201">
        <f>-SQRT(D1201)*Notes!$B$15</f>
        <v>-18.942160931394632</v>
      </c>
      <c r="L1201">
        <f>SQRT(D1201)*Notes!$B$15</f>
        <v>18.942160931394632</v>
      </c>
    </row>
    <row r="1202" spans="1:12" x14ac:dyDescent="0.25">
      <c r="A1202" t="s">
        <v>823</v>
      </c>
      <c r="B1202">
        <v>2266.123</v>
      </c>
      <c r="C1202">
        <v>16.083469999999998</v>
      </c>
      <c r="D1202">
        <v>52.613999999999997</v>
      </c>
      <c r="E1202">
        <v>-3.6749999999999998E-2</v>
      </c>
      <c r="F1202">
        <v>0</v>
      </c>
      <c r="G1202">
        <v>0</v>
      </c>
      <c r="I1202">
        <f>-3*SQRT(D1202)*Notes!$B$22</f>
        <v>-11.178474744338137</v>
      </c>
      <c r="J1202">
        <f>3*SQRT(D1202)*Notes!$B$22</f>
        <v>11.178474744338137</v>
      </c>
      <c r="K1202">
        <f>-SQRT(D1202)*Notes!$B$15</f>
        <v>-18.950987619135166</v>
      </c>
      <c r="L1202">
        <f>SQRT(D1202)*Notes!$B$15</f>
        <v>18.950987619135166</v>
      </c>
    </row>
    <row r="1203" spans="1:12" x14ac:dyDescent="0.25">
      <c r="A1203" t="s">
        <v>9</v>
      </c>
      <c r="B1203">
        <v>2266.2750000000001</v>
      </c>
      <c r="C1203">
        <v>16.083929999999999</v>
      </c>
      <c r="D1203">
        <v>52.625999999999998</v>
      </c>
      <c r="E1203">
        <v>-3.9649999999999998E-2</v>
      </c>
      <c r="F1203">
        <v>0</v>
      </c>
      <c r="G1203">
        <v>0</v>
      </c>
      <c r="I1203">
        <f>-3*SQRT(D1203)*Notes!$B$22</f>
        <v>-11.179749443554815</v>
      </c>
      <c r="J1203">
        <f>3*SQRT(D1203)*Notes!$B$22</f>
        <v>11.179749443554815</v>
      </c>
      <c r="K1203">
        <f>-SQRT(D1203)*Notes!$B$15</f>
        <v>-18.953148630330869</v>
      </c>
      <c r="L1203">
        <f>SQRT(D1203)*Notes!$B$15</f>
        <v>18.953148630330869</v>
      </c>
    </row>
    <row r="1204" spans="1:12" x14ac:dyDescent="0.25">
      <c r="A1204" t="s">
        <v>824</v>
      </c>
      <c r="B1204">
        <v>2266.4690000000001</v>
      </c>
      <c r="C1204">
        <v>16.084520000000001</v>
      </c>
      <c r="D1204">
        <v>52.642000000000003</v>
      </c>
      <c r="E1204">
        <v>-4.333E-2</v>
      </c>
      <c r="F1204">
        <v>0</v>
      </c>
      <c r="G1204">
        <v>0</v>
      </c>
      <c r="I1204">
        <f>-3*SQRT(D1204)*Notes!$B$22</f>
        <v>-11.181448816461241</v>
      </c>
      <c r="J1204">
        <f>3*SQRT(D1204)*Notes!$B$22</f>
        <v>11.181448816461241</v>
      </c>
      <c r="K1204">
        <f>-SQRT(D1204)*Notes!$B$15</f>
        <v>-18.956029595368271</v>
      </c>
      <c r="L1204">
        <f>SQRT(D1204)*Notes!$B$15</f>
        <v>18.956029595368271</v>
      </c>
    </row>
    <row r="1205" spans="1:12" x14ac:dyDescent="0.25">
      <c r="A1205" t="s">
        <v>9</v>
      </c>
      <c r="B1205">
        <v>2270.9639999999999</v>
      </c>
      <c r="C1205">
        <v>16.099150000000002</v>
      </c>
      <c r="D1205">
        <v>42.325000000000003</v>
      </c>
      <c r="E1205">
        <v>2.1467399999999999</v>
      </c>
      <c r="F1205">
        <v>0</v>
      </c>
      <c r="G1205">
        <v>0</v>
      </c>
      <c r="I1205">
        <f>-3*SQRT(D1205)*Notes!$B$22</f>
        <v>-10.026061704348693</v>
      </c>
      <c r="J1205">
        <f>3*SQRT(D1205)*Notes!$B$22</f>
        <v>10.026061704348693</v>
      </c>
      <c r="K1205">
        <f>-SQRT(D1205)*Notes!$B$15</f>
        <v>-16.9972894847782</v>
      </c>
      <c r="L1205">
        <f>SQRT(D1205)*Notes!$B$15</f>
        <v>16.9972894847782</v>
      </c>
    </row>
    <row r="1206" spans="1:12" x14ac:dyDescent="0.25">
      <c r="A1206" t="s">
        <v>825</v>
      </c>
      <c r="B1206">
        <v>2271.3449999999998</v>
      </c>
      <c r="C1206">
        <v>16.10061</v>
      </c>
      <c r="D1206">
        <v>40.707999999999998</v>
      </c>
      <c r="E1206">
        <v>2.0962399999999999</v>
      </c>
      <c r="F1206">
        <v>0</v>
      </c>
      <c r="G1206">
        <v>0</v>
      </c>
      <c r="I1206">
        <f>-3*SQRT(D1206)*Notes!$B$22</f>
        <v>-9.8326769923659469</v>
      </c>
      <c r="J1206">
        <f>3*SQRT(D1206)*Notes!$B$22</f>
        <v>9.8326769923659469</v>
      </c>
      <c r="K1206">
        <f>-SQRT(D1206)*Notes!$B$15</f>
        <v>-16.669442317223318</v>
      </c>
      <c r="L1206">
        <f>SQRT(D1206)*Notes!$B$15</f>
        <v>16.669442317223318</v>
      </c>
    </row>
    <row r="1207" spans="1:12" x14ac:dyDescent="0.25">
      <c r="A1207" t="s">
        <v>826</v>
      </c>
      <c r="B1207">
        <v>2272.2150000000001</v>
      </c>
      <c r="C1207">
        <v>16.10417</v>
      </c>
      <c r="D1207">
        <v>37.161000000000001</v>
      </c>
      <c r="E1207">
        <v>1.9809699999999999</v>
      </c>
      <c r="F1207">
        <v>0</v>
      </c>
      <c r="G1207">
        <v>0</v>
      </c>
      <c r="I1207">
        <f>-3*SQRT(D1207)*Notes!$B$22</f>
        <v>-9.3945414271566765</v>
      </c>
      <c r="J1207">
        <f>3*SQRT(D1207)*Notes!$B$22</f>
        <v>9.3945414271566765</v>
      </c>
      <c r="K1207">
        <f>-SQRT(D1207)*Notes!$B$15</f>
        <v>-15.92666641427742</v>
      </c>
      <c r="L1207">
        <f>SQRT(D1207)*Notes!$B$15</f>
        <v>15.92666641427742</v>
      </c>
    </row>
    <row r="1208" spans="1:12" x14ac:dyDescent="0.25">
      <c r="A1208" t="s">
        <v>827</v>
      </c>
      <c r="B1208">
        <v>2276.7919999999999</v>
      </c>
      <c r="C1208">
        <v>16.12987</v>
      </c>
      <c r="D1208">
        <v>21.803999999999998</v>
      </c>
      <c r="E1208">
        <v>1.3744799999999999</v>
      </c>
      <c r="F1208">
        <v>0</v>
      </c>
      <c r="G1208">
        <v>0</v>
      </c>
      <c r="I1208">
        <f>-3*SQRT(D1208)*Notes!$B$22</f>
        <v>-7.1961461720972357</v>
      </c>
      <c r="J1208">
        <f>3*SQRT(D1208)*Notes!$B$22</f>
        <v>7.1961461720972357</v>
      </c>
      <c r="K1208">
        <f>-SQRT(D1208)*Notes!$B$15</f>
        <v>-12.199703459720627</v>
      </c>
      <c r="L1208">
        <f>SQRT(D1208)*Notes!$B$15</f>
        <v>12.199703459720627</v>
      </c>
    </row>
    <row r="1209" spans="1:12" x14ac:dyDescent="0.25">
      <c r="A1209" t="s">
        <v>828</v>
      </c>
      <c r="B1209">
        <v>2277.6619999999998</v>
      </c>
      <c r="C1209">
        <v>16.136590000000002</v>
      </c>
      <c r="D1209">
        <v>19.513000000000002</v>
      </c>
      <c r="E1209">
        <v>1.2592099999999999</v>
      </c>
      <c r="F1209">
        <v>0</v>
      </c>
      <c r="G1209">
        <v>0</v>
      </c>
      <c r="I1209">
        <f>-3*SQRT(D1209)*Notes!$B$22</f>
        <v>-6.8075981562582015</v>
      </c>
      <c r="J1209">
        <f>3*SQRT(D1209)*Notes!$B$22</f>
        <v>6.8075981562582015</v>
      </c>
      <c r="K1209">
        <f>-SQRT(D1209)*Notes!$B$15</f>
        <v>-11.540993858812454</v>
      </c>
      <c r="L1209">
        <f>SQRT(D1209)*Notes!$B$15</f>
        <v>11.540993858812454</v>
      </c>
    </row>
    <row r="1210" spans="1:12" x14ac:dyDescent="0.25">
      <c r="A1210" t="s">
        <v>829</v>
      </c>
      <c r="B1210">
        <v>2278.0430000000001</v>
      </c>
      <c r="C1210">
        <v>16.139769999999999</v>
      </c>
      <c r="D1210">
        <v>18.571999999999999</v>
      </c>
      <c r="E1210">
        <v>1.20871</v>
      </c>
      <c r="F1210">
        <v>0</v>
      </c>
      <c r="G1210">
        <v>0</v>
      </c>
      <c r="I1210">
        <f>-3*SQRT(D1210)*Notes!$B$22</f>
        <v>-6.6414243054927571</v>
      </c>
      <c r="J1210">
        <f>3*SQRT(D1210)*Notes!$B$22</f>
        <v>6.6414243054927571</v>
      </c>
      <c r="K1210">
        <f>-SQRT(D1210)*Notes!$B$15</f>
        <v>-11.259277554888701</v>
      </c>
      <c r="L1210">
        <f>SQRT(D1210)*Notes!$B$15</f>
        <v>11.259277554888701</v>
      </c>
    </row>
    <row r="1211" spans="1:12" x14ac:dyDescent="0.25">
      <c r="A1211" t="s">
        <v>9</v>
      </c>
      <c r="B1211">
        <v>2282.5390000000002</v>
      </c>
      <c r="C1211">
        <v>16.1873</v>
      </c>
      <c r="D1211">
        <v>13.558</v>
      </c>
      <c r="E1211">
        <v>7.9699999999999997E-3</v>
      </c>
      <c r="F1211">
        <v>0</v>
      </c>
      <c r="G1211">
        <v>0</v>
      </c>
      <c r="I1211">
        <f>-3*SQRT(D1211)*Notes!$B$22</f>
        <v>-5.6745274929705642</v>
      </c>
      <c r="J1211">
        <f>3*SQRT(D1211)*Notes!$B$22</f>
        <v>5.6745274929705642</v>
      </c>
      <c r="K1211">
        <f>-SQRT(D1211)*Notes!$B$15</f>
        <v>-9.6200870622528267</v>
      </c>
      <c r="L1211">
        <f>SQRT(D1211)*Notes!$B$15</f>
        <v>9.6200870622528267</v>
      </c>
    </row>
    <row r="1212" spans="1:12" x14ac:dyDescent="0.25">
      <c r="A1212" t="s">
        <v>830</v>
      </c>
      <c r="B1212">
        <v>2283.7570000000001</v>
      </c>
      <c r="C1212">
        <v>16.20157</v>
      </c>
      <c r="D1212">
        <v>13.648</v>
      </c>
      <c r="E1212">
        <v>-8.1860000000000002E-2</v>
      </c>
      <c r="F1212">
        <v>0</v>
      </c>
      <c r="G1212">
        <v>0</v>
      </c>
      <c r="I1212">
        <f>-3*SQRT(D1212)*Notes!$B$22</f>
        <v>-5.6933305147267506</v>
      </c>
      <c r="J1212">
        <f>3*SQRT(D1212)*Notes!$B$22</f>
        <v>5.6933305147267506</v>
      </c>
      <c r="K1212">
        <f>-SQRT(D1212)*Notes!$B$15</f>
        <v>-9.6519640258505923</v>
      </c>
      <c r="L1212">
        <f>SQRT(D1212)*Notes!$B$15</f>
        <v>9.6519640258505923</v>
      </c>
    </row>
    <row r="1213" spans="1:12" x14ac:dyDescent="0.25">
      <c r="A1213" t="s">
        <v>9</v>
      </c>
      <c r="B1213">
        <v>2288.2530000000002</v>
      </c>
      <c r="C1213">
        <v>16.247640000000001</v>
      </c>
      <c r="D1213">
        <v>19.602</v>
      </c>
      <c r="E1213">
        <v>-1.3270200000000001</v>
      </c>
      <c r="F1213">
        <v>0</v>
      </c>
      <c r="G1213">
        <v>0</v>
      </c>
      <c r="I1213">
        <f>-3*SQRT(D1213)*Notes!$B$22</f>
        <v>-6.8231054321053204</v>
      </c>
      <c r="J1213">
        <f>3*SQRT(D1213)*Notes!$B$22</f>
        <v>6.8231054321053204</v>
      </c>
      <c r="K1213">
        <f>-SQRT(D1213)*Notes!$B$15</f>
        <v>-11.567283509172322</v>
      </c>
      <c r="L1213">
        <f>SQRT(D1213)*Notes!$B$15</f>
        <v>11.567283509172322</v>
      </c>
    </row>
    <row r="1214" spans="1:12" x14ac:dyDescent="0.25">
      <c r="A1214" t="s">
        <v>831</v>
      </c>
      <c r="B1214">
        <v>2289.5030000000002</v>
      </c>
      <c r="C1214">
        <v>16.256989999999998</v>
      </c>
      <c r="D1214">
        <v>23.141999999999999</v>
      </c>
      <c r="E1214">
        <v>-1.5032000000000001</v>
      </c>
      <c r="F1214">
        <v>0</v>
      </c>
      <c r="G1214">
        <v>0</v>
      </c>
      <c r="I1214">
        <f>-3*SQRT(D1214)*Notes!$B$22</f>
        <v>-7.4136543580700165</v>
      </c>
      <c r="J1214">
        <f>3*SQRT(D1214)*Notes!$B$22</f>
        <v>7.4136543580700165</v>
      </c>
      <c r="K1214">
        <f>-SQRT(D1214)*Notes!$B$15</f>
        <v>-12.568447410367249</v>
      </c>
      <c r="L1214">
        <f>SQRT(D1214)*Notes!$B$15</f>
        <v>12.568447410367249</v>
      </c>
    </row>
    <row r="1215" spans="1:12" x14ac:dyDescent="0.25">
      <c r="A1215" t="s">
        <v>832</v>
      </c>
      <c r="B1215">
        <v>2294.08</v>
      </c>
      <c r="C1215">
        <v>16.28107</v>
      </c>
      <c r="D1215">
        <v>39.853000000000002</v>
      </c>
      <c r="E1215">
        <v>-2.1478600000000001</v>
      </c>
      <c r="F1215">
        <v>0</v>
      </c>
      <c r="G1215">
        <v>0</v>
      </c>
      <c r="I1215">
        <f>-3*SQRT(D1215)*Notes!$B$22</f>
        <v>-9.7288699787037416</v>
      </c>
      <c r="J1215">
        <f>3*SQRT(D1215)*Notes!$B$22</f>
        <v>9.7288699787037416</v>
      </c>
      <c r="K1215">
        <f>-SQRT(D1215)*Notes!$B$15</f>
        <v>-16.493457178312642</v>
      </c>
      <c r="L1215">
        <f>SQRT(D1215)*Notes!$B$15</f>
        <v>16.493457178312642</v>
      </c>
    </row>
    <row r="1216" spans="1:12" x14ac:dyDescent="0.25">
      <c r="A1216" t="s">
        <v>833</v>
      </c>
      <c r="B1216">
        <v>2295.3310000000001</v>
      </c>
      <c r="C1216">
        <v>16.28575</v>
      </c>
      <c r="D1216">
        <v>45.447000000000003</v>
      </c>
      <c r="E1216">
        <v>-2.3240599999999998</v>
      </c>
      <c r="F1216">
        <v>0</v>
      </c>
      <c r="G1216">
        <v>0</v>
      </c>
      <c r="I1216">
        <f>-3*SQRT(D1216)*Notes!$B$22</f>
        <v>-10.389257246043599</v>
      </c>
      <c r="J1216">
        <f>3*SQRT(D1216)*Notes!$B$22</f>
        <v>10.389257246043599</v>
      </c>
      <c r="K1216">
        <f>-SQRT(D1216)*Notes!$B$15</f>
        <v>-17.613018765507793</v>
      </c>
      <c r="L1216">
        <f>SQRT(D1216)*Notes!$B$15</f>
        <v>17.613018765507793</v>
      </c>
    </row>
    <row r="1217" spans="1:12" x14ac:dyDescent="0.25">
      <c r="A1217" t="s">
        <v>9</v>
      </c>
      <c r="B1217">
        <v>2299.8270000000002</v>
      </c>
      <c r="C1217">
        <v>16.29937</v>
      </c>
      <c r="D1217">
        <v>56.478000000000002</v>
      </c>
      <c r="E1217">
        <v>3.3410000000000002E-2</v>
      </c>
      <c r="F1217">
        <v>0</v>
      </c>
      <c r="G1217">
        <v>0</v>
      </c>
      <c r="I1217">
        <f>-3*SQRT(D1217)*Notes!$B$22</f>
        <v>-11.581679546002595</v>
      </c>
      <c r="J1217">
        <f>3*SQRT(D1217)*Notes!$B$22</f>
        <v>11.581679546002595</v>
      </c>
      <c r="K1217">
        <f>-SQRT(D1217)*Notes!$B$15</f>
        <v>-19.634545025586274</v>
      </c>
      <c r="L1217">
        <f>SQRT(D1217)*Notes!$B$15</f>
        <v>19.634545025586274</v>
      </c>
    </row>
    <row r="1218" spans="1:12" x14ac:dyDescent="0.25">
      <c r="A1218" t="s">
        <v>834</v>
      </c>
      <c r="B1218">
        <v>2300.6990000000001</v>
      </c>
      <c r="C1218">
        <v>16.301829999999999</v>
      </c>
      <c r="D1218">
        <v>56.433</v>
      </c>
      <c r="E1218">
        <v>1.796E-2</v>
      </c>
      <c r="F1218">
        <v>0</v>
      </c>
      <c r="G1218">
        <v>0</v>
      </c>
      <c r="I1218">
        <f>-3*SQRT(D1218)*Notes!$B$22</f>
        <v>-11.577064656707023</v>
      </c>
      <c r="J1218">
        <f>3*SQRT(D1218)*Notes!$B$22</f>
        <v>11.577064656707023</v>
      </c>
      <c r="K1218">
        <f>-SQRT(D1218)*Notes!$B$15</f>
        <v>-19.626721354476906</v>
      </c>
      <c r="L1218">
        <f>SQRT(D1218)*Notes!$B$15</f>
        <v>19.626721354476906</v>
      </c>
    </row>
    <row r="1219" spans="1:12" x14ac:dyDescent="0.25">
      <c r="A1219" t="s">
        <v>9</v>
      </c>
      <c r="B1219">
        <v>2300.8510000000001</v>
      </c>
      <c r="C1219">
        <v>16.30226</v>
      </c>
      <c r="D1219">
        <v>56.427999999999997</v>
      </c>
      <c r="E1219">
        <v>1.525E-2</v>
      </c>
      <c r="F1219">
        <v>0</v>
      </c>
      <c r="G1219">
        <v>0</v>
      </c>
      <c r="I1219">
        <f>-3*SQRT(D1219)*Notes!$B$22</f>
        <v>-11.576551777668962</v>
      </c>
      <c r="J1219">
        <f>3*SQRT(D1219)*Notes!$B$22</f>
        <v>11.576551777668962</v>
      </c>
      <c r="K1219">
        <f>-SQRT(D1219)*Notes!$B$15</f>
        <v>-19.625851865166183</v>
      </c>
      <c r="L1219">
        <f>SQRT(D1219)*Notes!$B$15</f>
        <v>19.625851865166183</v>
      </c>
    </row>
    <row r="1220" spans="1:12" x14ac:dyDescent="0.25">
      <c r="A1220" t="s">
        <v>835</v>
      </c>
      <c r="B1220">
        <v>2301.0450000000001</v>
      </c>
      <c r="C1220">
        <v>16.302810000000001</v>
      </c>
      <c r="D1220">
        <v>56.423000000000002</v>
      </c>
      <c r="E1220">
        <v>1.1820000000000001E-2</v>
      </c>
      <c r="F1220">
        <v>0</v>
      </c>
      <c r="G1220">
        <v>0</v>
      </c>
      <c r="I1220">
        <f>-3*SQRT(D1220)*Notes!$B$22</f>
        <v>-11.576038875907683</v>
      </c>
      <c r="J1220">
        <f>3*SQRT(D1220)*Notes!$B$22</f>
        <v>11.576038875907683</v>
      </c>
      <c r="K1220">
        <f>-SQRT(D1220)*Notes!$B$15</f>
        <v>-19.624982337332543</v>
      </c>
      <c r="L1220">
        <f>SQRT(D1220)*Notes!$B$15</f>
        <v>19.624982337332543</v>
      </c>
    </row>
    <row r="1221" spans="1:12" x14ac:dyDescent="0.25">
      <c r="A1221" t="s">
        <v>9</v>
      </c>
      <c r="B1221">
        <v>2305.5410000000002</v>
      </c>
      <c r="C1221">
        <v>16.31653</v>
      </c>
      <c r="D1221">
        <v>44.841999999999999</v>
      </c>
      <c r="E1221">
        <v>2.3427799999999999</v>
      </c>
      <c r="F1221">
        <v>0</v>
      </c>
      <c r="G1221">
        <v>0</v>
      </c>
      <c r="I1221">
        <f>-3*SQRT(D1221)*Notes!$B$22</f>
        <v>-10.319873573693229</v>
      </c>
      <c r="J1221">
        <f>3*SQRT(D1221)*Notes!$B$22</f>
        <v>10.319873573693229</v>
      </c>
      <c r="K1221">
        <f>-SQRT(D1221)*Notes!$B$15</f>
        <v>-17.495391884761116</v>
      </c>
      <c r="L1221">
        <f>SQRT(D1221)*Notes!$B$15</f>
        <v>17.495391884761116</v>
      </c>
    </row>
    <row r="1222" spans="1:12" x14ac:dyDescent="0.25">
      <c r="A1222" t="s">
        <v>836</v>
      </c>
      <c r="B1222">
        <v>2305.922</v>
      </c>
      <c r="C1222">
        <v>16.317910000000001</v>
      </c>
      <c r="D1222">
        <v>43.079000000000001</v>
      </c>
      <c r="E1222">
        <v>2.2876699999999999</v>
      </c>
      <c r="F1222">
        <v>0</v>
      </c>
      <c r="G1222">
        <v>0</v>
      </c>
      <c r="I1222">
        <f>-3*SQRT(D1222)*Notes!$B$22</f>
        <v>-10.114972267964621</v>
      </c>
      <c r="J1222">
        <f>3*SQRT(D1222)*Notes!$B$22</f>
        <v>10.114972267964621</v>
      </c>
      <c r="K1222">
        <f>-SQRT(D1222)*Notes!$B$15</f>
        <v>-17.148020512832741</v>
      </c>
      <c r="L1222">
        <f>SQRT(D1222)*Notes!$B$15</f>
        <v>17.148020512832741</v>
      </c>
    </row>
    <row r="1223" spans="1:12" x14ac:dyDescent="0.25">
      <c r="A1223" t="s">
        <v>837</v>
      </c>
      <c r="B1223">
        <v>2306.7919999999999</v>
      </c>
      <c r="C1223">
        <v>16.321280000000002</v>
      </c>
      <c r="D1223">
        <v>39.207000000000001</v>
      </c>
      <c r="E1223">
        <v>2.1617600000000001</v>
      </c>
      <c r="F1223">
        <v>0</v>
      </c>
      <c r="G1223">
        <v>0</v>
      </c>
      <c r="I1223">
        <f>-3*SQRT(D1223)*Notes!$B$22</f>
        <v>-9.6496974293479756</v>
      </c>
      <c r="J1223">
        <f>3*SQRT(D1223)*Notes!$B$22</f>
        <v>9.6496974293479756</v>
      </c>
      <c r="K1223">
        <f>-SQRT(D1223)*Notes!$B$15</f>
        <v>-16.35923510983443</v>
      </c>
      <c r="L1223">
        <f>SQRT(D1223)*Notes!$B$15</f>
        <v>16.35923510983443</v>
      </c>
    </row>
    <row r="1224" spans="1:12" x14ac:dyDescent="0.25">
      <c r="A1224" t="s">
        <v>838</v>
      </c>
      <c r="B1224">
        <v>2311.3690000000001</v>
      </c>
      <c r="C1224">
        <v>16.345929999999999</v>
      </c>
      <c r="D1224">
        <v>22.45</v>
      </c>
      <c r="E1224">
        <v>1.49949</v>
      </c>
      <c r="F1224">
        <v>0</v>
      </c>
      <c r="G1224">
        <v>0</v>
      </c>
      <c r="I1224">
        <f>-3*SQRT(D1224)*Notes!$B$22</f>
        <v>-7.30197030360626</v>
      </c>
      <c r="J1224">
        <f>3*SQRT(D1224)*Notes!$B$22</f>
        <v>7.30197030360626</v>
      </c>
      <c r="K1224">
        <f>-SQRT(D1224)*Notes!$B$15</f>
        <v>-12.379108240059645</v>
      </c>
      <c r="L1224">
        <f>SQRT(D1224)*Notes!$B$15</f>
        <v>12.379108240059645</v>
      </c>
    </row>
    <row r="1225" spans="1:12" x14ac:dyDescent="0.25">
      <c r="A1225" t="s">
        <v>839</v>
      </c>
      <c r="B1225">
        <v>2312.239</v>
      </c>
      <c r="C1225">
        <v>16.35247</v>
      </c>
      <c r="D1225">
        <v>19.951000000000001</v>
      </c>
      <c r="E1225">
        <v>1.3736200000000001</v>
      </c>
      <c r="F1225">
        <v>0</v>
      </c>
      <c r="G1225">
        <v>0</v>
      </c>
      <c r="I1225">
        <f>-3*SQRT(D1225)*Notes!$B$22</f>
        <v>-6.8835777800088263</v>
      </c>
      <c r="J1225">
        <f>3*SQRT(D1225)*Notes!$B$22</f>
        <v>6.8835777800088263</v>
      </c>
      <c r="K1225">
        <f>-SQRT(D1225)*Notes!$B$15</f>
        <v>-11.669802926412121</v>
      </c>
      <c r="L1225">
        <f>SQRT(D1225)*Notes!$B$15</f>
        <v>11.669802926412121</v>
      </c>
    </row>
    <row r="1226" spans="1:12" x14ac:dyDescent="0.25">
      <c r="A1226" t="s">
        <v>840</v>
      </c>
      <c r="B1226">
        <v>2312.62</v>
      </c>
      <c r="C1226">
        <v>16.355599999999999</v>
      </c>
      <c r="D1226">
        <v>18.925000000000001</v>
      </c>
      <c r="E1226">
        <v>1.31847</v>
      </c>
      <c r="F1226">
        <v>0</v>
      </c>
      <c r="G1226">
        <v>0</v>
      </c>
      <c r="I1226">
        <f>-3*SQRT(D1226)*Notes!$B$22</f>
        <v>-6.7042443366136037</v>
      </c>
      <c r="J1226">
        <f>3*SQRT(D1226)*Notes!$B$22</f>
        <v>6.7042443366136037</v>
      </c>
      <c r="K1226">
        <f>-SQRT(D1226)*Notes!$B$15</f>
        <v>-11.365777024559897</v>
      </c>
      <c r="L1226">
        <f>SQRT(D1226)*Notes!$B$15</f>
        <v>11.365777024559897</v>
      </c>
    </row>
    <row r="1227" spans="1:12" x14ac:dyDescent="0.25">
      <c r="A1227" t="s">
        <v>9</v>
      </c>
      <c r="B1227">
        <v>2317.1149999999998</v>
      </c>
      <c r="C1227">
        <v>16.403469999999999</v>
      </c>
      <c r="D1227">
        <v>13.122</v>
      </c>
      <c r="E1227">
        <v>8.8520000000000001E-2</v>
      </c>
      <c r="F1227">
        <v>0</v>
      </c>
      <c r="G1227">
        <v>0</v>
      </c>
      <c r="I1227">
        <f>-3*SQRT(D1227)*Notes!$B$22</f>
        <v>-5.582540808086172</v>
      </c>
      <c r="J1227">
        <f>3*SQRT(D1227)*Notes!$B$22</f>
        <v>5.582540808086172</v>
      </c>
      <c r="K1227">
        <f>-SQRT(D1227)*Notes!$B$15</f>
        <v>-9.4641410529591727</v>
      </c>
      <c r="L1227">
        <f>SQRT(D1227)*Notes!$B$15</f>
        <v>9.4641410529591727</v>
      </c>
    </row>
    <row r="1228" spans="1:12" x14ac:dyDescent="0.25">
      <c r="A1228" t="s">
        <v>841</v>
      </c>
      <c r="B1228">
        <v>2318.3330000000001</v>
      </c>
      <c r="C1228">
        <v>16.418320000000001</v>
      </c>
      <c r="D1228">
        <v>13.02</v>
      </c>
      <c r="E1228">
        <v>-5.0200000000000002E-3</v>
      </c>
      <c r="F1228">
        <v>0</v>
      </c>
      <c r="G1228">
        <v>0</v>
      </c>
      <c r="I1228">
        <f>-3*SQRT(D1228)*Notes!$B$22</f>
        <v>-5.5608013614630014</v>
      </c>
      <c r="J1228">
        <f>3*SQRT(D1228)*Notes!$B$22</f>
        <v>5.5608013614630014</v>
      </c>
      <c r="K1228">
        <f>-SQRT(D1228)*Notes!$B$15</f>
        <v>-9.427285936923667</v>
      </c>
      <c r="L1228">
        <f>SQRT(D1228)*Notes!$B$15</f>
        <v>9.427285936923667</v>
      </c>
    </row>
    <row r="1229" spans="1:12" x14ac:dyDescent="0.25">
      <c r="A1229" t="s">
        <v>9</v>
      </c>
      <c r="B1229">
        <v>2322.8290000000002</v>
      </c>
      <c r="C1229">
        <v>16.467549999999999</v>
      </c>
      <c r="D1229">
        <v>18.058</v>
      </c>
      <c r="E1229">
        <v>-1.19021</v>
      </c>
      <c r="F1229">
        <v>0</v>
      </c>
      <c r="G1229">
        <v>0</v>
      </c>
      <c r="I1229">
        <f>-3*SQRT(D1229)*Notes!$B$22</f>
        <v>-6.5488751965873684</v>
      </c>
      <c r="J1229">
        <f>3*SQRT(D1229)*Notes!$B$22</f>
        <v>6.5488751965873684</v>
      </c>
      <c r="K1229">
        <f>-SQRT(D1229)*Notes!$B$15</f>
        <v>-11.102378062145618</v>
      </c>
      <c r="L1229">
        <f>SQRT(D1229)*Notes!$B$15</f>
        <v>11.102378062145618</v>
      </c>
    </row>
    <row r="1230" spans="1:12" x14ac:dyDescent="0.25">
      <c r="A1230" t="s">
        <v>842</v>
      </c>
      <c r="B1230">
        <v>2324.08</v>
      </c>
      <c r="C1230">
        <v>16.477720000000001</v>
      </c>
      <c r="D1230">
        <v>21.245000000000001</v>
      </c>
      <c r="E1230">
        <v>-1.3575900000000001</v>
      </c>
      <c r="F1230">
        <v>0</v>
      </c>
      <c r="G1230">
        <v>0</v>
      </c>
      <c r="I1230">
        <f>-3*SQRT(D1230)*Notes!$B$22</f>
        <v>-7.1033016425009716</v>
      </c>
      <c r="J1230">
        <f>3*SQRT(D1230)*Notes!$B$22</f>
        <v>7.1033016425009716</v>
      </c>
      <c r="K1230">
        <f>-SQRT(D1230)*Notes!$B$15</f>
        <v>-12.04230313712524</v>
      </c>
      <c r="L1230">
        <f>SQRT(D1230)*Notes!$B$15</f>
        <v>12.04230313712524</v>
      </c>
    </row>
    <row r="1231" spans="1:12" x14ac:dyDescent="0.25">
      <c r="A1231" t="s">
        <v>843</v>
      </c>
      <c r="B1231">
        <v>2328.6570000000002</v>
      </c>
      <c r="C1231">
        <v>16.504010000000001</v>
      </c>
      <c r="D1231">
        <v>36.475999999999999</v>
      </c>
      <c r="E1231">
        <v>-1.97007</v>
      </c>
      <c r="F1231">
        <v>0</v>
      </c>
      <c r="G1231">
        <v>0</v>
      </c>
      <c r="I1231">
        <f>-3*SQRT(D1231)*Notes!$B$22</f>
        <v>-9.3075524713382265</v>
      </c>
      <c r="J1231">
        <f>3*SQRT(D1231)*Notes!$B$22</f>
        <v>9.3075524713382265</v>
      </c>
      <c r="K1231">
        <f>-SQRT(D1231)*Notes!$B$15</f>
        <v>-15.779193108444538</v>
      </c>
      <c r="L1231">
        <f>SQRT(D1231)*Notes!$B$15</f>
        <v>15.779193108444538</v>
      </c>
    </row>
    <row r="1232" spans="1:12" x14ac:dyDescent="0.25">
      <c r="A1232" t="s">
        <v>844</v>
      </c>
      <c r="B1232">
        <v>2329.9079999999999</v>
      </c>
      <c r="C1232">
        <v>16.509119999999999</v>
      </c>
      <c r="D1232">
        <v>41.613999999999997</v>
      </c>
      <c r="E1232">
        <v>-2.13748</v>
      </c>
      <c r="F1232">
        <v>0</v>
      </c>
      <c r="G1232">
        <v>0</v>
      </c>
      <c r="I1232">
        <f>-3*SQRT(D1232)*Notes!$B$22</f>
        <v>-9.9414932306988799</v>
      </c>
      <c r="J1232">
        <f>3*SQRT(D1232)*Notes!$B$22</f>
        <v>9.9414932306988799</v>
      </c>
      <c r="K1232">
        <f>-SQRT(D1232)*Notes!$B$15</f>
        <v>-16.853919648216326</v>
      </c>
      <c r="L1232">
        <f>SQRT(D1232)*Notes!$B$15</f>
        <v>16.853919648216326</v>
      </c>
    </row>
    <row r="1233" spans="1:12" x14ac:dyDescent="0.25">
      <c r="A1233" t="s">
        <v>9</v>
      </c>
      <c r="B1233">
        <v>2334.404</v>
      </c>
      <c r="C1233">
        <v>16.523980000000002</v>
      </c>
      <c r="D1233">
        <v>51.902000000000001</v>
      </c>
      <c r="E1233">
        <v>4.9199999999999999E-3</v>
      </c>
      <c r="F1233">
        <v>0</v>
      </c>
      <c r="G1233">
        <v>0</v>
      </c>
      <c r="I1233">
        <f>-3*SQRT(D1233)*Notes!$B$22</f>
        <v>-11.102580644405379</v>
      </c>
      <c r="J1233">
        <f>3*SQRT(D1233)*Notes!$B$22</f>
        <v>11.102580644405379</v>
      </c>
      <c r="K1233">
        <f>-SQRT(D1233)*Notes!$B$15</f>
        <v>-18.822323540977312</v>
      </c>
      <c r="L1233">
        <f>SQRT(D1233)*Notes!$B$15</f>
        <v>18.822323540977312</v>
      </c>
    </row>
    <row r="1234" spans="1:12" x14ac:dyDescent="0.25">
      <c r="A1234" t="s">
        <v>845</v>
      </c>
      <c r="B1234">
        <v>2335.2860000000001</v>
      </c>
      <c r="C1234">
        <v>16.526689999999999</v>
      </c>
      <c r="D1234">
        <v>51.908999999999999</v>
      </c>
      <c r="E1234">
        <v>-1.209E-2</v>
      </c>
      <c r="F1234">
        <v>0</v>
      </c>
      <c r="G1234">
        <v>0</v>
      </c>
      <c r="I1234">
        <f>-3*SQRT(D1234)*Notes!$B$22</f>
        <v>-11.103329319256416</v>
      </c>
      <c r="J1234">
        <f>3*SQRT(D1234)*Notes!$B$22</f>
        <v>11.103329319256416</v>
      </c>
      <c r="K1234">
        <f>-SQRT(D1234)*Notes!$B$15</f>
        <v>-18.823592777448052</v>
      </c>
      <c r="L1234">
        <f>SQRT(D1234)*Notes!$B$15</f>
        <v>18.823592777448052</v>
      </c>
    </row>
    <row r="1235" spans="1:12" x14ac:dyDescent="0.25">
      <c r="A1235" t="s">
        <v>846</v>
      </c>
      <c r="B1235">
        <v>2335.6210000000001</v>
      </c>
      <c r="C1235">
        <v>16.527709999999999</v>
      </c>
      <c r="D1235">
        <v>51.918999999999997</v>
      </c>
      <c r="E1235">
        <v>-1.8540000000000001E-2</v>
      </c>
      <c r="F1235">
        <v>0</v>
      </c>
      <c r="G1235">
        <v>0</v>
      </c>
      <c r="I1235">
        <f>-3*SQRT(D1235)*Notes!$B$22</f>
        <v>-11.104398767196178</v>
      </c>
      <c r="J1235">
        <f>3*SQRT(D1235)*Notes!$B$22</f>
        <v>11.104398767196178</v>
      </c>
      <c r="K1235">
        <f>-SQRT(D1235)*Notes!$B$15</f>
        <v>-18.825405823961937</v>
      </c>
      <c r="L1235">
        <f>SQRT(D1235)*Notes!$B$15</f>
        <v>18.825405823961937</v>
      </c>
    </row>
    <row r="1236" spans="1:12" x14ac:dyDescent="0.25">
      <c r="A1236" t="s">
        <v>9</v>
      </c>
      <c r="B1236">
        <v>2340.1170000000002</v>
      </c>
      <c r="C1236">
        <v>16.542580000000001</v>
      </c>
      <c r="D1236">
        <v>41.558</v>
      </c>
      <c r="E1236">
        <v>2.1242899999999998</v>
      </c>
      <c r="F1236">
        <v>0</v>
      </c>
      <c r="G1236">
        <v>0</v>
      </c>
      <c r="I1236">
        <f>-3*SQRT(D1236)*Notes!$B$22</f>
        <v>-9.9348018402662621</v>
      </c>
      <c r="J1236">
        <f>3*SQRT(D1236)*Notes!$B$22</f>
        <v>9.9348018402662621</v>
      </c>
      <c r="K1236">
        <f>-SQRT(D1236)*Notes!$B$15</f>
        <v>-16.842575662552491</v>
      </c>
      <c r="L1236">
        <f>SQRT(D1236)*Notes!$B$15</f>
        <v>16.842575662552491</v>
      </c>
    </row>
    <row r="1237" spans="1:12" x14ac:dyDescent="0.25">
      <c r="A1237" t="s">
        <v>847</v>
      </c>
      <c r="B1237">
        <v>2340.422</v>
      </c>
      <c r="C1237">
        <v>16.543759999999999</v>
      </c>
      <c r="D1237">
        <v>40.276000000000003</v>
      </c>
      <c r="E1237">
        <v>2.0838700000000001</v>
      </c>
      <c r="F1237">
        <v>0</v>
      </c>
      <c r="G1237">
        <v>0</v>
      </c>
      <c r="I1237">
        <f>-3*SQRT(D1237)*Notes!$B$22</f>
        <v>-9.7803648421360432</v>
      </c>
      <c r="J1237">
        <f>3*SQRT(D1237)*Notes!$B$22</f>
        <v>9.7803648421360432</v>
      </c>
      <c r="K1237">
        <f>-SQRT(D1237)*Notes!$B$15</f>
        <v>-16.58075697024972</v>
      </c>
      <c r="L1237">
        <f>SQRT(D1237)*Notes!$B$15</f>
        <v>16.58075697024972</v>
      </c>
    </row>
    <row r="1238" spans="1:12" x14ac:dyDescent="0.25">
      <c r="A1238" t="s">
        <v>9</v>
      </c>
      <c r="B1238">
        <v>2340.5740000000001</v>
      </c>
      <c r="C1238">
        <v>16.544370000000001</v>
      </c>
      <c r="D1238">
        <v>39.643999999999998</v>
      </c>
      <c r="E1238">
        <v>2.06365</v>
      </c>
      <c r="F1238">
        <v>0</v>
      </c>
      <c r="G1238">
        <v>0</v>
      </c>
      <c r="I1238">
        <f>-3*SQRT(D1238)*Notes!$B$22</f>
        <v>-9.7033260211847576</v>
      </c>
      <c r="J1238">
        <f>3*SQRT(D1238)*Notes!$B$22</f>
        <v>9.7033260211847576</v>
      </c>
      <c r="K1238">
        <f>-SQRT(D1238)*Notes!$B$15</f>
        <v>-16.450152234323646</v>
      </c>
      <c r="L1238">
        <f>SQRT(D1238)*Notes!$B$15</f>
        <v>16.450152234323646</v>
      </c>
    </row>
    <row r="1239" spans="1:12" x14ac:dyDescent="0.25">
      <c r="A1239" t="s">
        <v>848</v>
      </c>
      <c r="B1239">
        <v>2341.3679999999999</v>
      </c>
      <c r="C1239">
        <v>16.547689999999999</v>
      </c>
      <c r="D1239">
        <v>36.451000000000001</v>
      </c>
      <c r="E1239">
        <v>1.95835</v>
      </c>
      <c r="F1239">
        <v>0</v>
      </c>
      <c r="G1239">
        <v>0</v>
      </c>
      <c r="I1239">
        <f>-3*SQRT(D1239)*Notes!$B$22</f>
        <v>-9.3043623093736052</v>
      </c>
      <c r="J1239">
        <f>3*SQRT(D1239)*Notes!$B$22</f>
        <v>9.3043623093736052</v>
      </c>
      <c r="K1239">
        <f>-SQRT(D1239)*Notes!$B$15</f>
        <v>-15.773784792795285</v>
      </c>
      <c r="L1239">
        <f>SQRT(D1239)*Notes!$B$15</f>
        <v>15.773784792795285</v>
      </c>
    </row>
    <row r="1240" spans="1:12" x14ac:dyDescent="0.25">
      <c r="A1240" t="s">
        <v>849</v>
      </c>
      <c r="B1240">
        <v>2345.9450000000002</v>
      </c>
      <c r="C1240">
        <v>16.57395</v>
      </c>
      <c r="D1240">
        <v>21.303999999999998</v>
      </c>
      <c r="E1240">
        <v>1.3512599999999999</v>
      </c>
      <c r="F1240">
        <v>0</v>
      </c>
      <c r="G1240">
        <v>0</v>
      </c>
      <c r="I1240">
        <f>-3*SQRT(D1240)*Notes!$B$22</f>
        <v>-7.1131581788784528</v>
      </c>
      <c r="J1240">
        <f>3*SQRT(D1240)*Notes!$B$22</f>
        <v>7.1131581788784528</v>
      </c>
      <c r="K1240">
        <f>-SQRT(D1240)*Notes!$B$15</f>
        <v>-12.059013028512863</v>
      </c>
      <c r="L1240">
        <f>SQRT(D1240)*Notes!$B$15</f>
        <v>12.059013028512863</v>
      </c>
    </row>
    <row r="1241" spans="1:12" x14ac:dyDescent="0.25">
      <c r="A1241" t="s">
        <v>850</v>
      </c>
      <c r="B1241">
        <v>2347.1959999999999</v>
      </c>
      <c r="C1241">
        <v>16.58409</v>
      </c>
      <c r="D1241">
        <v>18.131</v>
      </c>
      <c r="E1241">
        <v>1.18533</v>
      </c>
      <c r="F1241">
        <v>0</v>
      </c>
      <c r="G1241">
        <v>0</v>
      </c>
      <c r="I1241">
        <f>-3*SQRT(D1241)*Notes!$B$22</f>
        <v>-6.5620988568090084</v>
      </c>
      <c r="J1241">
        <f>3*SQRT(D1241)*Notes!$B$22</f>
        <v>6.5620988568090084</v>
      </c>
      <c r="K1241">
        <f>-SQRT(D1241)*Notes!$B$15</f>
        <v>-11.124796274546814</v>
      </c>
      <c r="L1241">
        <f>SQRT(D1241)*Notes!$B$15</f>
        <v>11.124796274546814</v>
      </c>
    </row>
    <row r="1242" spans="1:12" x14ac:dyDescent="0.25">
      <c r="A1242" t="s">
        <v>9</v>
      </c>
      <c r="B1242">
        <v>2351.692</v>
      </c>
      <c r="C1242">
        <v>16.632760000000001</v>
      </c>
      <c r="D1242">
        <v>13.263999999999999</v>
      </c>
      <c r="E1242">
        <v>-1.4599999999999999E-3</v>
      </c>
      <c r="F1242">
        <v>0</v>
      </c>
      <c r="G1242">
        <v>0</v>
      </c>
      <c r="I1242">
        <f>-3*SQRT(D1242)*Notes!$B$22</f>
        <v>-5.6126653207225505</v>
      </c>
      <c r="J1242">
        <f>3*SQRT(D1242)*Notes!$B$22</f>
        <v>5.6126653207225505</v>
      </c>
      <c r="K1242">
        <f>-SQRT(D1242)*Notes!$B$15</f>
        <v>-9.5152114609585876</v>
      </c>
      <c r="L1242">
        <f>SQRT(D1242)*Notes!$B$15</f>
        <v>9.5152114609585876</v>
      </c>
    </row>
    <row r="1243" spans="1:12" x14ac:dyDescent="0.25">
      <c r="A1243" t="s">
        <v>851</v>
      </c>
      <c r="B1243">
        <v>2352.576</v>
      </c>
      <c r="C1243">
        <v>16.643360000000001</v>
      </c>
      <c r="D1243">
        <v>13.326000000000001</v>
      </c>
      <c r="E1243">
        <v>-6.8150000000000002E-2</v>
      </c>
      <c r="F1243">
        <v>0</v>
      </c>
      <c r="G1243">
        <v>0</v>
      </c>
      <c r="I1243">
        <f>-3*SQRT(D1243)*Notes!$B$22</f>
        <v>-5.6257676861513461</v>
      </c>
      <c r="J1243">
        <f>3*SQRT(D1243)*Notes!$B$22</f>
        <v>5.6257676861513461</v>
      </c>
      <c r="K1243">
        <f>-SQRT(D1243)*Notes!$B$15</f>
        <v>-9.5374240410020548</v>
      </c>
      <c r="L1243">
        <f>SQRT(D1243)*Notes!$B$15</f>
        <v>9.5374240410020548</v>
      </c>
    </row>
    <row r="1244" spans="1:12" x14ac:dyDescent="0.25">
      <c r="A1244" t="s">
        <v>852</v>
      </c>
      <c r="B1244">
        <v>2352.9090000000001</v>
      </c>
      <c r="C1244">
        <v>16.64734</v>
      </c>
      <c r="D1244">
        <v>13.38</v>
      </c>
      <c r="E1244">
        <v>-9.3280000000000002E-2</v>
      </c>
      <c r="F1244">
        <v>0</v>
      </c>
      <c r="G1244">
        <v>0</v>
      </c>
      <c r="I1244">
        <f>-3*SQRT(D1244)*Notes!$B$22</f>
        <v>-5.6371546109192936</v>
      </c>
      <c r="J1244">
        <f>3*SQRT(D1244)*Notes!$B$22</f>
        <v>5.6371546109192936</v>
      </c>
      <c r="K1244">
        <f>-SQRT(D1244)*Notes!$B$15</f>
        <v>-9.556728416172442</v>
      </c>
      <c r="L1244">
        <f>SQRT(D1244)*Notes!$B$15</f>
        <v>9.556728416172442</v>
      </c>
    </row>
    <row r="1245" spans="1:12" x14ac:dyDescent="0.25">
      <c r="A1245" t="s">
        <v>9</v>
      </c>
      <c r="B1245">
        <v>2357.4050000000002</v>
      </c>
      <c r="C1245">
        <v>16.69408</v>
      </c>
      <c r="D1245">
        <v>19.443000000000001</v>
      </c>
      <c r="E1245">
        <v>-1.3351200000000001</v>
      </c>
      <c r="F1245">
        <v>0</v>
      </c>
      <c r="G1245">
        <v>0</v>
      </c>
      <c r="I1245">
        <f>-3*SQRT(D1245)*Notes!$B$22</f>
        <v>-6.7953765601140805</v>
      </c>
      <c r="J1245">
        <f>3*SQRT(D1245)*Notes!$B$22</f>
        <v>6.7953765601140805</v>
      </c>
      <c r="K1245">
        <f>-SQRT(D1245)*Notes!$B$15</f>
        <v>-11.520274456343827</v>
      </c>
      <c r="L1245">
        <f>SQRT(D1245)*Notes!$B$15</f>
        <v>11.520274456343827</v>
      </c>
    </row>
    <row r="1246" spans="1:12" x14ac:dyDescent="0.25">
      <c r="A1246" t="s">
        <v>853</v>
      </c>
      <c r="B1246">
        <v>2358.6559999999999</v>
      </c>
      <c r="C1246">
        <v>16.703499999999998</v>
      </c>
      <c r="D1246">
        <v>23.007999999999999</v>
      </c>
      <c r="E1246">
        <v>-1.51416</v>
      </c>
      <c r="F1246">
        <v>0</v>
      </c>
      <c r="G1246">
        <v>0</v>
      </c>
      <c r="I1246">
        <f>-3*SQRT(D1246)*Notes!$B$22</f>
        <v>-7.3921594151963124</v>
      </c>
      <c r="J1246">
        <f>3*SQRT(D1246)*Notes!$B$22</f>
        <v>7.3921594151963124</v>
      </c>
      <c r="K1246">
        <f>-SQRT(D1246)*Notes!$B$15</f>
        <v>-12.532006804149489</v>
      </c>
      <c r="L1246">
        <f>SQRT(D1246)*Notes!$B$15</f>
        <v>12.532006804149489</v>
      </c>
    </row>
    <row r="1247" spans="1:12" x14ac:dyDescent="0.25">
      <c r="A1247" t="s">
        <v>854</v>
      </c>
      <c r="B1247">
        <v>2363.2330000000002</v>
      </c>
      <c r="C1247">
        <v>16.727650000000001</v>
      </c>
      <c r="D1247">
        <v>39.866</v>
      </c>
      <c r="E1247">
        <v>-2.1691799999999999</v>
      </c>
      <c r="F1247">
        <v>0</v>
      </c>
      <c r="G1247">
        <v>0</v>
      </c>
      <c r="I1247">
        <f>-3*SQRT(D1247)*Notes!$B$22</f>
        <v>-9.7304566220854447</v>
      </c>
      <c r="J1247">
        <f>3*SQRT(D1247)*Notes!$B$22</f>
        <v>9.7304566220854447</v>
      </c>
      <c r="K1247">
        <f>-SQRT(D1247)*Notes!$B$15</f>
        <v>-16.496147031782844</v>
      </c>
      <c r="L1247">
        <f>SQRT(D1247)*Notes!$B$15</f>
        <v>16.496147031782844</v>
      </c>
    </row>
    <row r="1248" spans="1:12" x14ac:dyDescent="0.25">
      <c r="A1248" t="s">
        <v>855</v>
      </c>
      <c r="B1248">
        <v>2364.4839999999999</v>
      </c>
      <c r="C1248">
        <v>16.732320000000001</v>
      </c>
      <c r="D1248">
        <v>45.517000000000003</v>
      </c>
      <c r="E1248">
        <v>-2.3482099999999999</v>
      </c>
      <c r="F1248">
        <v>0</v>
      </c>
      <c r="G1248">
        <v>0</v>
      </c>
      <c r="I1248">
        <f>-3*SQRT(D1248)*Notes!$B$22</f>
        <v>-10.397255223750719</v>
      </c>
      <c r="J1248">
        <f>3*SQRT(D1248)*Notes!$B$22</f>
        <v>10.397255223750719</v>
      </c>
      <c r="K1248">
        <f>-SQRT(D1248)*Notes!$B$15</f>
        <v>-17.626577822532322</v>
      </c>
      <c r="L1248">
        <f>SQRT(D1248)*Notes!$B$15</f>
        <v>17.626577822532322</v>
      </c>
    </row>
    <row r="1249" spans="1:12" x14ac:dyDescent="0.25">
      <c r="A1249" t="s">
        <v>9</v>
      </c>
      <c r="B1249">
        <v>2368.98</v>
      </c>
      <c r="C1249">
        <v>16.745899999999999</v>
      </c>
      <c r="D1249">
        <v>56.767000000000003</v>
      </c>
      <c r="E1249">
        <v>1.4030000000000001E-2</v>
      </c>
      <c r="F1249">
        <v>0</v>
      </c>
      <c r="G1249">
        <v>0</v>
      </c>
      <c r="I1249">
        <f>-3*SQRT(D1249)*Notes!$B$22</f>
        <v>-11.611273675519309</v>
      </c>
      <c r="J1249">
        <f>3*SQRT(D1249)*Notes!$B$22</f>
        <v>11.611273675519309</v>
      </c>
      <c r="K1249">
        <f>-SQRT(D1249)*Notes!$B$15</f>
        <v>-19.684716269418477</v>
      </c>
      <c r="L1249">
        <f>SQRT(D1249)*Notes!$B$15</f>
        <v>19.684716269418477</v>
      </c>
    </row>
    <row r="1250" spans="1:12" x14ac:dyDescent="0.25">
      <c r="A1250" t="s">
        <v>856</v>
      </c>
      <c r="B1250">
        <v>2369.8629999999998</v>
      </c>
      <c r="C1250">
        <v>16.748380000000001</v>
      </c>
      <c r="D1250">
        <v>56.756</v>
      </c>
      <c r="E1250">
        <v>-1.5200000000000001E-3</v>
      </c>
      <c r="F1250">
        <v>0</v>
      </c>
      <c r="G1250">
        <v>0</v>
      </c>
      <c r="I1250">
        <f>-3*SQRT(D1250)*Notes!$B$22</f>
        <v>-11.610148636337687</v>
      </c>
      <c r="J1250">
        <f>3*SQRT(D1250)*Notes!$B$22</f>
        <v>11.610148636337687</v>
      </c>
      <c r="K1250">
        <f>-SQRT(D1250)*Notes!$B$15</f>
        <v>-19.682808978478565</v>
      </c>
      <c r="L1250">
        <f>SQRT(D1250)*Notes!$B$15</f>
        <v>19.682808978478565</v>
      </c>
    </row>
    <row r="1251" spans="1:12" x14ac:dyDescent="0.25">
      <c r="A1251" t="s">
        <v>857</v>
      </c>
      <c r="B1251">
        <v>2370.1979999999999</v>
      </c>
      <c r="C1251">
        <v>16.749320000000001</v>
      </c>
      <c r="D1251">
        <v>56.759</v>
      </c>
      <c r="E1251">
        <v>-7.4200000000000004E-3</v>
      </c>
      <c r="F1251">
        <v>0</v>
      </c>
      <c r="G1251">
        <v>0</v>
      </c>
      <c r="I1251">
        <f>-3*SQRT(D1251)*Notes!$B$22</f>
        <v>-11.610455476016803</v>
      </c>
      <c r="J1251">
        <f>3*SQRT(D1251)*Notes!$B$22</f>
        <v>11.610455476016803</v>
      </c>
      <c r="K1251">
        <f>-SQRT(D1251)*Notes!$B$15</f>
        <v>-19.683329167063587</v>
      </c>
      <c r="L1251">
        <f>SQRT(D1251)*Notes!$B$15</f>
        <v>19.683329167063587</v>
      </c>
    </row>
    <row r="1252" spans="1:12" x14ac:dyDescent="0.25">
      <c r="A1252" t="s">
        <v>9</v>
      </c>
      <c r="B1252">
        <v>2374.694</v>
      </c>
      <c r="C1252">
        <v>16.76294</v>
      </c>
      <c r="D1252">
        <v>45.244</v>
      </c>
      <c r="E1252">
        <v>2.3462800000000001</v>
      </c>
      <c r="F1252">
        <v>0</v>
      </c>
      <c r="G1252">
        <v>0</v>
      </c>
      <c r="I1252">
        <f>-3*SQRT(D1252)*Notes!$B$22</f>
        <v>-10.366028214353703</v>
      </c>
      <c r="J1252">
        <f>3*SQRT(D1252)*Notes!$B$22</f>
        <v>10.366028214353703</v>
      </c>
      <c r="K1252">
        <f>-SQRT(D1252)*Notes!$B$15</f>
        <v>-17.573638340000041</v>
      </c>
      <c r="L1252">
        <f>SQRT(D1252)*Notes!$B$15</f>
        <v>17.573638340000041</v>
      </c>
    </row>
    <row r="1253" spans="1:12" x14ac:dyDescent="0.25">
      <c r="A1253" t="s">
        <v>858</v>
      </c>
      <c r="B1253">
        <v>2374.998</v>
      </c>
      <c r="C1253">
        <v>16.764030000000002</v>
      </c>
      <c r="D1253">
        <v>43.826999999999998</v>
      </c>
      <c r="E1253">
        <v>2.30246</v>
      </c>
      <c r="F1253">
        <v>0</v>
      </c>
      <c r="G1253">
        <v>0</v>
      </c>
      <c r="I1253">
        <f>-3*SQRT(D1253)*Notes!$B$22</f>
        <v>-10.202409747630702</v>
      </c>
      <c r="J1253">
        <f>3*SQRT(D1253)*Notes!$B$22</f>
        <v>10.202409747630702</v>
      </c>
      <c r="K1253">
        <f>-SQRT(D1253)*Notes!$B$15</f>
        <v>-17.296254205934705</v>
      </c>
      <c r="L1253">
        <f>SQRT(D1253)*Notes!$B$15</f>
        <v>17.296254205934705</v>
      </c>
    </row>
    <row r="1254" spans="1:12" x14ac:dyDescent="0.25">
      <c r="A1254" t="s">
        <v>9</v>
      </c>
      <c r="B1254">
        <v>2375.1509999999998</v>
      </c>
      <c r="C1254">
        <v>16.764589999999998</v>
      </c>
      <c r="D1254">
        <v>43.128999999999998</v>
      </c>
      <c r="E1254">
        <v>2.2805499999999999</v>
      </c>
      <c r="F1254">
        <v>0</v>
      </c>
      <c r="G1254">
        <v>0</v>
      </c>
      <c r="I1254">
        <f>-3*SQRT(D1254)*Notes!$B$22</f>
        <v>-10.120840579069396</v>
      </c>
      <c r="J1254">
        <f>3*SQRT(D1254)*Notes!$B$22</f>
        <v>10.120840579069396</v>
      </c>
      <c r="K1254">
        <f>-SQRT(D1254)*Notes!$B$15</f>
        <v>-17.157969123321674</v>
      </c>
      <c r="L1254">
        <f>SQRT(D1254)*Notes!$B$15</f>
        <v>17.157969123321674</v>
      </c>
    </row>
    <row r="1255" spans="1:12" x14ac:dyDescent="0.25">
      <c r="A1255" t="s">
        <v>859</v>
      </c>
      <c r="B1255">
        <v>2375.944</v>
      </c>
      <c r="C1255">
        <v>16.76764</v>
      </c>
      <c r="D1255">
        <v>39.598999999999997</v>
      </c>
      <c r="E1255">
        <v>2.1664400000000001</v>
      </c>
      <c r="F1255">
        <v>0</v>
      </c>
      <c r="G1255">
        <v>0</v>
      </c>
      <c r="I1255">
        <f>-3*SQRT(D1255)*Notes!$B$22</f>
        <v>-9.6978173231238607</v>
      </c>
      <c r="J1255">
        <f>3*SQRT(D1255)*Notes!$B$22</f>
        <v>9.6978173231238607</v>
      </c>
      <c r="K1255">
        <f>-SQRT(D1255)*Notes!$B$15</f>
        <v>-16.440813279668628</v>
      </c>
      <c r="L1255">
        <f>SQRT(D1255)*Notes!$B$15</f>
        <v>16.440813279668628</v>
      </c>
    </row>
    <row r="1256" spans="1:12" x14ac:dyDescent="0.25">
      <c r="A1256" t="s">
        <v>860</v>
      </c>
      <c r="B1256">
        <v>2380.5210000000002</v>
      </c>
      <c r="C1256">
        <v>16.791989999999998</v>
      </c>
      <c r="D1256">
        <v>22.78</v>
      </c>
      <c r="E1256">
        <v>1.5083899999999999</v>
      </c>
      <c r="F1256">
        <v>0</v>
      </c>
      <c r="G1256">
        <v>0</v>
      </c>
      <c r="I1256">
        <f>-3*SQRT(D1256)*Notes!$B$22</f>
        <v>-7.3554415648117892</v>
      </c>
      <c r="J1256">
        <f>3*SQRT(D1256)*Notes!$B$22</f>
        <v>7.3554415648117892</v>
      </c>
      <c r="K1256">
        <f>-SQRT(D1256)*Notes!$B$15</f>
        <v>-12.46975864024942</v>
      </c>
      <c r="L1256">
        <f>SQRT(D1256)*Notes!$B$15</f>
        <v>12.46975864024942</v>
      </c>
    </row>
    <row r="1257" spans="1:12" x14ac:dyDescent="0.25">
      <c r="A1257" t="s">
        <v>861</v>
      </c>
      <c r="B1257">
        <v>2381.7719999999999</v>
      </c>
      <c r="C1257">
        <v>16.80151</v>
      </c>
      <c r="D1257">
        <v>19.231000000000002</v>
      </c>
      <c r="E1257">
        <v>1.32853</v>
      </c>
      <c r="F1257">
        <v>0</v>
      </c>
      <c r="G1257">
        <v>0</v>
      </c>
      <c r="I1257">
        <f>-3*SQRT(D1257)*Notes!$B$22</f>
        <v>-6.7582277559957609</v>
      </c>
      <c r="J1257">
        <f>3*SQRT(D1257)*Notes!$B$22</f>
        <v>6.7582277559957609</v>
      </c>
      <c r="K1257">
        <f>-SQRT(D1257)*Notes!$B$15</f>
        <v>-11.457295691976306</v>
      </c>
      <c r="L1257">
        <f>SQRT(D1257)*Notes!$B$15</f>
        <v>11.457295691976306</v>
      </c>
    </row>
    <row r="1258" spans="1:12" x14ac:dyDescent="0.25">
      <c r="A1258" t="s">
        <v>9</v>
      </c>
      <c r="B1258">
        <v>2386.268</v>
      </c>
      <c r="C1258">
        <v>16.848510000000001</v>
      </c>
      <c r="D1258">
        <v>13.381</v>
      </c>
      <c r="E1258">
        <v>8.8959999999999997E-2</v>
      </c>
      <c r="F1258">
        <v>0</v>
      </c>
      <c r="G1258">
        <v>0</v>
      </c>
      <c r="I1258">
        <f>-3*SQRT(D1258)*Notes!$B$22</f>
        <v>-5.6373652629853197</v>
      </c>
      <c r="J1258">
        <f>3*SQRT(D1258)*Notes!$B$22</f>
        <v>5.6373652629853197</v>
      </c>
      <c r="K1258">
        <f>-SQRT(D1258)*Notes!$B$15</f>
        <v>-9.5570855368697192</v>
      </c>
      <c r="L1258">
        <f>SQRT(D1258)*Notes!$B$15</f>
        <v>9.5570855368697192</v>
      </c>
    </row>
    <row r="1259" spans="1:12" x14ac:dyDescent="0.25">
      <c r="A1259" t="s">
        <v>862</v>
      </c>
      <c r="B1259">
        <v>2387.152</v>
      </c>
      <c r="C1259">
        <v>16.859079999999999</v>
      </c>
      <c r="D1259">
        <v>13.282999999999999</v>
      </c>
      <c r="E1259">
        <v>2.2349999999999998E-2</v>
      </c>
      <c r="F1259">
        <v>0</v>
      </c>
      <c r="G1259">
        <v>0</v>
      </c>
      <c r="I1259">
        <f>-3*SQRT(D1259)*Notes!$B$22</f>
        <v>-5.6166838098324936</v>
      </c>
      <c r="J1259">
        <f>3*SQRT(D1259)*Notes!$B$22</f>
        <v>5.6166838098324936</v>
      </c>
      <c r="K1259">
        <f>-SQRT(D1259)*Notes!$B$15</f>
        <v>-9.5220240484637593</v>
      </c>
      <c r="L1259">
        <f>SQRT(D1259)*Notes!$B$15</f>
        <v>9.5220240484637593</v>
      </c>
    </row>
    <row r="1260" spans="1:12" x14ac:dyDescent="0.25">
      <c r="A1260" t="s">
        <v>863</v>
      </c>
      <c r="B1260">
        <v>2387.4859999999999</v>
      </c>
      <c r="C1260">
        <v>16.86308</v>
      </c>
      <c r="D1260">
        <v>13.276</v>
      </c>
      <c r="E1260">
        <v>-2.7699999999999999E-3</v>
      </c>
      <c r="F1260">
        <v>0</v>
      </c>
      <c r="G1260">
        <v>0</v>
      </c>
      <c r="I1260">
        <f>-3*SQRT(D1260)*Notes!$B$22</f>
        <v>-5.6152036484263181</v>
      </c>
      <c r="J1260">
        <f>3*SQRT(D1260)*Notes!$B$22</f>
        <v>5.6152036484263181</v>
      </c>
      <c r="K1260">
        <f>-SQRT(D1260)*Notes!$B$15</f>
        <v>-9.5195147150238864</v>
      </c>
      <c r="L1260">
        <f>SQRT(D1260)*Notes!$B$15</f>
        <v>9.5195147150238864</v>
      </c>
    </row>
    <row r="1261" spans="1:12" x14ac:dyDescent="0.25">
      <c r="A1261" t="s">
        <v>9</v>
      </c>
      <c r="B1261">
        <v>2391.982</v>
      </c>
      <c r="C1261">
        <v>16.911429999999999</v>
      </c>
      <c r="D1261">
        <v>18.341000000000001</v>
      </c>
      <c r="E1261">
        <v>-1.19407</v>
      </c>
      <c r="F1261">
        <v>0</v>
      </c>
      <c r="G1261">
        <v>0</v>
      </c>
      <c r="I1261">
        <f>-3*SQRT(D1261)*Notes!$B$22</f>
        <v>-6.5999917876131251</v>
      </c>
      <c r="J1261">
        <f>3*SQRT(D1261)*Notes!$B$22</f>
        <v>6.5999917876131251</v>
      </c>
      <c r="K1261">
        <f>-SQRT(D1261)*Notes!$B$15</f>
        <v>-11.189036564831968</v>
      </c>
      <c r="L1261">
        <f>SQRT(D1261)*Notes!$B$15</f>
        <v>11.189036564831968</v>
      </c>
    </row>
    <row r="1262" spans="1:12" x14ac:dyDescent="0.25">
      <c r="A1262" t="s">
        <v>864</v>
      </c>
      <c r="B1262">
        <v>2393.2330000000002</v>
      </c>
      <c r="C1262">
        <v>16.92146</v>
      </c>
      <c r="D1262">
        <v>21.536000000000001</v>
      </c>
      <c r="E1262">
        <v>-1.3595299999999999</v>
      </c>
      <c r="F1262">
        <v>0</v>
      </c>
      <c r="G1262">
        <v>0</v>
      </c>
      <c r="I1262">
        <f>-3*SQRT(D1262)*Notes!$B$22</f>
        <v>-7.151784356905595</v>
      </c>
      <c r="J1262">
        <f>3*SQRT(D1262)*Notes!$B$22</f>
        <v>7.151784356905595</v>
      </c>
      <c r="K1262">
        <f>-SQRT(D1262)*Notes!$B$15</f>
        <v>-12.124496400646226</v>
      </c>
      <c r="L1262">
        <f>SQRT(D1262)*Notes!$B$15</f>
        <v>12.124496400646226</v>
      </c>
    </row>
    <row r="1263" spans="1:12" x14ac:dyDescent="0.25">
      <c r="A1263" t="s">
        <v>865</v>
      </c>
      <c r="B1263">
        <v>2397.81</v>
      </c>
      <c r="C1263">
        <v>16.947469999999999</v>
      </c>
      <c r="D1263">
        <v>36.750999999999998</v>
      </c>
      <c r="E1263">
        <v>-1.9648600000000001</v>
      </c>
      <c r="F1263">
        <v>0</v>
      </c>
      <c r="G1263">
        <v>0</v>
      </c>
      <c r="I1263">
        <f>-3*SQRT(D1263)*Notes!$B$22</f>
        <v>-9.3425723575233111</v>
      </c>
      <c r="J1263">
        <f>3*SQRT(D1263)*Notes!$B$22</f>
        <v>9.3425723575233111</v>
      </c>
      <c r="K1263">
        <f>-SQRT(D1263)*Notes!$B$15</f>
        <v>-15.838562695503201</v>
      </c>
      <c r="L1263">
        <f>SQRT(D1263)*Notes!$B$15</f>
        <v>15.838562695503201</v>
      </c>
    </row>
    <row r="1264" spans="1:12" x14ac:dyDescent="0.25">
      <c r="A1264" t="s">
        <v>866</v>
      </c>
      <c r="B1264">
        <v>2399.06</v>
      </c>
      <c r="C1264">
        <v>16.952539999999999</v>
      </c>
      <c r="D1264">
        <v>41.872999999999998</v>
      </c>
      <c r="E1264">
        <v>-2.13028</v>
      </c>
      <c r="F1264">
        <v>0</v>
      </c>
      <c r="G1264">
        <v>0</v>
      </c>
      <c r="I1264">
        <f>-3*SQRT(D1264)*Notes!$B$22</f>
        <v>-9.9723825082272999</v>
      </c>
      <c r="J1264">
        <f>3*SQRT(D1264)*Notes!$B$22</f>
        <v>9.9723825082272999</v>
      </c>
      <c r="K1264">
        <f>-SQRT(D1264)*Notes!$B$15</f>
        <v>-16.906286570304836</v>
      </c>
      <c r="L1264">
        <f>SQRT(D1264)*Notes!$B$15</f>
        <v>16.906286570304836</v>
      </c>
    </row>
    <row r="1265" spans="1:12" x14ac:dyDescent="0.25">
      <c r="A1265" t="s">
        <v>9</v>
      </c>
      <c r="B1265">
        <v>2403.556</v>
      </c>
      <c r="C1265">
        <v>16.96733</v>
      </c>
      <c r="D1265">
        <v>52.036000000000001</v>
      </c>
      <c r="E1265">
        <v>2.4660000000000001E-2</v>
      </c>
      <c r="F1265">
        <v>0</v>
      </c>
      <c r="G1265">
        <v>0</v>
      </c>
      <c r="I1265">
        <f>-3*SQRT(D1265)*Notes!$B$22</f>
        <v>-11.116903664545267</v>
      </c>
      <c r="J1265">
        <f>3*SQRT(D1265)*Notes!$B$22</f>
        <v>11.116903664545267</v>
      </c>
      <c r="K1265">
        <f>-SQRT(D1265)*Notes!$B$15</f>
        <v>-18.846605509988972</v>
      </c>
      <c r="L1265">
        <f>SQRT(D1265)*Notes!$B$15</f>
        <v>18.846605509988972</v>
      </c>
    </row>
    <row r="1266" spans="1:12" x14ac:dyDescent="0.25">
      <c r="A1266" t="s">
        <v>867</v>
      </c>
      <c r="B1266">
        <v>2404.4389999999999</v>
      </c>
      <c r="C1266">
        <v>16.970040000000001</v>
      </c>
      <c r="D1266">
        <v>52.006999999999998</v>
      </c>
      <c r="E1266">
        <v>7.6800000000000002E-3</v>
      </c>
      <c r="F1266">
        <v>0</v>
      </c>
      <c r="G1266">
        <v>0</v>
      </c>
      <c r="I1266">
        <f>-3*SQRT(D1266)*Notes!$B$22</f>
        <v>-11.113805471598745</v>
      </c>
      <c r="J1266">
        <f>3*SQRT(D1266)*Notes!$B$22</f>
        <v>11.113805471598745</v>
      </c>
      <c r="K1266">
        <f>-SQRT(D1266)*Notes!$B$15</f>
        <v>-18.841353110398323</v>
      </c>
      <c r="L1266">
        <f>SQRT(D1266)*Notes!$B$15</f>
        <v>18.841353110398323</v>
      </c>
    </row>
    <row r="1267" spans="1:12" x14ac:dyDescent="0.25">
      <c r="A1267" t="s">
        <v>868</v>
      </c>
      <c r="B1267">
        <v>2404.7739999999999</v>
      </c>
      <c r="C1267">
        <v>16.971060000000001</v>
      </c>
      <c r="D1267">
        <v>52.003999999999998</v>
      </c>
      <c r="E1267">
        <v>1.24E-3</v>
      </c>
      <c r="F1267">
        <v>0</v>
      </c>
      <c r="G1267">
        <v>0</v>
      </c>
      <c r="I1267">
        <f>-3*SQRT(D1267)*Notes!$B$22</f>
        <v>-11.113484919584115</v>
      </c>
      <c r="J1267">
        <f>3*SQRT(D1267)*Notes!$B$22</f>
        <v>11.113484919584115</v>
      </c>
      <c r="K1267">
        <f>-SQRT(D1267)*Notes!$B$15</f>
        <v>-18.840809675144456</v>
      </c>
      <c r="L1267">
        <f>SQRT(D1267)*Notes!$B$15</f>
        <v>18.840809675144456</v>
      </c>
    </row>
    <row r="1268" spans="1:12" x14ac:dyDescent="0.25">
      <c r="A1268" t="s">
        <v>9</v>
      </c>
      <c r="B1268">
        <v>2409.27</v>
      </c>
      <c r="C1268">
        <v>16.98593</v>
      </c>
      <c r="D1268">
        <v>41.481999999999999</v>
      </c>
      <c r="E1268">
        <v>2.1418499999999998</v>
      </c>
      <c r="F1268">
        <v>0</v>
      </c>
      <c r="G1268">
        <v>0</v>
      </c>
      <c r="I1268">
        <f>-3*SQRT(D1268)*Notes!$B$22</f>
        <v>-9.9257134522706405</v>
      </c>
      <c r="J1268">
        <f>3*SQRT(D1268)*Notes!$B$22</f>
        <v>9.9257134522706405</v>
      </c>
      <c r="K1268">
        <f>-SQRT(D1268)*Notes!$B$15</f>
        <v>-16.827168021320386</v>
      </c>
      <c r="L1268">
        <f>SQRT(D1268)*Notes!$B$15</f>
        <v>16.827168021320386</v>
      </c>
    </row>
    <row r="1269" spans="1:12" x14ac:dyDescent="0.25">
      <c r="A1269" t="s">
        <v>869</v>
      </c>
      <c r="B1269">
        <v>2410.5210000000002</v>
      </c>
      <c r="C1269">
        <v>16.991060000000001</v>
      </c>
      <c r="D1269">
        <v>36.332999999999998</v>
      </c>
      <c r="E1269">
        <v>1.9733400000000001</v>
      </c>
      <c r="F1269">
        <v>0</v>
      </c>
      <c r="G1269">
        <v>0</v>
      </c>
      <c r="I1269">
        <f>-3*SQRT(D1269)*Notes!$B$22</f>
        <v>-9.2892899554979582</v>
      </c>
      <c r="J1269">
        <f>3*SQRT(D1269)*Notes!$B$22</f>
        <v>9.2892899554979582</v>
      </c>
      <c r="K1269">
        <f>-SQRT(D1269)*Notes!$B$15</f>
        <v>-15.748232470298579</v>
      </c>
      <c r="L1269">
        <f>SQRT(D1269)*Notes!$B$15</f>
        <v>15.748232470298579</v>
      </c>
    </row>
    <row r="1270" spans="1:12" x14ac:dyDescent="0.25">
      <c r="A1270" t="s">
        <v>870</v>
      </c>
      <c r="B1270">
        <v>2415.098</v>
      </c>
      <c r="C1270">
        <v>17.017489999999999</v>
      </c>
      <c r="D1270">
        <v>21.091000000000001</v>
      </c>
      <c r="E1270">
        <v>1.35684</v>
      </c>
      <c r="F1270">
        <v>0</v>
      </c>
      <c r="G1270">
        <v>0</v>
      </c>
      <c r="I1270">
        <f>-3*SQRT(D1270)*Notes!$B$22</f>
        <v>-7.0775097375421661</v>
      </c>
      <c r="J1270">
        <f>3*SQRT(D1270)*Notes!$B$22</f>
        <v>7.0775097375421661</v>
      </c>
      <c r="K1270">
        <f>-SQRT(D1270)*Notes!$B$15</f>
        <v>-11.998577845193456</v>
      </c>
      <c r="L1270">
        <f>SQRT(D1270)*Notes!$B$15</f>
        <v>11.998577845193456</v>
      </c>
    </row>
    <row r="1271" spans="1:12" x14ac:dyDescent="0.25">
      <c r="A1271" t="s">
        <v>871</v>
      </c>
      <c r="B1271">
        <v>2415.9679999999998</v>
      </c>
      <c r="C1271">
        <v>17.024439999999998</v>
      </c>
      <c r="D1271">
        <v>18.832999999999998</v>
      </c>
      <c r="E1271">
        <v>1.23966</v>
      </c>
      <c r="F1271">
        <v>0</v>
      </c>
      <c r="G1271">
        <v>0</v>
      </c>
      <c r="I1271">
        <f>-3*SQRT(D1271)*Notes!$B$22</f>
        <v>-6.6879288304949709</v>
      </c>
      <c r="J1271">
        <f>3*SQRT(D1271)*Notes!$B$22</f>
        <v>6.6879288304949709</v>
      </c>
      <c r="K1271">
        <f>-SQRT(D1271)*Notes!$B$15</f>
        <v>-11.338117172788907</v>
      </c>
      <c r="L1271">
        <f>SQRT(D1271)*Notes!$B$15</f>
        <v>11.338117172788907</v>
      </c>
    </row>
    <row r="1272" spans="1:12" x14ac:dyDescent="0.25">
      <c r="A1272" t="s">
        <v>872</v>
      </c>
      <c r="B1272">
        <v>2416.3490000000002</v>
      </c>
      <c r="C1272">
        <v>17.027750000000001</v>
      </c>
      <c r="D1272">
        <v>17.907</v>
      </c>
      <c r="E1272">
        <v>1.1883300000000001</v>
      </c>
      <c r="F1272">
        <v>0</v>
      </c>
      <c r="G1272">
        <v>0</v>
      </c>
      <c r="I1272">
        <f>-3*SQRT(D1272)*Notes!$B$22</f>
        <v>-6.5214370505157104</v>
      </c>
      <c r="J1272">
        <f>3*SQRT(D1272)*Notes!$B$22</f>
        <v>6.5214370505157104</v>
      </c>
      <c r="K1272">
        <f>-SQRT(D1272)*Notes!$B$15</f>
        <v>-11.055861880073518</v>
      </c>
      <c r="L1272">
        <f>SQRT(D1272)*Notes!$B$15</f>
        <v>11.055861880073518</v>
      </c>
    </row>
    <row r="1273" spans="1:12" x14ac:dyDescent="0.25">
      <c r="A1273" t="s">
        <v>9</v>
      </c>
      <c r="B1273">
        <v>2420.8440000000001</v>
      </c>
      <c r="C1273">
        <v>17.077249999999999</v>
      </c>
      <c r="D1273">
        <v>12.997</v>
      </c>
      <c r="E1273">
        <v>4.9399999999999999E-3</v>
      </c>
      <c r="F1273">
        <v>0</v>
      </c>
      <c r="G1273">
        <v>0</v>
      </c>
      <c r="I1273">
        <f>-3*SQRT(D1273)*Notes!$B$22</f>
        <v>-5.5558875763316466</v>
      </c>
      <c r="J1273">
        <f>3*SQRT(D1273)*Notes!$B$22</f>
        <v>5.5558875763316466</v>
      </c>
      <c r="K1273">
        <f>-SQRT(D1273)*Notes!$B$15</f>
        <v>-9.4189555445117197</v>
      </c>
      <c r="L1273">
        <f>SQRT(D1273)*Notes!$B$15</f>
        <v>9.4189555445117197</v>
      </c>
    </row>
    <row r="1274" spans="1:12" x14ac:dyDescent="0.25">
      <c r="A1274" t="s">
        <v>873</v>
      </c>
      <c r="B1274">
        <v>2421.7710000000002</v>
      </c>
      <c r="C1274">
        <v>17.08858</v>
      </c>
      <c r="D1274">
        <v>13.054</v>
      </c>
      <c r="E1274">
        <v>-6.6309999999999994E-2</v>
      </c>
      <c r="F1274">
        <v>0</v>
      </c>
      <c r="G1274">
        <v>0</v>
      </c>
      <c r="I1274">
        <f>-3*SQRT(D1274)*Notes!$B$22</f>
        <v>-5.5680572745271739</v>
      </c>
      <c r="J1274">
        <f>3*SQRT(D1274)*Notes!$B$22</f>
        <v>5.5680572745271739</v>
      </c>
      <c r="K1274">
        <f>-SQRT(D1274)*Notes!$B$15</f>
        <v>-9.439586963833829</v>
      </c>
      <c r="L1274">
        <f>SQRT(D1274)*Notes!$B$15</f>
        <v>9.439586963833829</v>
      </c>
    </row>
    <row r="1275" spans="1:12" x14ac:dyDescent="0.25">
      <c r="A1275" t="s">
        <v>9</v>
      </c>
      <c r="B1275">
        <v>2424.8690000000001</v>
      </c>
      <c r="C1275">
        <v>17.122800000000002</v>
      </c>
      <c r="D1275">
        <v>17.352</v>
      </c>
      <c r="E1275">
        <v>-1.419</v>
      </c>
      <c r="F1275">
        <v>0</v>
      </c>
      <c r="G1275">
        <v>0</v>
      </c>
      <c r="I1275">
        <f>-3*SQRT(D1275)*Notes!$B$22</f>
        <v>-6.4195806484244677</v>
      </c>
      <c r="J1275">
        <f>3*SQRT(D1275)*Notes!$B$22</f>
        <v>6.4195806484244677</v>
      </c>
      <c r="K1275">
        <f>-SQRT(D1275)*Notes!$B$15</f>
        <v>-10.883183633791441</v>
      </c>
      <c r="L1275">
        <f>SQRT(D1275)*Notes!$B$15</f>
        <v>10.883183633791441</v>
      </c>
    </row>
    <row r="1276" spans="1:12" x14ac:dyDescent="0.25">
      <c r="A1276" t="s">
        <v>874</v>
      </c>
      <c r="B1276">
        <v>2426.12</v>
      </c>
      <c r="C1276">
        <v>17.133199999999999</v>
      </c>
      <c r="D1276">
        <v>21.173999999999999</v>
      </c>
      <c r="E1276">
        <v>-1.63628</v>
      </c>
      <c r="F1276">
        <v>0</v>
      </c>
      <c r="G1276">
        <v>0</v>
      </c>
      <c r="I1276">
        <f>-3*SQRT(D1276)*Notes!$B$22</f>
        <v>-7.0914222240753588</v>
      </c>
      <c r="J1276">
        <f>3*SQRT(D1276)*Notes!$B$22</f>
        <v>7.0914222240753588</v>
      </c>
      <c r="K1276">
        <f>-SQRT(D1276)*Notes!$B$15</f>
        <v>-12.022163832197226</v>
      </c>
      <c r="L1276">
        <f>SQRT(D1276)*Notes!$B$15</f>
        <v>12.022163832197226</v>
      </c>
    </row>
    <row r="1277" spans="1:12" x14ac:dyDescent="0.25">
      <c r="A1277" t="s">
        <v>875</v>
      </c>
      <c r="B1277">
        <v>2429.248</v>
      </c>
      <c r="C1277">
        <v>17.15204</v>
      </c>
      <c r="D1277">
        <v>33.11</v>
      </c>
      <c r="E1277">
        <v>-2.1795200000000001</v>
      </c>
      <c r="F1277">
        <v>0</v>
      </c>
      <c r="G1277">
        <v>0</v>
      </c>
      <c r="I1277">
        <f>-3*SQRT(D1277)*Notes!$B$22</f>
        <v>-8.8677099614759349</v>
      </c>
      <c r="J1277">
        <f>3*SQRT(D1277)*Notes!$B$22</f>
        <v>8.8677099614759349</v>
      </c>
      <c r="K1277">
        <f>-SQRT(D1277)*Notes!$B$15</f>
        <v>-15.033523403998363</v>
      </c>
      <c r="L1277">
        <f>SQRT(D1277)*Notes!$B$15</f>
        <v>15.033523403998363</v>
      </c>
    </row>
    <row r="1278" spans="1:12" x14ac:dyDescent="0.25">
      <c r="A1278" t="s">
        <v>876</v>
      </c>
      <c r="B1278">
        <v>2430.4989999999998</v>
      </c>
      <c r="C1278">
        <v>17.157599999999999</v>
      </c>
      <c r="D1278">
        <v>38.832999999999998</v>
      </c>
      <c r="E1278">
        <v>-2.3967399999999999</v>
      </c>
      <c r="F1278">
        <v>0</v>
      </c>
      <c r="G1278">
        <v>0</v>
      </c>
      <c r="I1278">
        <f>-3*SQRT(D1278)*Notes!$B$22</f>
        <v>-9.6035623671394266</v>
      </c>
      <c r="J1278">
        <f>3*SQRT(D1278)*Notes!$B$22</f>
        <v>9.6035623671394266</v>
      </c>
      <c r="K1278">
        <f>-SQRT(D1278)*Notes!$B$15</f>
        <v>-16.281021846154154</v>
      </c>
      <c r="L1278">
        <f>SQRT(D1278)*Notes!$B$15</f>
        <v>16.281021846154154</v>
      </c>
    </row>
    <row r="1279" spans="1:12" x14ac:dyDescent="0.25">
      <c r="A1279" t="s">
        <v>9</v>
      </c>
      <c r="B1279">
        <v>2433.598</v>
      </c>
      <c r="C1279">
        <v>17.168949999999999</v>
      </c>
      <c r="D1279">
        <v>45.167999999999999</v>
      </c>
      <c r="E1279">
        <v>0.50539999999999996</v>
      </c>
      <c r="F1279">
        <v>0</v>
      </c>
      <c r="G1279">
        <v>0</v>
      </c>
      <c r="I1279">
        <f>-3*SQRT(D1279)*Notes!$B$22</f>
        <v>-10.357318227804218</v>
      </c>
      <c r="J1279">
        <f>3*SQRT(D1279)*Notes!$B$22</f>
        <v>10.357318227804218</v>
      </c>
      <c r="K1279">
        <f>-SQRT(D1279)*Notes!$B$15</f>
        <v>-17.558872206780862</v>
      </c>
      <c r="L1279">
        <f>SQRT(D1279)*Notes!$B$15</f>
        <v>17.558872206780862</v>
      </c>
    </row>
    <row r="1280" spans="1:12" x14ac:dyDescent="0.25">
      <c r="A1280" t="s">
        <v>877</v>
      </c>
      <c r="B1280">
        <v>2435.241</v>
      </c>
      <c r="C1280">
        <v>17.174849999999999</v>
      </c>
      <c r="D1280">
        <v>43.582000000000001</v>
      </c>
      <c r="E1280">
        <v>0.45972000000000002</v>
      </c>
      <c r="F1280">
        <v>0</v>
      </c>
      <c r="G1280">
        <v>0</v>
      </c>
      <c r="I1280">
        <f>-3*SQRT(D1280)*Notes!$B$22</f>
        <v>-10.173853224656442</v>
      </c>
      <c r="J1280">
        <f>3*SQRT(D1280)*Notes!$B$22</f>
        <v>10.173853224656442</v>
      </c>
      <c r="K1280">
        <f>-SQRT(D1280)*Notes!$B$15</f>
        <v>-17.24784202755546</v>
      </c>
      <c r="L1280">
        <f>SQRT(D1280)*Notes!$B$15</f>
        <v>17.24784202755546</v>
      </c>
    </row>
    <row r="1281" spans="1:12" x14ac:dyDescent="0.25">
      <c r="A1281" t="s">
        <v>9</v>
      </c>
      <c r="B1281">
        <v>2438.34</v>
      </c>
      <c r="C1281">
        <v>17.1875</v>
      </c>
      <c r="D1281">
        <v>32.436</v>
      </c>
      <c r="E1281">
        <v>2.8679399999999999</v>
      </c>
      <c r="F1281">
        <v>0</v>
      </c>
      <c r="G1281">
        <v>0</v>
      </c>
      <c r="I1281">
        <f>-3*SQRT(D1281)*Notes!$B$22</f>
        <v>-8.7769886265714518</v>
      </c>
      <c r="J1281">
        <f>3*SQRT(D1281)*Notes!$B$22</f>
        <v>8.7769886265714518</v>
      </c>
      <c r="K1281">
        <f>-SQRT(D1281)*Notes!$B$15</f>
        <v>-14.879722556039473</v>
      </c>
      <c r="L1281">
        <f>SQRT(D1281)*Notes!$B$15</f>
        <v>14.879722556039473</v>
      </c>
    </row>
    <row r="1282" spans="1:12" x14ac:dyDescent="0.25">
      <c r="A1282" t="s">
        <v>878</v>
      </c>
      <c r="B1282">
        <v>2438.721</v>
      </c>
      <c r="C1282">
        <v>17.189440000000001</v>
      </c>
      <c r="D1282">
        <v>30.292000000000002</v>
      </c>
      <c r="E1282">
        <v>2.7595999999999998</v>
      </c>
      <c r="F1282">
        <v>0</v>
      </c>
      <c r="G1282">
        <v>0</v>
      </c>
      <c r="I1282">
        <f>-3*SQRT(D1282)*Notes!$B$22</f>
        <v>-8.481953042247028</v>
      </c>
      <c r="J1282">
        <f>3*SQRT(D1282)*Notes!$B$22</f>
        <v>8.481953042247028</v>
      </c>
      <c r="K1282">
        <f>-SQRT(D1282)*Notes!$B$15</f>
        <v>-14.379545578981988</v>
      </c>
      <c r="L1282">
        <f>SQRT(D1282)*Notes!$B$15</f>
        <v>14.379545578981988</v>
      </c>
    </row>
    <row r="1283" spans="1:12" x14ac:dyDescent="0.25">
      <c r="A1283" t="s">
        <v>879</v>
      </c>
      <c r="B1283">
        <v>2439.5909999999999</v>
      </c>
      <c r="C1283">
        <v>17.194400000000002</v>
      </c>
      <c r="D1283">
        <v>25.704999999999998</v>
      </c>
      <c r="E1283">
        <v>2.51214</v>
      </c>
      <c r="F1283">
        <v>0</v>
      </c>
      <c r="G1283">
        <v>0</v>
      </c>
      <c r="I1283">
        <f>-3*SQRT(D1283)*Notes!$B$22</f>
        <v>-7.8134114354844959</v>
      </c>
      <c r="J1283">
        <f>3*SQRT(D1283)*Notes!$B$22</f>
        <v>7.8134114354844959</v>
      </c>
      <c r="K1283">
        <f>-SQRT(D1283)*Notes!$B$15</f>
        <v>-13.246159853075996</v>
      </c>
      <c r="L1283">
        <f>SQRT(D1283)*Notes!$B$15</f>
        <v>13.246159853075996</v>
      </c>
    </row>
    <row r="1284" spans="1:12" x14ac:dyDescent="0.25">
      <c r="A1284" t="s">
        <v>880</v>
      </c>
      <c r="B1284">
        <v>2442.67</v>
      </c>
      <c r="C1284">
        <v>17.221409999999999</v>
      </c>
      <c r="D1284">
        <v>12.932</v>
      </c>
      <c r="E1284">
        <v>1.6364799999999999</v>
      </c>
      <c r="F1284">
        <v>0</v>
      </c>
      <c r="G1284">
        <v>0</v>
      </c>
      <c r="I1284">
        <f>-3*SQRT(D1284)*Notes!$B$22</f>
        <v>-5.5419772375947716</v>
      </c>
      <c r="J1284">
        <f>3*SQRT(D1284)*Notes!$B$22</f>
        <v>5.5419772375947716</v>
      </c>
      <c r="K1284">
        <f>-SQRT(D1284)*Notes!$B$15</f>
        <v>-9.3953731986899864</v>
      </c>
      <c r="L1284">
        <f>SQRT(D1284)*Notes!$B$15</f>
        <v>9.3953731986899864</v>
      </c>
    </row>
    <row r="1285" spans="1:12" x14ac:dyDescent="0.25">
      <c r="A1285" t="s">
        <v>881</v>
      </c>
      <c r="B1285">
        <v>2443.54</v>
      </c>
      <c r="C1285">
        <v>17.233409999999999</v>
      </c>
      <c r="D1285">
        <v>10.301</v>
      </c>
      <c r="E1285">
        <v>1.3890899999999999</v>
      </c>
      <c r="F1285">
        <v>0</v>
      </c>
      <c r="G1285">
        <v>0</v>
      </c>
      <c r="I1285">
        <f>-3*SQRT(D1285)*Notes!$B$22</f>
        <v>-4.9461989771193844</v>
      </c>
      <c r="J1285">
        <f>3*SQRT(D1285)*Notes!$B$22</f>
        <v>4.9461989771193844</v>
      </c>
      <c r="K1285">
        <f>-SQRT(D1285)*Notes!$B$15</f>
        <v>-8.3853439508502827</v>
      </c>
      <c r="L1285">
        <f>SQRT(D1285)*Notes!$B$15</f>
        <v>8.3853439508502827</v>
      </c>
    </row>
    <row r="1286" spans="1:12" x14ac:dyDescent="0.25">
      <c r="A1286" t="s">
        <v>882</v>
      </c>
      <c r="B1286">
        <v>2443.9209999999998</v>
      </c>
      <c r="C1286">
        <v>17.239619999999999</v>
      </c>
      <c r="D1286">
        <v>9.2829999999999995</v>
      </c>
      <c r="E1286">
        <v>1.2806999999999999</v>
      </c>
      <c r="F1286">
        <v>0</v>
      </c>
      <c r="G1286">
        <v>0</v>
      </c>
      <c r="I1286">
        <f>-3*SQRT(D1286)*Notes!$B$22</f>
        <v>-4.6954375089101443</v>
      </c>
      <c r="J1286">
        <f>3*SQRT(D1286)*Notes!$B$22</f>
        <v>4.6954375089101443</v>
      </c>
      <c r="K1286">
        <f>-SQRT(D1286)*Notes!$B$15</f>
        <v>-7.9602253556862674</v>
      </c>
      <c r="L1286">
        <f>SQRT(D1286)*Notes!$B$15</f>
        <v>7.9602253556862674</v>
      </c>
    </row>
    <row r="1287" spans="1:12" x14ac:dyDescent="0.25">
      <c r="A1287" t="s">
        <v>9</v>
      </c>
      <c r="B1287">
        <v>2447.02</v>
      </c>
      <c r="C1287">
        <v>17.31578</v>
      </c>
      <c r="D1287">
        <v>5.24</v>
      </c>
      <c r="E1287">
        <v>0.11658</v>
      </c>
      <c r="F1287">
        <v>0</v>
      </c>
      <c r="G1287">
        <v>0</v>
      </c>
      <c r="I1287">
        <f>-3*SQRT(D1287)*Notes!$B$22</f>
        <v>-3.527747828518351</v>
      </c>
      <c r="J1287">
        <f>3*SQRT(D1287)*Notes!$B$22</f>
        <v>3.527747828518351</v>
      </c>
      <c r="K1287">
        <f>-SQRT(D1287)*Notes!$B$15</f>
        <v>-5.9806285697021178</v>
      </c>
      <c r="L1287">
        <f>SQRT(D1287)*Notes!$B$15</f>
        <v>5.9806285697021178</v>
      </c>
    </row>
    <row r="1288" spans="1:12" x14ac:dyDescent="0.25">
      <c r="A1288" t="s">
        <v>883</v>
      </c>
      <c r="B1288">
        <v>2447.752</v>
      </c>
      <c r="C1288">
        <v>17.338239999999999</v>
      </c>
      <c r="D1288">
        <v>5.173</v>
      </c>
      <c r="E1288">
        <v>-2.511E-2</v>
      </c>
      <c r="F1288">
        <v>0</v>
      </c>
      <c r="G1288">
        <v>0</v>
      </c>
      <c r="I1288">
        <f>-3*SQRT(D1288)*Notes!$B$22</f>
        <v>-3.5051219209876865</v>
      </c>
      <c r="J1288">
        <f>3*SQRT(D1288)*Notes!$B$22</f>
        <v>3.5051219209876865</v>
      </c>
      <c r="K1288">
        <f>-SQRT(D1288)*Notes!$B$15</f>
        <v>-5.9422706270228174</v>
      </c>
      <c r="L1288">
        <f>SQRT(D1288)*Notes!$B$15</f>
        <v>5.9422706270228174</v>
      </c>
    </row>
    <row r="1289" spans="1:12" x14ac:dyDescent="0.25">
      <c r="A1289" t="s">
        <v>9</v>
      </c>
      <c r="B1289">
        <v>2450.8510000000001</v>
      </c>
      <c r="C1289">
        <v>17.41846</v>
      </c>
      <c r="D1289">
        <v>8.5489999999999995</v>
      </c>
      <c r="E1289">
        <v>-1.1414899999999999</v>
      </c>
      <c r="F1289">
        <v>0</v>
      </c>
      <c r="G1289">
        <v>0</v>
      </c>
      <c r="I1289">
        <f>-3*SQRT(D1289)*Notes!$B$22</f>
        <v>-4.5059829932981454</v>
      </c>
      <c r="J1289">
        <f>3*SQRT(D1289)*Notes!$B$22</f>
        <v>4.5059829932981454</v>
      </c>
      <c r="K1289">
        <f>-SQRT(D1289)*Notes!$B$15</f>
        <v>-7.6390410920128415</v>
      </c>
      <c r="L1289">
        <f>SQRT(D1289)*Notes!$B$15</f>
        <v>7.6390410920128415</v>
      </c>
    </row>
    <row r="1290" spans="1:12" x14ac:dyDescent="0.25">
      <c r="A1290" t="s">
        <v>884</v>
      </c>
      <c r="B1290">
        <v>2452.1019999999999</v>
      </c>
      <c r="C1290">
        <v>17.438320000000001</v>
      </c>
      <c r="D1290">
        <v>11.826000000000001</v>
      </c>
      <c r="E1290">
        <v>-1.4785299999999999</v>
      </c>
      <c r="F1290">
        <v>0</v>
      </c>
      <c r="G1290">
        <v>0</v>
      </c>
      <c r="I1290">
        <f>-3*SQRT(D1290)*Notes!$B$22</f>
        <v>-5.2996943969640231</v>
      </c>
      <c r="J1290">
        <f>3*SQRT(D1290)*Notes!$B$22</f>
        <v>5.2996943969640231</v>
      </c>
      <c r="K1290">
        <f>-SQRT(D1290)*Notes!$B$15</f>
        <v>-8.9846285114107314</v>
      </c>
      <c r="L1290">
        <f>SQRT(D1290)*Notes!$B$15</f>
        <v>8.9846285114107314</v>
      </c>
    </row>
    <row r="1291" spans="1:12" x14ac:dyDescent="0.25">
      <c r="A1291" t="s">
        <v>885</v>
      </c>
      <c r="B1291">
        <v>2455.165</v>
      </c>
      <c r="C1291">
        <v>17.467780000000001</v>
      </c>
      <c r="D1291">
        <v>23.408999999999999</v>
      </c>
      <c r="E1291">
        <v>-2.3035600000000001</v>
      </c>
      <c r="F1291">
        <v>0</v>
      </c>
      <c r="G1291">
        <v>0</v>
      </c>
      <c r="I1291">
        <f>-3*SQRT(D1291)*Notes!$B$22</f>
        <v>-7.4562990942246801</v>
      </c>
      <c r="J1291">
        <f>3*SQRT(D1291)*Notes!$B$22</f>
        <v>7.4562990942246801</v>
      </c>
      <c r="K1291">
        <f>-SQRT(D1291)*Notes!$B$15</f>
        <v>-12.640743487012021</v>
      </c>
      <c r="L1291">
        <f>SQRT(D1291)*Notes!$B$15</f>
        <v>12.640743487012021</v>
      </c>
    </row>
    <row r="1292" spans="1:12" x14ac:dyDescent="0.25">
      <c r="A1292" t="s">
        <v>886</v>
      </c>
      <c r="B1292">
        <v>2456.4160000000002</v>
      </c>
      <c r="C1292">
        <v>17.475349999999999</v>
      </c>
      <c r="D1292">
        <v>29.594000000000001</v>
      </c>
      <c r="E1292">
        <v>-2.6405799999999999</v>
      </c>
      <c r="F1292">
        <v>0</v>
      </c>
      <c r="G1292">
        <v>0</v>
      </c>
      <c r="I1292">
        <f>-3*SQRT(D1292)*Notes!$B$22</f>
        <v>-8.3836612991742108</v>
      </c>
      <c r="J1292">
        <f>3*SQRT(D1292)*Notes!$B$22</f>
        <v>8.3836612991742108</v>
      </c>
      <c r="K1292">
        <f>-SQRT(D1292)*Notes!$B$15</f>
        <v>-14.212910537204072</v>
      </c>
      <c r="L1292">
        <f>SQRT(D1292)*Notes!$B$15</f>
        <v>14.212910537204072</v>
      </c>
    </row>
    <row r="1293" spans="1:12" x14ac:dyDescent="0.25">
      <c r="A1293" t="s">
        <v>9</v>
      </c>
      <c r="B1293">
        <v>2459.5149999999999</v>
      </c>
      <c r="C1293">
        <v>17.489180000000001</v>
      </c>
      <c r="D1293">
        <v>39.976999999999997</v>
      </c>
      <c r="E1293">
        <v>-0.45935999999999999</v>
      </c>
      <c r="F1293">
        <v>0</v>
      </c>
      <c r="G1293">
        <v>0</v>
      </c>
      <c r="I1293">
        <f>-3*SQRT(D1293)*Notes!$B$22</f>
        <v>-9.7439935947602674</v>
      </c>
      <c r="J1293">
        <f>3*SQRT(D1293)*Notes!$B$22</f>
        <v>9.7439935947602674</v>
      </c>
      <c r="K1293">
        <f>-SQRT(D1293)*Notes!$B$15</f>
        <v>-16.519096406132064</v>
      </c>
      <c r="L1293">
        <f>SQRT(D1293)*Notes!$B$15</f>
        <v>16.519096406132064</v>
      </c>
    </row>
    <row r="1294" spans="1:12" x14ac:dyDescent="0.25">
      <c r="A1294" t="s">
        <v>887</v>
      </c>
      <c r="B1294">
        <v>2461.1909999999998</v>
      </c>
      <c r="C1294">
        <v>17.495719999999999</v>
      </c>
      <c r="D1294">
        <v>41.601999999999997</v>
      </c>
      <c r="E1294">
        <v>-0.51012999999999997</v>
      </c>
      <c r="F1294">
        <v>0</v>
      </c>
      <c r="G1294">
        <v>0</v>
      </c>
      <c r="I1294">
        <f>-3*SQRT(D1294)*Notes!$B$22</f>
        <v>-9.9400597405233437</v>
      </c>
      <c r="J1294">
        <f>3*SQRT(D1294)*Notes!$B$22</f>
        <v>9.9400597405233437</v>
      </c>
      <c r="K1294">
        <f>-SQRT(D1294)*Notes!$B$15</f>
        <v>-16.851489437012198</v>
      </c>
      <c r="L1294">
        <f>SQRT(D1294)*Notes!$B$15</f>
        <v>16.851489437012198</v>
      </c>
    </row>
    <row r="1295" spans="1:12" x14ac:dyDescent="0.25">
      <c r="A1295" t="s">
        <v>9</v>
      </c>
      <c r="B1295">
        <v>2464.29</v>
      </c>
      <c r="C1295">
        <v>17.508009999999999</v>
      </c>
      <c r="D1295">
        <v>36.042999999999999</v>
      </c>
      <c r="E1295">
        <v>2.1697700000000002</v>
      </c>
      <c r="F1295">
        <v>0</v>
      </c>
      <c r="G1295">
        <v>0</v>
      </c>
      <c r="I1295">
        <f>-3*SQRT(D1295)*Notes!$B$22</f>
        <v>-9.2521434065246506</v>
      </c>
      <c r="J1295">
        <f>3*SQRT(D1295)*Notes!$B$22</f>
        <v>9.2521434065246506</v>
      </c>
      <c r="K1295">
        <f>-SQRT(D1295)*Notes!$B$15</f>
        <v>-15.685257529102483</v>
      </c>
      <c r="L1295">
        <f>SQRT(D1295)*Notes!$B$15</f>
        <v>15.685257529102483</v>
      </c>
    </row>
    <row r="1296" spans="1:12" x14ac:dyDescent="0.25">
      <c r="A1296" t="s">
        <v>888</v>
      </c>
      <c r="B1296">
        <v>2464.67</v>
      </c>
      <c r="C1296">
        <v>17.509730000000001</v>
      </c>
      <c r="D1296">
        <v>34.412999999999997</v>
      </c>
      <c r="E1296">
        <v>2.1094400000000002</v>
      </c>
      <c r="F1296">
        <v>0</v>
      </c>
      <c r="G1296">
        <v>0</v>
      </c>
      <c r="I1296">
        <f>-3*SQRT(D1296)*Notes!$B$22</f>
        <v>-9.040514705476081</v>
      </c>
      <c r="J1296">
        <f>3*SQRT(D1296)*Notes!$B$22</f>
        <v>9.040514705476081</v>
      </c>
      <c r="K1296">
        <f>-SQRT(D1296)*Notes!$B$15</f>
        <v>-15.326481132040223</v>
      </c>
      <c r="L1296">
        <f>SQRT(D1296)*Notes!$B$15</f>
        <v>15.326481132040223</v>
      </c>
    </row>
    <row r="1297" spans="1:12" x14ac:dyDescent="0.25">
      <c r="A1297" t="s">
        <v>889</v>
      </c>
      <c r="B1297">
        <v>2465.5410000000002</v>
      </c>
      <c r="C1297">
        <v>17.51398</v>
      </c>
      <c r="D1297">
        <v>30.861999999999998</v>
      </c>
      <c r="E1297">
        <v>1.9716499999999999</v>
      </c>
      <c r="F1297">
        <v>0</v>
      </c>
      <c r="G1297">
        <v>0</v>
      </c>
      <c r="I1297">
        <f>-3*SQRT(D1297)*Notes!$B$22</f>
        <v>-8.561382944750811</v>
      </c>
      <c r="J1297">
        <f>3*SQRT(D1297)*Notes!$B$22</f>
        <v>8.561382944750811</v>
      </c>
      <c r="K1297">
        <f>-SQRT(D1297)*Notes!$B$15</f>
        <v>-14.514203941000538</v>
      </c>
      <c r="L1297">
        <f>SQRT(D1297)*Notes!$B$15</f>
        <v>14.514203941000538</v>
      </c>
    </row>
    <row r="1298" spans="1:12" x14ac:dyDescent="0.25">
      <c r="A1298" t="s">
        <v>890</v>
      </c>
      <c r="B1298">
        <v>2468.681</v>
      </c>
      <c r="C1298">
        <v>17.534130000000001</v>
      </c>
      <c r="D1298">
        <v>20.04</v>
      </c>
      <c r="E1298">
        <v>1.4742900000000001</v>
      </c>
      <c r="F1298">
        <v>0</v>
      </c>
      <c r="G1298">
        <v>0</v>
      </c>
      <c r="I1298">
        <f>-3*SQRT(D1298)*Notes!$B$22</f>
        <v>-6.8989142721131351</v>
      </c>
      <c r="J1298">
        <f>3*SQRT(D1298)*Notes!$B$22</f>
        <v>6.8989142721131351</v>
      </c>
      <c r="K1298">
        <f>-SQRT(D1298)*Notes!$B$15</f>
        <v>-11.695803045268852</v>
      </c>
      <c r="L1298">
        <f>SQRT(D1298)*Notes!$B$15</f>
        <v>11.695803045268852</v>
      </c>
    </row>
    <row r="1299" spans="1:12" x14ac:dyDescent="0.25">
      <c r="A1299" t="s">
        <v>891</v>
      </c>
      <c r="B1299">
        <v>2469.5509999999999</v>
      </c>
      <c r="C1299">
        <v>17.541509999999999</v>
      </c>
      <c r="D1299">
        <v>17.594999999999999</v>
      </c>
      <c r="E1299">
        <v>1.33653</v>
      </c>
      <c r="F1299">
        <v>0</v>
      </c>
      <c r="G1299">
        <v>0</v>
      </c>
      <c r="I1299">
        <f>-3*SQRT(D1299)*Notes!$B$22</f>
        <v>-6.4643747510114107</v>
      </c>
      <c r="J1299">
        <f>3*SQRT(D1299)*Notes!$B$22</f>
        <v>6.4643747510114107</v>
      </c>
      <c r="K1299">
        <f>-SQRT(D1299)*Notes!$B$15</f>
        <v>-10.959123554303888</v>
      </c>
      <c r="L1299">
        <f>SQRT(D1299)*Notes!$B$15</f>
        <v>10.959123554303888</v>
      </c>
    </row>
    <row r="1300" spans="1:12" x14ac:dyDescent="0.25">
      <c r="A1300" t="s">
        <v>892</v>
      </c>
      <c r="B1300">
        <v>2469.9319999999998</v>
      </c>
      <c r="C1300">
        <v>17.545059999999999</v>
      </c>
      <c r="D1300">
        <v>16.599</v>
      </c>
      <c r="E1300">
        <v>1.2761800000000001</v>
      </c>
      <c r="F1300">
        <v>0</v>
      </c>
      <c r="G1300">
        <v>0</v>
      </c>
      <c r="I1300">
        <f>-3*SQRT(D1300)*Notes!$B$22</f>
        <v>-6.2787450991615241</v>
      </c>
      <c r="J1300">
        <f>3*SQRT(D1300)*Notes!$B$22</f>
        <v>6.2787450991615241</v>
      </c>
      <c r="K1300">
        <f>-SQRT(D1300)*Notes!$B$15</f>
        <v>-10.644423623015555</v>
      </c>
      <c r="L1300">
        <f>SQRT(D1300)*Notes!$B$15</f>
        <v>10.644423623015555</v>
      </c>
    </row>
    <row r="1301" spans="1:12" x14ac:dyDescent="0.25">
      <c r="A1301" t="s">
        <v>9</v>
      </c>
      <c r="B1301">
        <v>2473.0309999999999</v>
      </c>
      <c r="C1301">
        <v>17.580159999999999</v>
      </c>
      <c r="D1301">
        <v>12.988</v>
      </c>
      <c r="E1301">
        <v>-2.8199999999999999E-2</v>
      </c>
      <c r="F1301">
        <v>0</v>
      </c>
      <c r="G1301">
        <v>0</v>
      </c>
      <c r="I1301">
        <f>-3*SQRT(D1301)*Notes!$B$22</f>
        <v>-5.5539636074331939</v>
      </c>
      <c r="J1301">
        <f>3*SQRT(D1301)*Notes!$B$22</f>
        <v>5.5539636074331939</v>
      </c>
      <c r="K1301">
        <f>-SQRT(D1301)*Notes!$B$15</f>
        <v>-9.4156938194903645</v>
      </c>
      <c r="L1301">
        <f>SQRT(D1301)*Notes!$B$15</f>
        <v>9.4156938194903645</v>
      </c>
    </row>
    <row r="1302" spans="1:12" x14ac:dyDescent="0.25">
      <c r="A1302" t="s">
        <v>893</v>
      </c>
      <c r="B1302">
        <v>2475.1689999999999</v>
      </c>
      <c r="C1302">
        <v>17.606000000000002</v>
      </c>
      <c r="D1302">
        <v>13.461</v>
      </c>
      <c r="E1302">
        <v>-0.19295000000000001</v>
      </c>
      <c r="F1302">
        <v>0</v>
      </c>
      <c r="G1302">
        <v>0</v>
      </c>
      <c r="I1302">
        <f>-3*SQRT(D1302)*Notes!$B$22</f>
        <v>-5.654192000693345</v>
      </c>
      <c r="J1302">
        <f>3*SQRT(D1302)*Notes!$B$22</f>
        <v>5.654192000693345</v>
      </c>
      <c r="K1302">
        <f>-SQRT(D1302)*Notes!$B$15</f>
        <v>-9.5856120850141124</v>
      </c>
      <c r="L1302">
        <f>SQRT(D1302)*Notes!$B$15</f>
        <v>9.5856120850141124</v>
      </c>
    </row>
    <row r="1303" spans="1:12" x14ac:dyDescent="0.25">
      <c r="A1303" t="s">
        <v>9</v>
      </c>
      <c r="B1303">
        <v>2475.6770000000001</v>
      </c>
      <c r="C1303">
        <v>17.611920000000001</v>
      </c>
      <c r="D1303">
        <v>13.99</v>
      </c>
      <c r="E1303">
        <v>-0.85677999999999999</v>
      </c>
      <c r="F1303">
        <v>0</v>
      </c>
      <c r="G1303">
        <v>0</v>
      </c>
      <c r="I1303">
        <f>-3*SQRT(D1303)*Notes!$B$22</f>
        <v>-5.7642226413793782</v>
      </c>
      <c r="J1303">
        <f>3*SQRT(D1303)*Notes!$B$22</f>
        <v>5.7642226413793782</v>
      </c>
      <c r="K1303">
        <f>-SQRT(D1303)*Notes!$B$15</f>
        <v>-9.7721482052860349</v>
      </c>
      <c r="L1303">
        <f>SQRT(D1303)*Notes!$B$15</f>
        <v>9.7721482052860349</v>
      </c>
    </row>
    <row r="1304" spans="1:12" x14ac:dyDescent="0.25">
      <c r="A1304" t="s">
        <v>894</v>
      </c>
      <c r="B1304">
        <v>2476.9029999999998</v>
      </c>
      <c r="C1304">
        <v>17.624860000000002</v>
      </c>
      <c r="D1304">
        <v>16.277000000000001</v>
      </c>
      <c r="E1304">
        <v>-1.0086999999999999</v>
      </c>
      <c r="F1304">
        <v>0</v>
      </c>
      <c r="G1304">
        <v>0</v>
      </c>
      <c r="I1304">
        <f>-3*SQRT(D1304)*Notes!$B$22</f>
        <v>-6.2175469221285926</v>
      </c>
      <c r="J1304">
        <f>3*SQRT(D1304)*Notes!$B$22</f>
        <v>6.2175469221285926</v>
      </c>
      <c r="K1304">
        <f>-SQRT(D1304)*Notes!$B$15</f>
        <v>-10.540673699900854</v>
      </c>
      <c r="L1304">
        <f>SQRT(D1304)*Notes!$B$15</f>
        <v>10.540673699900854</v>
      </c>
    </row>
    <row r="1305" spans="1:12" x14ac:dyDescent="0.25">
      <c r="A1305" t="s">
        <v>895</v>
      </c>
      <c r="B1305">
        <v>2487.0239999999999</v>
      </c>
      <c r="C1305">
        <v>17.682950000000002</v>
      </c>
      <c r="D1305">
        <v>49.393999999999998</v>
      </c>
      <c r="E1305">
        <v>-2.2632699999999999</v>
      </c>
      <c r="F1305">
        <v>0</v>
      </c>
      <c r="G1305">
        <v>0</v>
      </c>
      <c r="I1305">
        <f>-3*SQRT(D1305)*Notes!$B$22</f>
        <v>-10.831010788290467</v>
      </c>
      <c r="J1305">
        <f>3*SQRT(D1305)*Notes!$B$22</f>
        <v>10.831010788290467</v>
      </c>
      <c r="K1305">
        <f>-SQRT(D1305)*Notes!$B$15</f>
        <v>-18.361928263565186</v>
      </c>
      <c r="L1305">
        <f>SQRT(D1305)*Notes!$B$15</f>
        <v>18.361928263565186</v>
      </c>
    </row>
    <row r="1306" spans="1:12" x14ac:dyDescent="0.25">
      <c r="A1306" t="s">
        <v>896</v>
      </c>
      <c r="B1306">
        <v>2488.25</v>
      </c>
      <c r="C1306">
        <v>17.686689999999999</v>
      </c>
      <c r="D1306">
        <v>55.128</v>
      </c>
      <c r="E1306">
        <v>-2.4151799999999999</v>
      </c>
      <c r="F1306">
        <v>0</v>
      </c>
      <c r="G1306">
        <v>0</v>
      </c>
      <c r="I1306">
        <f>-3*SQRT(D1306)*Notes!$B$22</f>
        <v>-11.442423252296489</v>
      </c>
      <c r="J1306">
        <f>3*SQRT(D1306)*Notes!$B$22</f>
        <v>11.442423252296489</v>
      </c>
      <c r="K1306">
        <f>-SQRT(D1306)*Notes!$B$15</f>
        <v>-19.398462343622196</v>
      </c>
      <c r="L1306">
        <f>SQRT(D1306)*Notes!$B$15</f>
        <v>19.398462343622196</v>
      </c>
    </row>
    <row r="1307" spans="1:12" x14ac:dyDescent="0.25">
      <c r="A1307" t="s">
        <v>9</v>
      </c>
      <c r="B1307">
        <v>2488.7579999999998</v>
      </c>
      <c r="C1307">
        <v>17.688140000000001</v>
      </c>
      <c r="D1307">
        <v>56.372</v>
      </c>
      <c r="E1307">
        <v>-1.542E-2</v>
      </c>
      <c r="F1307">
        <v>0</v>
      </c>
      <c r="G1307">
        <v>0</v>
      </c>
      <c r="I1307">
        <f>-3*SQRT(D1307)*Notes!$B$22</f>
        <v>-11.570805979290151</v>
      </c>
      <c r="J1307">
        <f>3*SQRT(D1307)*Notes!$B$22</f>
        <v>11.570805979290151</v>
      </c>
      <c r="K1307">
        <f>-SQRT(D1307)*Notes!$B$15</f>
        <v>-19.616110951809997</v>
      </c>
      <c r="L1307">
        <f>SQRT(D1307)*Notes!$B$15</f>
        <v>19.616110951809997</v>
      </c>
    </row>
    <row r="1308" spans="1:12" x14ac:dyDescent="0.25">
      <c r="A1308" t="s">
        <v>897</v>
      </c>
      <c r="B1308">
        <v>2492.4580000000001</v>
      </c>
      <c r="C1308">
        <v>17.698560000000001</v>
      </c>
      <c r="D1308">
        <v>56.728999999999999</v>
      </c>
      <c r="E1308">
        <v>-8.1070000000000003E-2</v>
      </c>
      <c r="F1308">
        <v>0</v>
      </c>
      <c r="G1308">
        <v>0</v>
      </c>
      <c r="I1308">
        <f>-3*SQRT(D1308)*Notes!$B$22</f>
        <v>-11.607386714218748</v>
      </c>
      <c r="J1308">
        <f>3*SQRT(D1308)*Notes!$B$22</f>
        <v>11.607386714218748</v>
      </c>
      <c r="K1308">
        <f>-SQRT(D1308)*Notes!$B$15</f>
        <v>-19.678126662413256</v>
      </c>
      <c r="L1308">
        <f>SQRT(D1308)*Notes!$B$15</f>
        <v>19.678126662413256</v>
      </c>
    </row>
    <row r="1309" spans="1:12" x14ac:dyDescent="0.25">
      <c r="A1309" t="s">
        <v>9</v>
      </c>
      <c r="B1309">
        <v>2492.9659999999999</v>
      </c>
      <c r="C1309">
        <v>17.69999</v>
      </c>
      <c r="D1309">
        <v>55.573999999999998</v>
      </c>
      <c r="E1309">
        <v>2.3384499999999999</v>
      </c>
      <c r="F1309">
        <v>0</v>
      </c>
      <c r="G1309">
        <v>0</v>
      </c>
      <c r="I1309">
        <f>-3*SQRT(D1309)*Notes!$B$22</f>
        <v>-11.488616117195127</v>
      </c>
      <c r="J1309">
        <f>3*SQRT(D1309)*Notes!$B$22</f>
        <v>11.488616117195127</v>
      </c>
      <c r="K1309">
        <f>-SQRT(D1309)*Notes!$B$15</f>
        <v>-19.476773600820309</v>
      </c>
      <c r="L1309">
        <f>SQRT(D1309)*Notes!$B$15</f>
        <v>19.476773600820309</v>
      </c>
    </row>
    <row r="1310" spans="1:12" x14ac:dyDescent="0.25">
      <c r="A1310" t="s">
        <v>898</v>
      </c>
      <c r="B1310">
        <v>2493.3209999999999</v>
      </c>
      <c r="C1310">
        <v>17.701029999999999</v>
      </c>
      <c r="D1310">
        <v>53.924999999999997</v>
      </c>
      <c r="E1310">
        <v>2.2970700000000002</v>
      </c>
      <c r="F1310">
        <v>0</v>
      </c>
      <c r="G1310">
        <v>0</v>
      </c>
      <c r="I1310">
        <f>-3*SQRT(D1310)*Notes!$B$22</f>
        <v>-11.316886665338414</v>
      </c>
      <c r="J1310">
        <f>3*SQRT(D1310)*Notes!$B$22</f>
        <v>11.316886665338414</v>
      </c>
      <c r="K1310">
        <f>-SQRT(D1310)*Notes!$B$15</f>
        <v>-19.185638827033234</v>
      </c>
      <c r="L1310">
        <f>SQRT(D1310)*Notes!$B$15</f>
        <v>19.185638827033234</v>
      </c>
    </row>
    <row r="1311" spans="1:12" x14ac:dyDescent="0.25">
      <c r="A1311" t="s">
        <v>899</v>
      </c>
      <c r="B1311">
        <v>2494.1909999999998</v>
      </c>
      <c r="C1311">
        <v>17.703690000000002</v>
      </c>
      <c r="D1311">
        <v>50.017000000000003</v>
      </c>
      <c r="E1311">
        <v>2.1958199999999999</v>
      </c>
      <c r="F1311">
        <v>0</v>
      </c>
      <c r="G1311">
        <v>0</v>
      </c>
      <c r="I1311">
        <f>-3*SQRT(D1311)*Notes!$B$22</f>
        <v>-10.899101809773596</v>
      </c>
      <c r="J1311">
        <f>3*SQRT(D1311)*Notes!$B$22</f>
        <v>10.899101809773596</v>
      </c>
      <c r="K1311">
        <f>-SQRT(D1311)*Notes!$B$15</f>
        <v>-18.477363699491235</v>
      </c>
      <c r="L1311">
        <f>SQRT(D1311)*Notes!$B$15</f>
        <v>18.477363699491235</v>
      </c>
    </row>
    <row r="1312" spans="1:12" x14ac:dyDescent="0.25">
      <c r="A1312" t="s">
        <v>900</v>
      </c>
      <c r="B1312">
        <v>2504.3130000000001</v>
      </c>
      <c r="C1312">
        <v>17.75928</v>
      </c>
      <c r="D1312">
        <v>17.491</v>
      </c>
      <c r="E1312">
        <v>1.0177499999999999</v>
      </c>
      <c r="F1312">
        <v>0</v>
      </c>
      <c r="G1312">
        <v>0</v>
      </c>
      <c r="I1312">
        <f>-3*SQRT(D1312)*Notes!$B$22</f>
        <v>-6.4452417198585668</v>
      </c>
      <c r="J1312">
        <f>3*SQRT(D1312)*Notes!$B$22</f>
        <v>6.4452417198585668</v>
      </c>
      <c r="K1312">
        <f>-SQRT(D1312)*Notes!$B$15</f>
        <v>-10.926687122251501</v>
      </c>
      <c r="L1312">
        <f>SQRT(D1312)*Notes!$B$15</f>
        <v>10.926687122251501</v>
      </c>
    </row>
    <row r="1313" spans="1:12" x14ac:dyDescent="0.25">
      <c r="A1313" t="s">
        <v>901</v>
      </c>
      <c r="B1313">
        <v>2505.538</v>
      </c>
      <c r="C1313">
        <v>17.771270000000001</v>
      </c>
      <c r="D1313">
        <v>15.170999999999999</v>
      </c>
      <c r="E1313">
        <v>0.87509999999999999</v>
      </c>
      <c r="F1313">
        <v>0</v>
      </c>
      <c r="G1313">
        <v>0</v>
      </c>
      <c r="I1313">
        <f>-3*SQRT(D1313)*Notes!$B$22</f>
        <v>-6.0025943331249714</v>
      </c>
      <c r="J1313">
        <f>3*SQRT(D1313)*Notes!$B$22</f>
        <v>6.0025943331249714</v>
      </c>
      <c r="K1313">
        <f>-SQRT(D1313)*Notes!$B$15</f>
        <v>-10.176262280089583</v>
      </c>
      <c r="L1313">
        <f>SQRT(D1313)*Notes!$B$15</f>
        <v>10.176262280089583</v>
      </c>
    </row>
    <row r="1314" spans="1:12" x14ac:dyDescent="0.25">
      <c r="A1314" t="s">
        <v>9</v>
      </c>
      <c r="B1314">
        <v>2506.0459999999998</v>
      </c>
      <c r="C1314">
        <v>17.776710000000001</v>
      </c>
      <c r="D1314">
        <v>14.648</v>
      </c>
      <c r="E1314">
        <v>0.16224</v>
      </c>
      <c r="F1314">
        <v>0</v>
      </c>
      <c r="G1314">
        <v>0</v>
      </c>
      <c r="I1314">
        <f>-3*SQRT(D1314)*Notes!$B$22</f>
        <v>-5.8982211941234723</v>
      </c>
      <c r="J1314">
        <f>3*SQRT(D1314)*Notes!$B$22</f>
        <v>5.8982211941234723</v>
      </c>
      <c r="K1314">
        <f>-SQRT(D1314)*Notes!$B$15</f>
        <v>-9.9993173828450352</v>
      </c>
      <c r="L1314">
        <f>SQRT(D1314)*Notes!$B$15</f>
        <v>9.9993173828450352</v>
      </c>
    </row>
    <row r="1315" spans="1:12" x14ac:dyDescent="0.25">
      <c r="A1315" t="s">
        <v>902</v>
      </c>
      <c r="B1315">
        <v>2509.7460000000001</v>
      </c>
      <c r="C1315">
        <v>17.817699999999999</v>
      </c>
      <c r="D1315">
        <v>14.407</v>
      </c>
      <c r="E1315">
        <v>-9.7000000000000003E-2</v>
      </c>
      <c r="F1315">
        <v>0</v>
      </c>
      <c r="G1315">
        <v>0</v>
      </c>
      <c r="I1315">
        <f>-3*SQRT(D1315)*Notes!$B$22</f>
        <v>-5.8494989560413782</v>
      </c>
      <c r="J1315">
        <f>3*SQRT(D1315)*Notes!$B$22</f>
        <v>5.8494989560413782</v>
      </c>
      <c r="K1315">
        <f>-SQRT(D1315)*Notes!$B$15</f>
        <v>-9.9167180522755434</v>
      </c>
      <c r="L1315">
        <f>SQRT(D1315)*Notes!$B$15</f>
        <v>9.9167180522755434</v>
      </c>
    </row>
    <row r="1316" spans="1:12" x14ac:dyDescent="0.25">
      <c r="A1316" t="s">
        <v>9</v>
      </c>
      <c r="B1316">
        <v>2510.2539999999999</v>
      </c>
      <c r="C1316">
        <v>17.823250000000002</v>
      </c>
      <c r="D1316">
        <v>14.856999999999999</v>
      </c>
      <c r="E1316">
        <v>-0.79578000000000004</v>
      </c>
      <c r="F1316">
        <v>0</v>
      </c>
      <c r="G1316">
        <v>0</v>
      </c>
      <c r="I1316">
        <f>-3*SQRT(D1316)*Notes!$B$22</f>
        <v>-5.9401505405106532</v>
      </c>
      <c r="J1316">
        <f>3*SQRT(D1316)*Notes!$B$22</f>
        <v>5.9401505405106532</v>
      </c>
      <c r="K1316">
        <f>-SQRT(D1316)*Notes!$B$15</f>
        <v>-10.0704006515767</v>
      </c>
      <c r="L1316">
        <f>SQRT(D1316)*Notes!$B$15</f>
        <v>10.0704006515767</v>
      </c>
    </row>
    <row r="1317" spans="1:12" x14ac:dyDescent="0.25">
      <c r="A1317" t="s">
        <v>903</v>
      </c>
      <c r="B1317">
        <v>2510.7109999999998</v>
      </c>
      <c r="C1317">
        <v>17.828019999999999</v>
      </c>
      <c r="D1317">
        <v>15.606</v>
      </c>
      <c r="E1317">
        <v>-0.84597999999999995</v>
      </c>
      <c r="F1317">
        <v>0</v>
      </c>
      <c r="G1317">
        <v>0</v>
      </c>
      <c r="I1317">
        <f>-3*SQRT(D1317)*Notes!$B$22</f>
        <v>-6.0880427168089524</v>
      </c>
      <c r="J1317">
        <f>3*SQRT(D1317)*Notes!$B$22</f>
        <v>6.0880427168089524</v>
      </c>
      <c r="K1317">
        <f>-SQRT(D1317)*Notes!$B$15</f>
        <v>-10.321123837529736</v>
      </c>
      <c r="L1317">
        <f>SQRT(D1317)*Notes!$B$15</f>
        <v>10.321123837529736</v>
      </c>
    </row>
    <row r="1318" spans="1:12" x14ac:dyDescent="0.25">
      <c r="A1318" t="s">
        <v>904</v>
      </c>
      <c r="B1318">
        <v>2511.3890000000001</v>
      </c>
      <c r="C1318">
        <v>17.834689999999998</v>
      </c>
      <c r="D1318">
        <v>16.803999999999998</v>
      </c>
      <c r="E1318">
        <v>-0.92051000000000005</v>
      </c>
      <c r="F1318">
        <v>0</v>
      </c>
      <c r="G1318">
        <v>0</v>
      </c>
      <c r="I1318">
        <f>-3*SQRT(D1318)*Notes!$B$22</f>
        <v>-6.317397819177371</v>
      </c>
      <c r="J1318">
        <f>3*SQRT(D1318)*Notes!$B$22</f>
        <v>6.317397819177371</v>
      </c>
      <c r="K1318">
        <f>-SQRT(D1318)*Notes!$B$15</f>
        <v>-10.709951992065834</v>
      </c>
      <c r="L1318">
        <f>SQRT(D1318)*Notes!$B$15</f>
        <v>10.709951992065834</v>
      </c>
    </row>
    <row r="1319" spans="1:12" x14ac:dyDescent="0.25">
      <c r="A1319" t="s">
        <v>9</v>
      </c>
      <c r="B1319">
        <v>2513.6750000000002</v>
      </c>
      <c r="C1319">
        <v>17.853829999999999</v>
      </c>
      <c r="D1319">
        <v>21.587</v>
      </c>
      <c r="E1319">
        <v>-1.17181</v>
      </c>
      <c r="F1319">
        <v>0</v>
      </c>
      <c r="G1319">
        <v>0</v>
      </c>
      <c r="I1319">
        <f>-3*SQRT(D1319)*Notes!$B$22</f>
        <v>-7.160247519033744</v>
      </c>
      <c r="J1319">
        <f>3*SQRT(D1319)*Notes!$B$22</f>
        <v>7.160247519033744</v>
      </c>
      <c r="K1319">
        <f>-SQRT(D1319)*Notes!$B$15</f>
        <v>-12.138844089787851</v>
      </c>
      <c r="L1319">
        <f>SQRT(D1319)*Notes!$B$15</f>
        <v>12.138844089787851</v>
      </c>
    </row>
    <row r="1320" spans="1:12" x14ac:dyDescent="0.25">
      <c r="A1320" t="s">
        <v>905</v>
      </c>
      <c r="B1320">
        <v>2521.6010000000001</v>
      </c>
      <c r="C1320">
        <v>17.893830000000001</v>
      </c>
      <c r="D1320">
        <v>47.070999999999998</v>
      </c>
      <c r="E1320">
        <v>-2.0432000000000001</v>
      </c>
      <c r="F1320">
        <v>0</v>
      </c>
      <c r="G1320">
        <v>0</v>
      </c>
      <c r="I1320">
        <f>-3*SQRT(D1320)*Notes!$B$22</f>
        <v>-10.573252460525493</v>
      </c>
      <c r="J1320">
        <f>3*SQRT(D1320)*Notes!$B$22</f>
        <v>10.573252460525493</v>
      </c>
      <c r="K1320">
        <f>-SQRT(D1320)*Notes!$B$15</f>
        <v>-17.924947817670532</v>
      </c>
      <c r="L1320">
        <f>SQRT(D1320)*Notes!$B$15</f>
        <v>17.924947817670532</v>
      </c>
    </row>
    <row r="1321" spans="1:12" x14ac:dyDescent="0.25">
      <c r="A1321" t="s">
        <v>906</v>
      </c>
      <c r="B1321">
        <v>2522.8270000000002</v>
      </c>
      <c r="C1321">
        <v>17.897760000000002</v>
      </c>
      <c r="D1321">
        <v>52.244</v>
      </c>
      <c r="E1321">
        <v>-2.17794</v>
      </c>
      <c r="F1321">
        <v>0</v>
      </c>
      <c r="G1321">
        <v>0</v>
      </c>
      <c r="I1321">
        <f>-3*SQRT(D1321)*Notes!$B$22</f>
        <v>-11.139099931098418</v>
      </c>
      <c r="J1321">
        <f>3*SQRT(D1321)*Notes!$B$22</f>
        <v>11.139099931098418</v>
      </c>
      <c r="K1321">
        <f>-SQRT(D1321)*Notes!$B$15</f>
        <v>-18.884235077730569</v>
      </c>
      <c r="L1321">
        <f>SQRT(D1321)*Notes!$B$15</f>
        <v>18.884235077730569</v>
      </c>
    </row>
    <row r="1322" spans="1:12" x14ac:dyDescent="0.25">
      <c r="A1322" t="s">
        <v>9</v>
      </c>
      <c r="B1322">
        <v>2523.335</v>
      </c>
      <c r="C1322">
        <v>17.899290000000001</v>
      </c>
      <c r="D1322">
        <v>53.308999999999997</v>
      </c>
      <c r="E1322">
        <v>9.5979999999999996E-2</v>
      </c>
      <c r="F1322">
        <v>0</v>
      </c>
      <c r="G1322">
        <v>0</v>
      </c>
      <c r="I1322">
        <f>-3*SQRT(D1322)*Notes!$B$22</f>
        <v>-11.25206306588721</v>
      </c>
      <c r="J1322">
        <f>3*SQRT(D1322)*Notes!$B$22</f>
        <v>11.25206306588721</v>
      </c>
      <c r="K1322">
        <f>-SQRT(D1322)*Notes!$B$15</f>
        <v>-19.075742686573662</v>
      </c>
      <c r="L1322">
        <f>SQRT(D1322)*Notes!$B$15</f>
        <v>19.075742686573662</v>
      </c>
    </row>
    <row r="1323" spans="1:12" x14ac:dyDescent="0.25">
      <c r="A1323" t="s">
        <v>907</v>
      </c>
      <c r="B1323">
        <v>2526.0230000000001</v>
      </c>
      <c r="C1323">
        <v>17.907350000000001</v>
      </c>
      <c r="D1323">
        <v>52.93</v>
      </c>
      <c r="E1323">
        <v>4.5089999999999998E-2</v>
      </c>
      <c r="F1323">
        <v>0</v>
      </c>
      <c r="G1323">
        <v>0</v>
      </c>
      <c r="I1323">
        <f>-3*SQRT(D1323)*Notes!$B$22</f>
        <v>-11.211993484467888</v>
      </c>
      <c r="J1323">
        <f>3*SQRT(D1323)*Notes!$B$22</f>
        <v>11.211993484467888</v>
      </c>
      <c r="K1323">
        <f>-SQRT(D1323)*Notes!$B$15</f>
        <v>-19.007812297254123</v>
      </c>
      <c r="L1323">
        <f>SQRT(D1323)*Notes!$B$15</f>
        <v>19.007812297254123</v>
      </c>
    </row>
    <row r="1324" spans="1:12" x14ac:dyDescent="0.25">
      <c r="A1324" t="s">
        <v>9</v>
      </c>
      <c r="B1324">
        <v>2529.1219999999998</v>
      </c>
      <c r="C1324">
        <v>17.91743</v>
      </c>
      <c r="D1324">
        <v>41.994999999999997</v>
      </c>
      <c r="E1324">
        <v>3.21977</v>
      </c>
      <c r="F1324">
        <v>0</v>
      </c>
      <c r="G1324">
        <v>0</v>
      </c>
      <c r="I1324">
        <f>-3*SQRT(D1324)*Notes!$B$22</f>
        <v>-9.9868995689750566</v>
      </c>
      <c r="J1324">
        <f>3*SQRT(D1324)*Notes!$B$22</f>
        <v>9.9868995689750566</v>
      </c>
      <c r="K1324">
        <f>-SQRT(D1324)*Notes!$B$15</f>
        <v>-16.930897498431353</v>
      </c>
      <c r="L1324">
        <f>SQRT(D1324)*Notes!$B$15</f>
        <v>16.930897498431353</v>
      </c>
    </row>
    <row r="1325" spans="1:12" x14ac:dyDescent="0.25">
      <c r="A1325" t="s">
        <v>908</v>
      </c>
      <c r="B1325">
        <v>2529.5030000000002</v>
      </c>
      <c r="C1325">
        <v>17.91892</v>
      </c>
      <c r="D1325">
        <v>39.579000000000001</v>
      </c>
      <c r="E1325">
        <v>3.11659</v>
      </c>
      <c r="F1325">
        <v>0</v>
      </c>
      <c r="G1325">
        <v>0</v>
      </c>
      <c r="I1325">
        <f>-3*SQRT(D1325)*Notes!$B$22</f>
        <v>-9.6953680082080158</v>
      </c>
      <c r="J1325">
        <f>3*SQRT(D1325)*Notes!$B$22</f>
        <v>9.6953680082080158</v>
      </c>
      <c r="K1325">
        <f>-SQRT(D1325)*Notes!$B$15</f>
        <v>-16.436660929933343</v>
      </c>
      <c r="L1325">
        <f>SQRT(D1325)*Notes!$B$15</f>
        <v>16.436660929933343</v>
      </c>
    </row>
    <row r="1326" spans="1:12" x14ac:dyDescent="0.25">
      <c r="A1326" t="s">
        <v>909</v>
      </c>
      <c r="B1326">
        <v>2530.373</v>
      </c>
      <c r="C1326">
        <v>17.92268</v>
      </c>
      <c r="D1326">
        <v>34.362000000000002</v>
      </c>
      <c r="E1326">
        <v>2.8811399999999998</v>
      </c>
      <c r="F1326">
        <v>0</v>
      </c>
      <c r="G1326">
        <v>0</v>
      </c>
      <c r="I1326">
        <f>-3*SQRT(D1326)*Notes!$B$22</f>
        <v>-9.0338132089267802</v>
      </c>
      <c r="J1326">
        <f>3*SQRT(D1326)*Notes!$B$22</f>
        <v>9.0338132089267802</v>
      </c>
      <c r="K1326">
        <f>-SQRT(D1326)*Notes!$B$15</f>
        <v>-15.315120013368841</v>
      </c>
      <c r="L1326">
        <f>SQRT(D1326)*Notes!$B$15</f>
        <v>15.315120013368841</v>
      </c>
    </row>
    <row r="1327" spans="1:12" x14ac:dyDescent="0.25">
      <c r="A1327" t="s">
        <v>910</v>
      </c>
      <c r="B1327">
        <v>2533.511</v>
      </c>
      <c r="C1327">
        <v>17.942309999999999</v>
      </c>
      <c r="D1327">
        <v>18.943000000000001</v>
      </c>
      <c r="E1327">
        <v>2.0315799999999999</v>
      </c>
      <c r="F1327">
        <v>0</v>
      </c>
      <c r="G1327">
        <v>0</v>
      </c>
      <c r="I1327">
        <f>-3*SQRT(D1327)*Notes!$B$22</f>
        <v>-6.7074318588639859</v>
      </c>
      <c r="J1327">
        <f>3*SQRT(D1327)*Notes!$B$22</f>
        <v>6.7074318588639859</v>
      </c>
      <c r="K1327">
        <f>-SQRT(D1327)*Notes!$B$15</f>
        <v>-11.371180865073407</v>
      </c>
      <c r="L1327">
        <f>SQRT(D1327)*Notes!$B$15</f>
        <v>11.371180865073407</v>
      </c>
    </row>
    <row r="1328" spans="1:12" x14ac:dyDescent="0.25">
      <c r="A1328" t="s">
        <v>911</v>
      </c>
      <c r="B1328">
        <v>2534.3809999999999</v>
      </c>
      <c r="C1328">
        <v>17.95036</v>
      </c>
      <c r="D1328">
        <v>15.613</v>
      </c>
      <c r="E1328">
        <v>1.79613</v>
      </c>
      <c r="F1328">
        <v>0</v>
      </c>
      <c r="G1328">
        <v>0</v>
      </c>
      <c r="I1328">
        <f>-3*SQRT(D1328)*Notes!$B$22</f>
        <v>-6.0894079456072543</v>
      </c>
      <c r="J1328">
        <f>3*SQRT(D1328)*Notes!$B$22</f>
        <v>6.0894079456072543</v>
      </c>
      <c r="K1328">
        <f>-SQRT(D1328)*Notes!$B$15</f>
        <v>-10.323438324492011</v>
      </c>
      <c r="L1328">
        <f>SQRT(D1328)*Notes!$B$15</f>
        <v>10.323438324492011</v>
      </c>
    </row>
    <row r="1329" spans="1:12" x14ac:dyDescent="0.25">
      <c r="A1329" t="s">
        <v>912</v>
      </c>
      <c r="B1329">
        <v>2534.7620000000002</v>
      </c>
      <c r="C1329">
        <v>17.954419999999999</v>
      </c>
      <c r="D1329">
        <v>14.284000000000001</v>
      </c>
      <c r="E1329">
        <v>1.6930400000000001</v>
      </c>
      <c r="F1329">
        <v>0</v>
      </c>
      <c r="G1329">
        <v>0</v>
      </c>
      <c r="I1329">
        <f>-3*SQRT(D1329)*Notes!$B$22</f>
        <v>-5.8244753347771923</v>
      </c>
      <c r="J1329">
        <f>3*SQRT(D1329)*Notes!$B$22</f>
        <v>5.8244753347771923</v>
      </c>
      <c r="K1329">
        <f>-SQRT(D1329)*Notes!$B$15</f>
        <v>-9.8742952398964476</v>
      </c>
      <c r="L1329">
        <f>SQRT(D1329)*Notes!$B$15</f>
        <v>9.8742952398964476</v>
      </c>
    </row>
    <row r="1330" spans="1:12" x14ac:dyDescent="0.25">
      <c r="A1330" t="s">
        <v>9</v>
      </c>
      <c r="B1330">
        <v>2537.8609999999999</v>
      </c>
      <c r="C1330">
        <v>18.002009999999999</v>
      </c>
      <c r="D1330">
        <v>8.3209999999999997</v>
      </c>
      <c r="E1330">
        <v>0.36786000000000002</v>
      </c>
      <c r="F1330">
        <v>0</v>
      </c>
      <c r="G1330">
        <v>0</v>
      </c>
      <c r="I1330">
        <f>-3*SQRT(D1330)*Notes!$B$22</f>
        <v>-4.4454901337847472</v>
      </c>
      <c r="J1330">
        <f>3*SQRT(D1330)*Notes!$B$22</f>
        <v>4.4454901337847472</v>
      </c>
      <c r="K1330">
        <f>-SQRT(D1330)*Notes!$B$15</f>
        <v>-7.5364869012217275</v>
      </c>
      <c r="L1330">
        <f>SQRT(D1330)*Notes!$B$15</f>
        <v>7.5364869012217275</v>
      </c>
    </row>
    <row r="1331" spans="1:12" x14ac:dyDescent="0.25">
      <c r="A1331" t="s">
        <v>913</v>
      </c>
      <c r="B1331">
        <v>2538.442</v>
      </c>
      <c r="C1331">
        <v>18.013390000000001</v>
      </c>
      <c r="D1331">
        <v>7.94</v>
      </c>
      <c r="E1331">
        <v>0.28864000000000001</v>
      </c>
      <c r="F1331">
        <v>0</v>
      </c>
      <c r="G1331">
        <v>0</v>
      </c>
      <c r="I1331">
        <f>-3*SQRT(D1331)*Notes!$B$22</f>
        <v>-4.3425231357835035</v>
      </c>
      <c r="J1331">
        <f>3*SQRT(D1331)*Notes!$B$22</f>
        <v>4.3425231357835035</v>
      </c>
      <c r="K1331">
        <f>-SQRT(D1331)*Notes!$B$15</f>
        <v>-7.3619258498323674</v>
      </c>
      <c r="L1331">
        <f>SQRT(D1331)*Notes!$B$15</f>
        <v>7.3619258498323674</v>
      </c>
    </row>
    <row r="1332" spans="1:12" x14ac:dyDescent="0.25">
      <c r="A1332" t="s">
        <v>9</v>
      </c>
      <c r="B1332">
        <v>2541.5410000000002</v>
      </c>
      <c r="C1332">
        <v>18.074940000000002</v>
      </c>
      <c r="D1332">
        <v>9.1329999999999991</v>
      </c>
      <c r="E1332">
        <v>-0.70101999999999998</v>
      </c>
      <c r="F1332">
        <v>0</v>
      </c>
      <c r="G1332">
        <v>0</v>
      </c>
      <c r="I1332">
        <f>-3*SQRT(D1332)*Notes!$B$22</f>
        <v>-4.6573472346763047</v>
      </c>
      <c r="J1332">
        <f>3*SQRT(D1332)*Notes!$B$22</f>
        <v>4.6573472346763047</v>
      </c>
      <c r="K1332">
        <f>-SQRT(D1332)*Notes!$B$15</f>
        <v>-7.895650506977093</v>
      </c>
      <c r="L1332">
        <f>SQRT(D1332)*Notes!$B$15</f>
        <v>7.895650506977093</v>
      </c>
    </row>
    <row r="1333" spans="1:12" x14ac:dyDescent="0.25">
      <c r="A1333" t="s">
        <v>914</v>
      </c>
      <c r="B1333">
        <v>2542.7919999999999</v>
      </c>
      <c r="C1333">
        <v>18.094719999999999</v>
      </c>
      <c r="D1333">
        <v>11.143000000000001</v>
      </c>
      <c r="E1333">
        <v>-0.90530999999999995</v>
      </c>
      <c r="F1333">
        <v>0</v>
      </c>
      <c r="G1333">
        <v>0</v>
      </c>
      <c r="I1333">
        <f>-3*SQRT(D1333)*Notes!$B$22</f>
        <v>-5.1443789793494981</v>
      </c>
      <c r="J1333">
        <f>3*SQRT(D1333)*Notes!$B$22</f>
        <v>5.1443789793494981</v>
      </c>
      <c r="K1333">
        <f>-SQRT(D1333)*Notes!$B$15</f>
        <v>-8.7213206251747764</v>
      </c>
      <c r="L1333">
        <f>SQRT(D1333)*Notes!$B$15</f>
        <v>8.7213206251747764</v>
      </c>
    </row>
    <row r="1334" spans="1:12" x14ac:dyDescent="0.25">
      <c r="A1334" t="s">
        <v>915</v>
      </c>
      <c r="B1334">
        <v>2545.9349999999999</v>
      </c>
      <c r="C1334">
        <v>18.129899999999999</v>
      </c>
      <c r="D1334">
        <v>18.448</v>
      </c>
      <c r="E1334">
        <v>-1.4186399999999999</v>
      </c>
      <c r="F1334">
        <v>0</v>
      </c>
      <c r="G1334">
        <v>0</v>
      </c>
      <c r="I1334">
        <f>-3*SQRT(D1334)*Notes!$B$22</f>
        <v>-6.6192157158823406</v>
      </c>
      <c r="J1334">
        <f>3*SQRT(D1334)*Notes!$B$22</f>
        <v>6.6192157158823406</v>
      </c>
      <c r="K1334">
        <f>-SQRT(D1334)*Notes!$B$15</f>
        <v>-11.221627095736514</v>
      </c>
      <c r="L1334">
        <f>SQRT(D1334)*Notes!$B$15</f>
        <v>11.221627095736514</v>
      </c>
    </row>
    <row r="1335" spans="1:12" x14ac:dyDescent="0.25">
      <c r="A1335" t="s">
        <v>916</v>
      </c>
      <c r="B1335">
        <v>2547.1860000000001</v>
      </c>
      <c r="C1335">
        <v>18.13974</v>
      </c>
      <c r="D1335">
        <v>22.253</v>
      </c>
      <c r="E1335">
        <v>-1.6229199999999999</v>
      </c>
      <c r="F1335">
        <v>0</v>
      </c>
      <c r="G1335">
        <v>0</v>
      </c>
      <c r="I1335">
        <f>-3*SQRT(D1335)*Notes!$B$22</f>
        <v>-7.2698621126184131</v>
      </c>
      <c r="J1335">
        <f>3*SQRT(D1335)*Notes!$B$22</f>
        <v>7.2698621126184131</v>
      </c>
      <c r="K1335">
        <f>-SQRT(D1335)*Notes!$B$15</f>
        <v>-12.324674880965489</v>
      </c>
      <c r="L1335">
        <f>SQRT(D1335)*Notes!$B$15</f>
        <v>12.324674880965489</v>
      </c>
    </row>
    <row r="1336" spans="1:12" x14ac:dyDescent="0.25">
      <c r="A1336" t="s">
        <v>9</v>
      </c>
      <c r="B1336">
        <v>2550.2849999999999</v>
      </c>
      <c r="C1336">
        <v>18.158899999999999</v>
      </c>
      <c r="D1336">
        <v>27.777999999999999</v>
      </c>
      <c r="E1336">
        <v>-2.6360000000000001E-2</v>
      </c>
      <c r="F1336">
        <v>0</v>
      </c>
      <c r="G1336">
        <v>0</v>
      </c>
      <c r="I1336">
        <f>-3*SQRT(D1336)*Notes!$B$22</f>
        <v>-8.1223626572564349</v>
      </c>
      <c r="J1336">
        <f>3*SQRT(D1336)*Notes!$B$22</f>
        <v>8.1223626572564349</v>
      </c>
      <c r="K1336">
        <f>-SQRT(D1336)*Notes!$B$15</f>
        <v>-13.769928158915951</v>
      </c>
      <c r="L1336">
        <f>SQRT(D1336)*Notes!$B$15</f>
        <v>13.769928158915951</v>
      </c>
    </row>
    <row r="1337" spans="1:12" x14ac:dyDescent="0.25">
      <c r="A1337" t="s">
        <v>917</v>
      </c>
      <c r="B1337">
        <v>2551.951</v>
      </c>
      <c r="C1337">
        <v>18.168420000000001</v>
      </c>
      <c r="D1337">
        <v>27.966000000000001</v>
      </c>
      <c r="E1337">
        <v>-8.6379999999999998E-2</v>
      </c>
      <c r="F1337">
        <v>0</v>
      </c>
      <c r="G1337">
        <v>0</v>
      </c>
      <c r="I1337">
        <f>-3*SQRT(D1337)*Notes!$B$22</f>
        <v>-8.1498021636180145</v>
      </c>
      <c r="J1337">
        <f>3*SQRT(D1337)*Notes!$B$22</f>
        <v>8.1498021636180145</v>
      </c>
      <c r="K1337">
        <f>-SQRT(D1337)*Notes!$B$15</f>
        <v>-13.816446647102085</v>
      </c>
      <c r="L1337">
        <f>SQRT(D1337)*Notes!$B$15</f>
        <v>13.816446647102085</v>
      </c>
    </row>
    <row r="1338" spans="1:12" x14ac:dyDescent="0.25">
      <c r="A1338" t="s">
        <v>9</v>
      </c>
      <c r="B1338">
        <v>2555.0500000000002</v>
      </c>
      <c r="C1338">
        <v>18.187200000000001</v>
      </c>
      <c r="D1338">
        <v>23.003</v>
      </c>
      <c r="E1338">
        <v>1.56786</v>
      </c>
      <c r="F1338">
        <v>0</v>
      </c>
      <c r="G1338">
        <v>0</v>
      </c>
      <c r="I1338">
        <f>-3*SQRT(D1338)*Notes!$B$22</f>
        <v>-7.3913561553446367</v>
      </c>
      <c r="J1338">
        <f>3*SQRT(D1338)*Notes!$B$22</f>
        <v>7.3913561553446367</v>
      </c>
      <c r="K1338">
        <f>-SQRT(D1338)*Notes!$B$15</f>
        <v>-12.530645029144203</v>
      </c>
      <c r="L1338">
        <f>SQRT(D1338)*Notes!$B$15</f>
        <v>12.530645029144203</v>
      </c>
    </row>
    <row r="1339" spans="1:12" x14ac:dyDescent="0.25">
      <c r="A1339" t="s">
        <v>918</v>
      </c>
      <c r="B1339">
        <v>2555.431</v>
      </c>
      <c r="C1339">
        <v>18.189900000000002</v>
      </c>
      <c r="D1339">
        <v>21.831</v>
      </c>
      <c r="E1339">
        <v>1.5105900000000001</v>
      </c>
      <c r="F1339">
        <v>0</v>
      </c>
      <c r="G1339">
        <v>0</v>
      </c>
      <c r="I1339">
        <f>-3*SQRT(D1339)*Notes!$B$22</f>
        <v>-7.200600305156625</v>
      </c>
      <c r="J1339">
        <f>3*SQRT(D1339)*Notes!$B$22</f>
        <v>7.200600305156625</v>
      </c>
      <c r="K1339">
        <f>-SQRT(D1339)*Notes!$B$15</f>
        <v>-12.207254599065934</v>
      </c>
      <c r="L1339">
        <f>SQRT(D1339)*Notes!$B$15</f>
        <v>12.207254599065934</v>
      </c>
    </row>
    <row r="1340" spans="1:12" x14ac:dyDescent="0.25">
      <c r="A1340" t="s">
        <v>919</v>
      </c>
      <c r="B1340">
        <v>2556.3009999999999</v>
      </c>
      <c r="C1340">
        <v>18.196650000000002</v>
      </c>
      <c r="D1340">
        <v>19.315999999999999</v>
      </c>
      <c r="E1340">
        <v>1.37978</v>
      </c>
      <c r="F1340">
        <v>0</v>
      </c>
      <c r="G1340">
        <v>0</v>
      </c>
      <c r="I1340">
        <f>-3*SQRT(D1340)*Notes!$B$22</f>
        <v>-6.7731467929483857</v>
      </c>
      <c r="J1340">
        <f>3*SQRT(D1340)*Notes!$B$22</f>
        <v>6.7731467929483857</v>
      </c>
      <c r="K1340">
        <f>-SQRT(D1340)*Notes!$B$15</f>
        <v>-11.482588094656004</v>
      </c>
      <c r="L1340">
        <f>SQRT(D1340)*Notes!$B$15</f>
        <v>11.482588094656004</v>
      </c>
    </row>
    <row r="1341" spans="1:12" x14ac:dyDescent="0.25">
      <c r="A1341" t="s">
        <v>920</v>
      </c>
      <c r="B1341">
        <v>2559.4459999999999</v>
      </c>
      <c r="C1341">
        <v>18.229600000000001</v>
      </c>
      <c r="D1341">
        <v>12.122999999999999</v>
      </c>
      <c r="E1341">
        <v>0.90690999999999999</v>
      </c>
      <c r="F1341">
        <v>0</v>
      </c>
      <c r="G1341">
        <v>0</v>
      </c>
      <c r="I1341">
        <f>-3*SQRT(D1341)*Notes!$B$22</f>
        <v>-5.3658304082372705</v>
      </c>
      <c r="J1341">
        <f>3*SQRT(D1341)*Notes!$B$22</f>
        <v>5.3658304082372705</v>
      </c>
      <c r="K1341">
        <f>-SQRT(D1341)*Notes!$B$15</f>
        <v>-9.0967495976486461</v>
      </c>
      <c r="L1341">
        <f>SQRT(D1341)*Notes!$B$15</f>
        <v>9.0967495976486461</v>
      </c>
    </row>
    <row r="1342" spans="1:12" x14ac:dyDescent="0.25">
      <c r="A1342" t="s">
        <v>921</v>
      </c>
      <c r="B1342">
        <v>2560.3159999999998</v>
      </c>
      <c r="C1342">
        <v>18.241790000000002</v>
      </c>
      <c r="D1342">
        <v>10.657999999999999</v>
      </c>
      <c r="E1342">
        <v>0.77610000000000001</v>
      </c>
      <c r="F1342">
        <v>0</v>
      </c>
      <c r="G1342">
        <v>0</v>
      </c>
      <c r="I1342">
        <f>-3*SQRT(D1342)*Notes!$B$22</f>
        <v>-5.0311787529665493</v>
      </c>
      <c r="J1342">
        <f>3*SQRT(D1342)*Notes!$B$22</f>
        <v>5.0311787529665493</v>
      </c>
      <c r="K1342">
        <f>-SQRT(D1342)*Notes!$B$15</f>
        <v>-8.529411072419995</v>
      </c>
      <c r="L1342">
        <f>SQRT(D1342)*Notes!$B$15</f>
        <v>8.529411072419995</v>
      </c>
    </row>
    <row r="1343" spans="1:12" x14ac:dyDescent="0.25">
      <c r="A1343" t="s">
        <v>922</v>
      </c>
      <c r="B1343">
        <v>2560.6970000000001</v>
      </c>
      <c r="C1343">
        <v>18.247640000000001</v>
      </c>
      <c r="D1343">
        <v>10.089</v>
      </c>
      <c r="E1343">
        <v>0.71884000000000003</v>
      </c>
      <c r="F1343">
        <v>0</v>
      </c>
      <c r="G1343">
        <v>0</v>
      </c>
      <c r="I1343">
        <f>-3*SQRT(D1343)*Notes!$B$22</f>
        <v>-4.8950366831537098</v>
      </c>
      <c r="J1343">
        <f>3*SQRT(D1343)*Notes!$B$22</f>
        <v>4.8950366831537098</v>
      </c>
      <c r="K1343">
        <f>-SQRT(D1343)*Notes!$B$15</f>
        <v>-8.2986079674817876</v>
      </c>
      <c r="L1343">
        <f>SQRT(D1343)*Notes!$B$15</f>
        <v>8.2986079674817876</v>
      </c>
    </row>
    <row r="1344" spans="1:12" x14ac:dyDescent="0.25">
      <c r="A1344" t="s">
        <v>9</v>
      </c>
      <c r="B1344">
        <v>2563.7959999999998</v>
      </c>
      <c r="C1344">
        <v>18.302810000000001</v>
      </c>
      <c r="D1344">
        <v>8.8569999999999993</v>
      </c>
      <c r="E1344">
        <v>-0.29305999999999999</v>
      </c>
      <c r="F1344">
        <v>0</v>
      </c>
      <c r="G1344">
        <v>0</v>
      </c>
      <c r="I1344">
        <f>-3*SQRT(D1344)*Notes!$B$22</f>
        <v>-4.5864346735343107</v>
      </c>
      <c r="J1344">
        <f>3*SQRT(D1344)*Notes!$B$22</f>
        <v>4.5864346735343107</v>
      </c>
      <c r="K1344">
        <f>-SQRT(D1344)*Notes!$B$15</f>
        <v>-7.7754316847335891</v>
      </c>
      <c r="L1344">
        <f>SQRT(D1344)*Notes!$B$15</f>
        <v>7.7754316847335891</v>
      </c>
    </row>
    <row r="1345" spans="1:12" x14ac:dyDescent="0.25">
      <c r="A1345" t="s">
        <v>923</v>
      </c>
      <c r="B1345">
        <v>2564.3719999999998</v>
      </c>
      <c r="C1345">
        <v>18.31296</v>
      </c>
      <c r="D1345">
        <v>9.2360000000000007</v>
      </c>
      <c r="E1345">
        <v>-0.36370999999999998</v>
      </c>
      <c r="F1345">
        <v>0</v>
      </c>
      <c r="G1345">
        <v>0</v>
      </c>
      <c r="I1345">
        <f>-3*SQRT(D1345)*Notes!$B$22</f>
        <v>-4.6835358819539907</v>
      </c>
      <c r="J1345">
        <f>3*SQRT(D1345)*Notes!$B$22</f>
        <v>4.6835358819539907</v>
      </c>
      <c r="K1345">
        <f>-SQRT(D1345)*Notes!$B$15</f>
        <v>-7.9400484003992435</v>
      </c>
      <c r="L1345">
        <f>SQRT(D1345)*Notes!$B$15</f>
        <v>7.9400484003992435</v>
      </c>
    </row>
    <row r="1346" spans="1:12" x14ac:dyDescent="0.25">
      <c r="A1346" t="s">
        <v>9</v>
      </c>
      <c r="B1346">
        <v>2567.471</v>
      </c>
      <c r="C1346">
        <v>18.356590000000001</v>
      </c>
      <c r="D1346">
        <v>15.24</v>
      </c>
      <c r="E1346">
        <v>-1.71149</v>
      </c>
      <c r="F1346">
        <v>0</v>
      </c>
      <c r="G1346">
        <v>0</v>
      </c>
      <c r="I1346">
        <f>-3*SQRT(D1346)*Notes!$B$22</f>
        <v>-6.0162292002965883</v>
      </c>
      <c r="J1346">
        <f>3*SQRT(D1346)*Notes!$B$22</f>
        <v>6.0162292002965883</v>
      </c>
      <c r="K1346">
        <f>-SQRT(D1346)*Notes!$B$15</f>
        <v>-10.199377616024725</v>
      </c>
      <c r="L1346">
        <f>SQRT(D1346)*Notes!$B$15</f>
        <v>10.199377616024725</v>
      </c>
    </row>
    <row r="1347" spans="1:12" x14ac:dyDescent="0.25">
      <c r="A1347" t="s">
        <v>924</v>
      </c>
      <c r="B1347">
        <v>2568.7220000000002</v>
      </c>
      <c r="C1347">
        <v>18.368030000000001</v>
      </c>
      <c r="D1347">
        <v>19.925999999999998</v>
      </c>
      <c r="E1347">
        <v>-2.0340500000000001</v>
      </c>
      <c r="F1347">
        <v>0</v>
      </c>
      <c r="G1347">
        <v>0</v>
      </c>
      <c r="I1347">
        <f>-3*SQRT(D1347)*Notes!$B$22</f>
        <v>-6.8792636256222233</v>
      </c>
      <c r="J1347">
        <f>3*SQRT(D1347)*Notes!$B$22</f>
        <v>6.8792636256222233</v>
      </c>
      <c r="K1347">
        <f>-SQRT(D1347)*Notes!$B$15</f>
        <v>-11.662489094405752</v>
      </c>
      <c r="L1347">
        <f>SQRT(D1347)*Notes!$B$15</f>
        <v>11.662489094405752</v>
      </c>
    </row>
    <row r="1348" spans="1:12" x14ac:dyDescent="0.25">
      <c r="A1348" t="s">
        <v>925</v>
      </c>
      <c r="B1348">
        <v>2571.864</v>
      </c>
      <c r="C1348">
        <v>18.386939999999999</v>
      </c>
      <c r="D1348">
        <v>35.249000000000002</v>
      </c>
      <c r="E1348">
        <v>-2.8439800000000002</v>
      </c>
      <c r="F1348">
        <v>0</v>
      </c>
      <c r="G1348">
        <v>0</v>
      </c>
      <c r="I1348">
        <f>-3*SQRT(D1348)*Notes!$B$22</f>
        <v>-9.1496670374618603</v>
      </c>
      <c r="J1348">
        <f>3*SQRT(D1348)*Notes!$B$22</f>
        <v>9.1496670374618603</v>
      </c>
      <c r="K1348">
        <f>-SQRT(D1348)*Notes!$B$15</f>
        <v>-15.511528246192352</v>
      </c>
      <c r="L1348">
        <f>SQRT(D1348)*Notes!$B$15</f>
        <v>15.511528246192352</v>
      </c>
    </row>
    <row r="1349" spans="1:12" x14ac:dyDescent="0.25">
      <c r="A1349" t="s">
        <v>926</v>
      </c>
      <c r="B1349">
        <v>2573.1149999999998</v>
      </c>
      <c r="C1349">
        <v>18.39207</v>
      </c>
      <c r="D1349">
        <v>42.768000000000001</v>
      </c>
      <c r="E1349">
        <v>-3.1665100000000002</v>
      </c>
      <c r="F1349">
        <v>0</v>
      </c>
      <c r="G1349">
        <v>0</v>
      </c>
      <c r="I1349">
        <f>-3*SQRT(D1349)*Notes!$B$22</f>
        <v>-10.078394648964338</v>
      </c>
      <c r="J1349">
        <f>3*SQRT(D1349)*Notes!$B$22</f>
        <v>10.078394648964338</v>
      </c>
      <c r="K1349">
        <f>-SQRT(D1349)*Notes!$B$15</f>
        <v>-17.086010084696028</v>
      </c>
      <c r="L1349">
        <f>SQRT(D1349)*Notes!$B$15</f>
        <v>17.086010084696028</v>
      </c>
    </row>
    <row r="1350" spans="1:12" x14ac:dyDescent="0.25">
      <c r="A1350" t="s">
        <v>9</v>
      </c>
      <c r="B1350">
        <v>2576.2130000000002</v>
      </c>
      <c r="C1350">
        <v>18.40204</v>
      </c>
      <c r="D1350">
        <v>53.139000000000003</v>
      </c>
      <c r="E1350">
        <v>7.0269999999999999E-2</v>
      </c>
      <c r="F1350">
        <v>0</v>
      </c>
      <c r="G1350">
        <v>0</v>
      </c>
      <c r="I1350">
        <f>-3*SQRT(D1350)*Notes!$B$22</f>
        <v>-11.234107578480456</v>
      </c>
      <c r="J1350">
        <f>3*SQRT(D1350)*Notes!$B$22</f>
        <v>11.234107578480456</v>
      </c>
      <c r="K1350">
        <f>-SQRT(D1350)*Notes!$B$15</f>
        <v>-19.045302557010075</v>
      </c>
      <c r="L1350">
        <f>SQRT(D1350)*Notes!$B$15</f>
        <v>19.045302557010075</v>
      </c>
    </row>
    <row r="1351" spans="1:12" x14ac:dyDescent="0.25">
      <c r="A1351" t="s">
        <v>927</v>
      </c>
      <c r="B1351">
        <v>2577.66</v>
      </c>
      <c r="C1351">
        <v>18.406379999999999</v>
      </c>
      <c r="D1351">
        <v>52.975999999999999</v>
      </c>
      <c r="E1351">
        <v>4.292E-2</v>
      </c>
      <c r="F1351">
        <v>0</v>
      </c>
      <c r="G1351">
        <v>0</v>
      </c>
      <c r="I1351">
        <f>-3*SQRT(D1351)*Notes!$B$22</f>
        <v>-11.216864443211177</v>
      </c>
      <c r="J1351">
        <f>3*SQRT(D1351)*Notes!$B$22</f>
        <v>11.216864443211177</v>
      </c>
      <c r="K1351">
        <f>-SQRT(D1351)*Notes!$B$15</f>
        <v>-19.016070085633004</v>
      </c>
      <c r="L1351">
        <f>SQRT(D1351)*Notes!$B$15</f>
        <v>19.016070085633004</v>
      </c>
    </row>
    <row r="1352" spans="1:12" x14ac:dyDescent="0.25">
      <c r="A1352" t="s">
        <v>9</v>
      </c>
      <c r="B1352">
        <v>2582.1559999999999</v>
      </c>
      <c r="C1352">
        <v>18.421029999999998</v>
      </c>
      <c r="D1352">
        <v>41.911999999999999</v>
      </c>
      <c r="E1352">
        <v>2.2109299999999998</v>
      </c>
      <c r="F1352">
        <v>0</v>
      </c>
      <c r="G1352">
        <v>0</v>
      </c>
      <c r="I1352">
        <f>-3*SQRT(D1352)*Notes!$B$22</f>
        <v>-9.9770255049131968</v>
      </c>
      <c r="J1352">
        <f>3*SQRT(D1352)*Notes!$B$22</f>
        <v>9.9770255049131968</v>
      </c>
      <c r="K1352">
        <f>-SQRT(D1352)*Notes!$B$15</f>
        <v>-16.914157892173208</v>
      </c>
      <c r="L1352">
        <f>SQRT(D1352)*Notes!$B$15</f>
        <v>16.914157892173208</v>
      </c>
    </row>
    <row r="1353" spans="1:12" x14ac:dyDescent="0.25">
      <c r="A1353" t="s">
        <v>928</v>
      </c>
      <c r="B1353">
        <v>2582.5360000000001</v>
      </c>
      <c r="C1353">
        <v>18.422509999999999</v>
      </c>
      <c r="D1353">
        <v>40.247999999999998</v>
      </c>
      <c r="E1353">
        <v>2.15741</v>
      </c>
      <c r="F1353">
        <v>0</v>
      </c>
      <c r="G1353">
        <v>0</v>
      </c>
      <c r="I1353">
        <f>-3*SQRT(D1353)*Notes!$B$22</f>
        <v>-9.7769645810933525</v>
      </c>
      <c r="J1353">
        <f>3*SQRT(D1353)*Notes!$B$22</f>
        <v>9.7769645810933525</v>
      </c>
      <c r="K1353">
        <f>-SQRT(D1353)*Notes!$B$15</f>
        <v>-16.574992471389578</v>
      </c>
      <c r="L1353">
        <f>SQRT(D1353)*Notes!$B$15</f>
        <v>16.574992471389578</v>
      </c>
    </row>
    <row r="1354" spans="1:12" x14ac:dyDescent="0.25">
      <c r="A1354" t="s">
        <v>929</v>
      </c>
      <c r="B1354">
        <v>2583.4059999999999</v>
      </c>
      <c r="C1354">
        <v>18.426120000000001</v>
      </c>
      <c r="D1354">
        <v>36.600999999999999</v>
      </c>
      <c r="E1354">
        <v>2.0352100000000002</v>
      </c>
      <c r="F1354">
        <v>0</v>
      </c>
      <c r="G1354">
        <v>0</v>
      </c>
      <c r="I1354">
        <f>-3*SQRT(D1354)*Notes!$B$22</f>
        <v>-9.3234869077950329</v>
      </c>
      <c r="J1354">
        <f>3*SQRT(D1354)*Notes!$B$22</f>
        <v>9.3234869077950329</v>
      </c>
      <c r="K1354">
        <f>-SQRT(D1354)*Notes!$B$15</f>
        <v>-15.806206928748043</v>
      </c>
      <c r="L1354">
        <f>SQRT(D1354)*Notes!$B$15</f>
        <v>15.806206928748043</v>
      </c>
    </row>
    <row r="1355" spans="1:12" x14ac:dyDescent="0.25">
      <c r="A1355" t="s">
        <v>930</v>
      </c>
      <c r="B1355">
        <v>2587.9830000000002</v>
      </c>
      <c r="C1355">
        <v>18.452570000000001</v>
      </c>
      <c r="D1355">
        <v>20.914000000000001</v>
      </c>
      <c r="E1355">
        <v>1.3922000000000001</v>
      </c>
      <c r="F1355">
        <v>0</v>
      </c>
      <c r="G1355">
        <v>0</v>
      </c>
      <c r="I1355">
        <f>-3*SQRT(D1355)*Notes!$B$22</f>
        <v>-7.0477492098427357</v>
      </c>
      <c r="J1355">
        <f>3*SQRT(D1355)*Notes!$B$22</f>
        <v>7.0477492098427357</v>
      </c>
      <c r="K1355">
        <f>-SQRT(D1355)*Notes!$B$15</f>
        <v>-11.948124504744976</v>
      </c>
      <c r="L1355">
        <f>SQRT(D1355)*Notes!$B$15</f>
        <v>11.948124504744976</v>
      </c>
    </row>
    <row r="1356" spans="1:12" x14ac:dyDescent="0.25">
      <c r="A1356" t="s">
        <v>931</v>
      </c>
      <c r="B1356">
        <v>2588.8530000000001</v>
      </c>
      <c r="C1356">
        <v>18.459589999999999</v>
      </c>
      <c r="D1356">
        <v>18.597999999999999</v>
      </c>
      <c r="E1356">
        <v>1.26999</v>
      </c>
      <c r="F1356">
        <v>0</v>
      </c>
      <c r="G1356">
        <v>0</v>
      </c>
      <c r="I1356">
        <f>-3*SQRT(D1356)*Notes!$B$22</f>
        <v>-6.6460715335540161</v>
      </c>
      <c r="J1356">
        <f>3*SQRT(D1356)*Notes!$B$22</f>
        <v>6.6460715335540161</v>
      </c>
      <c r="K1356">
        <f>-SQRT(D1356)*Notes!$B$15</f>
        <v>-11.267156050252913</v>
      </c>
      <c r="L1356">
        <f>SQRT(D1356)*Notes!$B$15</f>
        <v>11.267156050252913</v>
      </c>
    </row>
    <row r="1357" spans="1:12" x14ac:dyDescent="0.25">
      <c r="A1357" t="s">
        <v>932</v>
      </c>
      <c r="B1357">
        <v>2589.2339999999999</v>
      </c>
      <c r="C1357">
        <v>18.46294</v>
      </c>
      <c r="D1357">
        <v>17.651</v>
      </c>
      <c r="E1357">
        <v>1.21645</v>
      </c>
      <c r="F1357">
        <v>0</v>
      </c>
      <c r="G1357">
        <v>0</v>
      </c>
      <c r="I1357">
        <f>-3*SQRT(D1357)*Notes!$B$22</f>
        <v>-6.474653733767358</v>
      </c>
      <c r="J1357">
        <f>3*SQRT(D1357)*Notes!$B$22</f>
        <v>6.474653733767358</v>
      </c>
      <c r="K1357">
        <f>-SQRT(D1357)*Notes!$B$15</f>
        <v>-10.976549623548614</v>
      </c>
      <c r="L1357">
        <f>SQRT(D1357)*Notes!$B$15</f>
        <v>10.976549623548614</v>
      </c>
    </row>
    <row r="1358" spans="1:12" x14ac:dyDescent="0.25">
      <c r="A1358" t="s">
        <v>9</v>
      </c>
      <c r="B1358">
        <v>2593.73</v>
      </c>
      <c r="C1358">
        <v>18.513829999999999</v>
      </c>
      <c r="D1358">
        <v>12.5</v>
      </c>
      <c r="E1358">
        <v>3.2969999999999999E-2</v>
      </c>
      <c r="F1358">
        <v>0</v>
      </c>
      <c r="G1358">
        <v>0</v>
      </c>
      <c r="I1358">
        <f>-3*SQRT(D1358)*Notes!$B$22</f>
        <v>-5.4486247174040843</v>
      </c>
      <c r="J1358">
        <f>3*SQRT(D1358)*Notes!$B$22</f>
        <v>5.4486247174040843</v>
      </c>
      <c r="K1358">
        <f>-SQRT(D1358)*Notes!$B$15</f>
        <v>-9.237111674214578</v>
      </c>
      <c r="L1358">
        <f>SQRT(D1358)*Notes!$B$15</f>
        <v>9.237111674214578</v>
      </c>
    </row>
    <row r="1359" spans="1:12" x14ac:dyDescent="0.25">
      <c r="A1359" t="s">
        <v>933</v>
      </c>
      <c r="B1359">
        <v>2594.9479999999999</v>
      </c>
      <c r="C1359">
        <v>18.529330000000002</v>
      </c>
      <c r="D1359">
        <v>12.539</v>
      </c>
      <c r="E1359">
        <v>-6.4560000000000006E-2</v>
      </c>
      <c r="F1359">
        <v>0</v>
      </c>
      <c r="G1359">
        <v>0</v>
      </c>
      <c r="I1359">
        <f>-3*SQRT(D1359)*Notes!$B$22</f>
        <v>-5.4571179523991766</v>
      </c>
      <c r="J1359">
        <f>3*SQRT(D1359)*Notes!$B$22</f>
        <v>5.4571179523991766</v>
      </c>
      <c r="K1359">
        <f>-SQRT(D1359)*Notes!$B$15</f>
        <v>-9.2515103462087094</v>
      </c>
      <c r="L1359">
        <f>SQRT(D1359)*Notes!$B$15</f>
        <v>9.2515103462087094</v>
      </c>
    </row>
    <row r="1360" spans="1:12" x14ac:dyDescent="0.25">
      <c r="A1360" t="s">
        <v>9</v>
      </c>
      <c r="B1360">
        <v>2599.444</v>
      </c>
      <c r="C1360">
        <v>18.57939</v>
      </c>
      <c r="D1360">
        <v>18.164999999999999</v>
      </c>
      <c r="E1360">
        <v>-1.2672699999999999</v>
      </c>
      <c r="F1360">
        <v>0</v>
      </c>
      <c r="G1360">
        <v>0</v>
      </c>
      <c r="I1360">
        <f>-3*SQRT(D1360)*Notes!$B$22</f>
        <v>-6.5682487344268807</v>
      </c>
      <c r="J1360">
        <f>3*SQRT(D1360)*Notes!$B$22</f>
        <v>6.5682487344268807</v>
      </c>
      <c r="K1360">
        <f>-SQRT(D1360)*Notes!$B$15</f>
        <v>-11.135222227752504</v>
      </c>
      <c r="L1360">
        <f>SQRT(D1360)*Notes!$B$15</f>
        <v>11.135222227752504</v>
      </c>
    </row>
    <row r="1361" spans="1:12" x14ac:dyDescent="0.25">
      <c r="A1361" t="s">
        <v>934</v>
      </c>
      <c r="B1361">
        <v>2600.6950000000002</v>
      </c>
      <c r="C1361">
        <v>18.589459999999999</v>
      </c>
      <c r="D1361">
        <v>21.56</v>
      </c>
      <c r="E1361">
        <v>-1.44675</v>
      </c>
      <c r="F1361">
        <v>0</v>
      </c>
      <c r="G1361">
        <v>0</v>
      </c>
      <c r="I1361">
        <f>-3*SQRT(D1361)*Notes!$B$22</f>
        <v>-7.1557682682851667</v>
      </c>
      <c r="J1361">
        <f>3*SQRT(D1361)*Notes!$B$22</f>
        <v>7.1557682682851667</v>
      </c>
      <c r="K1361">
        <f>-SQRT(D1361)*Notes!$B$15</f>
        <v>-12.131250368155813</v>
      </c>
      <c r="L1361">
        <f>SQRT(D1361)*Notes!$B$15</f>
        <v>12.131250368155813</v>
      </c>
    </row>
    <row r="1362" spans="1:12" x14ac:dyDescent="0.25">
      <c r="A1362" t="s">
        <v>935</v>
      </c>
      <c r="B1362">
        <v>2605.2710000000002</v>
      </c>
      <c r="C1362">
        <v>18.615079999999999</v>
      </c>
      <c r="D1362">
        <v>37.808999999999997</v>
      </c>
      <c r="E1362">
        <v>-2.1033499999999998</v>
      </c>
      <c r="F1362">
        <v>0</v>
      </c>
      <c r="G1362">
        <v>0</v>
      </c>
      <c r="I1362">
        <f>-3*SQRT(D1362)*Notes!$B$22</f>
        <v>-9.4760967287660574</v>
      </c>
      <c r="J1362">
        <f>3*SQRT(D1362)*Notes!$B$22</f>
        <v>9.4760967287660574</v>
      </c>
      <c r="K1362">
        <f>-SQRT(D1362)*Notes!$B$15</f>
        <v>-16.064927988098752</v>
      </c>
      <c r="L1362">
        <f>SQRT(D1362)*Notes!$B$15</f>
        <v>16.064927988098752</v>
      </c>
    </row>
    <row r="1363" spans="1:12" x14ac:dyDescent="0.25">
      <c r="A1363" t="s">
        <v>936</v>
      </c>
      <c r="B1363">
        <v>2606.5219999999999</v>
      </c>
      <c r="C1363">
        <v>18.62</v>
      </c>
      <c r="D1363">
        <v>43.295999999999999</v>
      </c>
      <c r="E1363">
        <v>-2.2828200000000001</v>
      </c>
      <c r="F1363">
        <v>0</v>
      </c>
      <c r="G1363">
        <v>0</v>
      </c>
      <c r="I1363">
        <f>-3*SQRT(D1363)*Notes!$B$22</f>
        <v>-10.140416124501703</v>
      </c>
      <c r="J1363">
        <f>3*SQRT(D1363)*Notes!$B$22</f>
        <v>10.140416124501703</v>
      </c>
      <c r="K1363">
        <f>-SQRT(D1363)*Notes!$B$15</f>
        <v>-17.19115575455805</v>
      </c>
      <c r="L1363">
        <f>SQRT(D1363)*Notes!$B$15</f>
        <v>17.19115575455805</v>
      </c>
    </row>
    <row r="1364" spans="1:12" x14ac:dyDescent="0.25">
      <c r="A1364" t="s">
        <v>9</v>
      </c>
      <c r="B1364">
        <v>2611.018</v>
      </c>
      <c r="C1364">
        <v>18.634209999999999</v>
      </c>
      <c r="D1364">
        <v>54.537999999999997</v>
      </c>
      <c r="E1364">
        <v>-4.1329999999999999E-2</v>
      </c>
      <c r="F1364">
        <v>0</v>
      </c>
      <c r="G1364">
        <v>0</v>
      </c>
      <c r="I1364">
        <f>-3*SQRT(D1364)*Notes!$B$22</f>
        <v>-11.381028044549014</v>
      </c>
      <c r="J1364">
        <f>3*SQRT(D1364)*Notes!$B$22</f>
        <v>11.381028044549014</v>
      </c>
      <c r="K1364">
        <f>-SQRT(D1364)*Notes!$B$15</f>
        <v>-19.294378392232854</v>
      </c>
      <c r="L1364">
        <f>SQRT(D1364)*Notes!$B$15</f>
        <v>19.294378392232854</v>
      </c>
    </row>
    <row r="1365" spans="1:12" x14ac:dyDescent="0.25">
      <c r="A1365" t="s">
        <v>937</v>
      </c>
      <c r="B1365">
        <v>2613.0709999999999</v>
      </c>
      <c r="C1365">
        <v>18.64019</v>
      </c>
      <c r="D1365">
        <v>54.784999999999997</v>
      </c>
      <c r="E1365">
        <v>-7.9030000000000003E-2</v>
      </c>
      <c r="F1365">
        <v>0</v>
      </c>
      <c r="G1365">
        <v>0</v>
      </c>
      <c r="I1365">
        <f>-3*SQRT(D1365)*Notes!$B$22</f>
        <v>-11.406770996838613</v>
      </c>
      <c r="J1365">
        <f>3*SQRT(D1365)*Notes!$B$22</f>
        <v>11.406770996838613</v>
      </c>
      <c r="K1365">
        <f>-SQRT(D1365)*Notes!$B$15</f>
        <v>-19.338020694181726</v>
      </c>
      <c r="L1365">
        <f>SQRT(D1365)*Notes!$B$15</f>
        <v>19.338020694181726</v>
      </c>
    </row>
    <row r="1366" spans="1:12" x14ac:dyDescent="0.25">
      <c r="A1366" t="s">
        <v>9</v>
      </c>
      <c r="B1366">
        <v>2616.17</v>
      </c>
      <c r="C1366">
        <v>18.64986</v>
      </c>
      <c r="D1366">
        <v>44.122999999999998</v>
      </c>
      <c r="E1366">
        <v>3.26207</v>
      </c>
      <c r="F1366">
        <v>0</v>
      </c>
      <c r="G1366">
        <v>0</v>
      </c>
      <c r="I1366">
        <f>-3*SQRT(D1366)*Notes!$B$22</f>
        <v>-10.236804429429966</v>
      </c>
      <c r="J1366">
        <f>3*SQRT(D1366)*Notes!$B$22</f>
        <v>10.236804429429966</v>
      </c>
      <c r="K1366">
        <f>-SQRT(D1366)*Notes!$B$15</f>
        <v>-17.354563877320963</v>
      </c>
      <c r="L1366">
        <f>SQRT(D1366)*Notes!$B$15</f>
        <v>17.354563877320963</v>
      </c>
    </row>
    <row r="1367" spans="1:12" x14ac:dyDescent="0.25">
      <c r="A1367" t="s">
        <v>938</v>
      </c>
      <c r="B1367">
        <v>2616.5509999999999</v>
      </c>
      <c r="C1367">
        <v>18.65128</v>
      </c>
      <c r="D1367">
        <v>41.676000000000002</v>
      </c>
      <c r="E1367">
        <v>3.1615700000000002</v>
      </c>
      <c r="F1367">
        <v>0</v>
      </c>
      <c r="G1367">
        <v>0</v>
      </c>
      <c r="I1367">
        <f>-3*SQRT(D1367)*Notes!$B$22</f>
        <v>-9.9488963062308944</v>
      </c>
      <c r="J1367">
        <f>3*SQRT(D1367)*Notes!$B$22</f>
        <v>9.9488963062308944</v>
      </c>
      <c r="K1367">
        <f>-SQRT(D1367)*Notes!$B$15</f>
        <v>-16.866470161229906</v>
      </c>
      <c r="L1367">
        <f>SQRT(D1367)*Notes!$B$15</f>
        <v>16.866470161229906</v>
      </c>
    </row>
    <row r="1368" spans="1:12" x14ac:dyDescent="0.25">
      <c r="A1368" t="s">
        <v>939</v>
      </c>
      <c r="B1368">
        <v>2617.4209999999998</v>
      </c>
      <c r="C1368">
        <v>18.65483</v>
      </c>
      <c r="D1368">
        <v>36.375999999999998</v>
      </c>
      <c r="E1368">
        <v>2.93207</v>
      </c>
      <c r="F1368">
        <v>0</v>
      </c>
      <c r="G1368">
        <v>0</v>
      </c>
      <c r="I1368">
        <f>-3*SQRT(D1368)*Notes!$B$22</f>
        <v>-9.2947852539058413</v>
      </c>
      <c r="J1368">
        <f>3*SQRT(D1368)*Notes!$B$22</f>
        <v>9.2947852539058413</v>
      </c>
      <c r="K1368">
        <f>-SQRT(D1368)*Notes!$B$15</f>
        <v>-15.757548708378733</v>
      </c>
      <c r="L1368">
        <f>SQRT(D1368)*Notes!$B$15</f>
        <v>15.757548708378733</v>
      </c>
    </row>
    <row r="1369" spans="1:12" x14ac:dyDescent="0.25">
      <c r="A1369" t="s">
        <v>940</v>
      </c>
      <c r="B1369">
        <v>2618.8560000000002</v>
      </c>
      <c r="C1369">
        <v>18.661930000000002</v>
      </c>
      <c r="D1369">
        <v>28.501000000000001</v>
      </c>
      <c r="E1369">
        <v>2.5533299999999999</v>
      </c>
      <c r="F1369">
        <v>0</v>
      </c>
      <c r="G1369">
        <v>0</v>
      </c>
      <c r="I1369">
        <f>-3*SQRT(D1369)*Notes!$B$22</f>
        <v>-8.2273872395936412</v>
      </c>
      <c r="J1369">
        <f>3*SQRT(D1369)*Notes!$B$22</f>
        <v>8.2273872395936412</v>
      </c>
      <c r="K1369">
        <f>-SQRT(D1369)*Notes!$B$15</f>
        <v>-13.947977455004875</v>
      </c>
      <c r="L1369">
        <f>SQRT(D1369)*Notes!$B$15</f>
        <v>13.947977455004875</v>
      </c>
    </row>
    <row r="1370" spans="1:12" x14ac:dyDescent="0.25">
      <c r="A1370" t="s">
        <v>9</v>
      </c>
      <c r="B1370">
        <v>2619.364</v>
      </c>
      <c r="C1370">
        <v>18.664909999999999</v>
      </c>
      <c r="D1370">
        <v>25.771000000000001</v>
      </c>
      <c r="E1370">
        <v>2.8061400000000001</v>
      </c>
      <c r="F1370">
        <v>0</v>
      </c>
      <c r="G1370">
        <v>0</v>
      </c>
      <c r="I1370">
        <f>-3*SQRT(D1370)*Notes!$B$22</f>
        <v>-7.8234358385483365</v>
      </c>
      <c r="J1370">
        <f>3*SQRT(D1370)*Notes!$B$22</f>
        <v>7.8234358385483365</v>
      </c>
      <c r="K1370">
        <f>-SQRT(D1370)*Notes!$B$15</f>
        <v>-13.263154330649808</v>
      </c>
      <c r="L1370">
        <f>SQRT(D1370)*Notes!$B$15</f>
        <v>13.263154330649808</v>
      </c>
    </row>
    <row r="1371" spans="1:12" x14ac:dyDescent="0.25">
      <c r="A1371" t="s">
        <v>941</v>
      </c>
      <c r="B1371">
        <v>2620.8000000000002</v>
      </c>
      <c r="C1371">
        <v>18.6754</v>
      </c>
      <c r="D1371">
        <v>18.423999999999999</v>
      </c>
      <c r="E1371">
        <v>2.3117899999999998</v>
      </c>
      <c r="F1371">
        <v>0</v>
      </c>
      <c r="G1371">
        <v>0</v>
      </c>
      <c r="I1371">
        <f>-3*SQRT(D1371)*Notes!$B$22</f>
        <v>-6.614908666917966</v>
      </c>
      <c r="J1371">
        <f>3*SQRT(D1371)*Notes!$B$22</f>
        <v>6.614908666917966</v>
      </c>
      <c r="K1371">
        <f>-SQRT(D1371)*Notes!$B$15</f>
        <v>-11.214325309628332</v>
      </c>
      <c r="L1371">
        <f>SQRT(D1371)*Notes!$B$15</f>
        <v>11.214325309628332</v>
      </c>
    </row>
    <row r="1372" spans="1:12" x14ac:dyDescent="0.25">
      <c r="A1372" t="s">
        <v>942</v>
      </c>
      <c r="B1372">
        <v>2621.67</v>
      </c>
      <c r="C1372">
        <v>18.68383</v>
      </c>
      <c r="D1372">
        <v>14.663</v>
      </c>
      <c r="E1372">
        <v>2.0122499999999999</v>
      </c>
      <c r="F1372">
        <v>0</v>
      </c>
      <c r="G1372">
        <v>0</v>
      </c>
      <c r="I1372">
        <f>-3*SQRT(D1372)*Notes!$B$22</f>
        <v>-5.9012404008293577</v>
      </c>
      <c r="J1372">
        <f>3*SQRT(D1372)*Notes!$B$22</f>
        <v>5.9012404008293577</v>
      </c>
      <c r="K1372">
        <f>-SQRT(D1372)*Notes!$B$15</f>
        <v>-10.004435876218368</v>
      </c>
      <c r="L1372">
        <f>SQRT(D1372)*Notes!$B$15</f>
        <v>10.004435876218368</v>
      </c>
    </row>
    <row r="1373" spans="1:12" x14ac:dyDescent="0.25">
      <c r="A1373" t="s">
        <v>943</v>
      </c>
      <c r="B1373">
        <v>2622.0509999999999</v>
      </c>
      <c r="C1373">
        <v>18.688189999999999</v>
      </c>
      <c r="D1373">
        <v>13.179</v>
      </c>
      <c r="E1373">
        <v>1.8810199999999999</v>
      </c>
      <c r="F1373">
        <v>0</v>
      </c>
      <c r="G1373">
        <v>0</v>
      </c>
      <c r="I1373">
        <f>-3*SQRT(D1373)*Notes!$B$22</f>
        <v>-5.5946525294718752</v>
      </c>
      <c r="J1373">
        <f>3*SQRT(D1373)*Notes!$B$22</f>
        <v>5.5946525294718752</v>
      </c>
      <c r="K1373">
        <f>-SQRT(D1373)*Notes!$B$15</f>
        <v>-9.4846741835764021</v>
      </c>
      <c r="L1373">
        <f>SQRT(D1373)*Notes!$B$15</f>
        <v>9.4846741835764021</v>
      </c>
    </row>
    <row r="1374" spans="1:12" x14ac:dyDescent="0.25">
      <c r="A1374" t="s">
        <v>9</v>
      </c>
      <c r="B1374">
        <v>2625.15</v>
      </c>
      <c r="C1374">
        <v>18.745149999999999</v>
      </c>
      <c r="D1374">
        <v>6.3789999999999996</v>
      </c>
      <c r="E1374">
        <v>0.46919</v>
      </c>
      <c r="F1374">
        <v>0</v>
      </c>
      <c r="G1374">
        <v>0</v>
      </c>
      <c r="I1374">
        <f>-3*SQRT(D1374)*Notes!$B$22</f>
        <v>-3.892316890013451</v>
      </c>
      <c r="J1374">
        <f>3*SQRT(D1374)*Notes!$B$22</f>
        <v>3.892316890013451</v>
      </c>
      <c r="K1374">
        <f>-SQRT(D1374)*Notes!$B$15</f>
        <v>-6.5986863932180428</v>
      </c>
      <c r="L1374">
        <f>SQRT(D1374)*Notes!$B$15</f>
        <v>6.5986863932180428</v>
      </c>
    </row>
    <row r="1375" spans="1:12" x14ac:dyDescent="0.25">
      <c r="A1375" t="s">
        <v>944</v>
      </c>
      <c r="B1375">
        <v>2626.9319999999998</v>
      </c>
      <c r="C1375">
        <v>18.79468</v>
      </c>
      <c r="D1375">
        <v>5.3140000000000001</v>
      </c>
      <c r="E1375">
        <v>0.12819</v>
      </c>
      <c r="F1375">
        <v>0</v>
      </c>
      <c r="G1375">
        <v>0</v>
      </c>
      <c r="I1375">
        <f>-3*SQRT(D1375)*Notes!$B$22</f>
        <v>-3.5525701694094223</v>
      </c>
      <c r="J1375">
        <f>3*SQRT(D1375)*Notes!$B$22</f>
        <v>3.5525701694094223</v>
      </c>
      <c r="K1375">
        <f>-SQRT(D1375)*Notes!$B$15</f>
        <v>-6.0227101493150164</v>
      </c>
      <c r="L1375">
        <f>SQRT(D1375)*Notes!$B$15</f>
        <v>6.0227101493150164</v>
      </c>
    </row>
    <row r="1376" spans="1:12" x14ac:dyDescent="0.25">
      <c r="A1376" t="s">
        <v>9</v>
      </c>
      <c r="B1376">
        <v>2630.0309999999999</v>
      </c>
      <c r="C1376">
        <v>18.878959999999999</v>
      </c>
      <c r="D1376">
        <v>7.6079999999999997</v>
      </c>
      <c r="E1376">
        <v>-0.92093000000000003</v>
      </c>
      <c r="F1376">
        <v>0</v>
      </c>
      <c r="G1376">
        <v>0</v>
      </c>
      <c r="I1376">
        <f>-3*SQRT(D1376)*Notes!$B$22</f>
        <v>-4.2507654468803615</v>
      </c>
      <c r="J1376">
        <f>3*SQRT(D1376)*Notes!$B$22</f>
        <v>4.2507654468803615</v>
      </c>
      <c r="K1376">
        <f>-SQRT(D1376)*Notes!$B$15</f>
        <v>-7.2063680598713837</v>
      </c>
      <c r="L1376">
        <f>SQRT(D1376)*Notes!$B$15</f>
        <v>7.2063680598713837</v>
      </c>
    </row>
    <row r="1377" spans="1:12" x14ac:dyDescent="0.25">
      <c r="A1377" t="s">
        <v>945</v>
      </c>
      <c r="B1377">
        <v>2631.2820000000002</v>
      </c>
      <c r="C1377">
        <v>18.901540000000001</v>
      </c>
      <c r="D1377">
        <v>10.292</v>
      </c>
      <c r="E1377">
        <v>-1.2248399999999999</v>
      </c>
      <c r="F1377">
        <v>0</v>
      </c>
      <c r="G1377">
        <v>0</v>
      </c>
      <c r="I1377">
        <f>-3*SQRT(D1377)*Notes!$B$22</f>
        <v>-4.944037754013701</v>
      </c>
      <c r="J1377">
        <f>3*SQRT(D1377)*Notes!$B$22</f>
        <v>4.944037754013701</v>
      </c>
      <c r="K1377">
        <f>-SQRT(D1377)*Notes!$B$15</f>
        <v>-8.3816800062375592</v>
      </c>
      <c r="L1377">
        <f>SQRT(D1377)*Notes!$B$15</f>
        <v>8.3816800062375592</v>
      </c>
    </row>
    <row r="1378" spans="1:12" x14ac:dyDescent="0.25">
      <c r="A1378" t="s">
        <v>946</v>
      </c>
      <c r="B1378">
        <v>2633.8229999999999</v>
      </c>
      <c r="C1378">
        <v>18.931349999999998</v>
      </c>
      <c r="D1378">
        <v>18.084</v>
      </c>
      <c r="E1378">
        <v>-1.8420000000000001</v>
      </c>
      <c r="F1378">
        <v>0</v>
      </c>
      <c r="G1378">
        <v>0</v>
      </c>
      <c r="I1378">
        <f>-3*SQRT(D1378)*Notes!$B$22</f>
        <v>-6.5535880526627803</v>
      </c>
      <c r="J1378">
        <f>3*SQRT(D1378)*Notes!$B$22</f>
        <v>6.5535880526627803</v>
      </c>
      <c r="K1378">
        <f>-SQRT(D1378)*Notes!$B$15</f>
        <v>-11.110367817383123</v>
      </c>
      <c r="L1378">
        <f>SQRT(D1378)*Notes!$B$15</f>
        <v>11.110367817383123</v>
      </c>
    </row>
    <row r="1379" spans="1:12" x14ac:dyDescent="0.25">
      <c r="A1379" t="s">
        <v>9</v>
      </c>
      <c r="B1379">
        <v>2634.3310000000001</v>
      </c>
      <c r="C1379">
        <v>18.93561</v>
      </c>
      <c r="D1379">
        <v>19.91</v>
      </c>
      <c r="E1379">
        <v>-1.7464200000000001</v>
      </c>
      <c r="F1379">
        <v>0</v>
      </c>
      <c r="G1379">
        <v>0</v>
      </c>
      <c r="I1379">
        <f>-3*SQRT(D1379)*Notes!$B$22</f>
        <v>-6.8765011463920231</v>
      </c>
      <c r="J1379">
        <f>3*SQRT(D1379)*Notes!$B$22</f>
        <v>6.8765011463920231</v>
      </c>
      <c r="K1379">
        <f>-SQRT(D1379)*Notes!$B$15</f>
        <v>-11.657805833863774</v>
      </c>
      <c r="L1379">
        <f>SQRT(D1379)*Notes!$B$15</f>
        <v>11.657805833863774</v>
      </c>
    </row>
    <row r="1380" spans="1:12" x14ac:dyDescent="0.25">
      <c r="A1380" t="s">
        <v>947</v>
      </c>
      <c r="B1380">
        <v>2636.8710000000001</v>
      </c>
      <c r="C1380">
        <v>18.95215</v>
      </c>
      <c r="D1380">
        <v>30.097000000000001</v>
      </c>
      <c r="E1380">
        <v>-2.2632099999999999</v>
      </c>
      <c r="F1380">
        <v>0</v>
      </c>
      <c r="G1380">
        <v>0</v>
      </c>
      <c r="I1380">
        <f>-3*SQRT(D1380)*Notes!$B$22</f>
        <v>-8.454608343053529</v>
      </c>
      <c r="J1380">
        <f>3*SQRT(D1380)*Notes!$B$22</f>
        <v>8.454608343053529</v>
      </c>
      <c r="K1380">
        <f>-SQRT(D1380)*Notes!$B$15</f>
        <v>-14.333187818400436</v>
      </c>
      <c r="L1380">
        <f>SQRT(D1380)*Notes!$B$15</f>
        <v>14.333187818400436</v>
      </c>
    </row>
    <row r="1381" spans="1:12" x14ac:dyDescent="0.25">
      <c r="A1381" t="s">
        <v>948</v>
      </c>
      <c r="B1381">
        <v>2638.1219999999998</v>
      </c>
      <c r="C1381">
        <v>18.958200000000001</v>
      </c>
      <c r="D1381">
        <v>36.076999999999998</v>
      </c>
      <c r="E1381">
        <v>-2.5176699999999999</v>
      </c>
      <c r="F1381">
        <v>0</v>
      </c>
      <c r="G1381">
        <v>0</v>
      </c>
      <c r="I1381">
        <f>-3*SQRT(D1381)*Notes!$B$22</f>
        <v>-9.2565062332212467</v>
      </c>
      <c r="J1381">
        <f>3*SQRT(D1381)*Notes!$B$22</f>
        <v>9.2565062332212467</v>
      </c>
      <c r="K1381">
        <f>-SQRT(D1381)*Notes!$B$15</f>
        <v>-15.6926538757958</v>
      </c>
      <c r="L1381">
        <f>SQRT(D1381)*Notes!$B$15</f>
        <v>15.6926538757958</v>
      </c>
    </row>
    <row r="1382" spans="1:12" x14ac:dyDescent="0.25">
      <c r="A1382" t="s">
        <v>9</v>
      </c>
      <c r="B1382">
        <v>2641.221</v>
      </c>
      <c r="C1382">
        <v>18.97015</v>
      </c>
      <c r="D1382">
        <v>43.884999999999998</v>
      </c>
      <c r="E1382">
        <v>0.18665999999999999</v>
      </c>
      <c r="F1382">
        <v>0</v>
      </c>
      <c r="G1382">
        <v>0</v>
      </c>
      <c r="I1382">
        <f>-3*SQRT(D1382)*Notes!$B$22</f>
        <v>-10.209158374275203</v>
      </c>
      <c r="J1382">
        <f>3*SQRT(D1382)*Notes!$B$22</f>
        <v>10.209158374275203</v>
      </c>
      <c r="K1382">
        <f>-SQRT(D1382)*Notes!$B$15</f>
        <v>-17.307695224759822</v>
      </c>
      <c r="L1382">
        <f>SQRT(D1382)*Notes!$B$15</f>
        <v>17.307695224759822</v>
      </c>
    </row>
    <row r="1383" spans="1:12" x14ac:dyDescent="0.25">
      <c r="A1383" t="s">
        <v>949</v>
      </c>
      <c r="B1383">
        <v>2642.444</v>
      </c>
      <c r="C1383">
        <v>18.974609999999998</v>
      </c>
      <c r="D1383">
        <v>43.463999999999999</v>
      </c>
      <c r="E1383">
        <v>0.15781999999999999</v>
      </c>
      <c r="F1383">
        <v>0</v>
      </c>
      <c r="G1383">
        <v>0</v>
      </c>
      <c r="I1383">
        <f>-3*SQRT(D1383)*Notes!$B$22</f>
        <v>-10.16007083292609</v>
      </c>
      <c r="J1383">
        <f>3*SQRT(D1383)*Notes!$B$22</f>
        <v>10.16007083292609</v>
      </c>
      <c r="K1383">
        <f>-SQRT(D1383)*Notes!$B$15</f>
        <v>-17.224476591660345</v>
      </c>
      <c r="L1383">
        <f>SQRT(D1383)*Notes!$B$15</f>
        <v>17.224476591660345</v>
      </c>
    </row>
    <row r="1384" spans="1:12" x14ac:dyDescent="0.25">
      <c r="A1384" t="s">
        <v>9</v>
      </c>
      <c r="B1384">
        <v>2645.5430000000001</v>
      </c>
      <c r="C1384">
        <v>18.986999999999998</v>
      </c>
      <c r="D1384">
        <v>33.911999999999999</v>
      </c>
      <c r="E1384">
        <v>2.6941099999999998</v>
      </c>
      <c r="F1384">
        <v>0</v>
      </c>
      <c r="G1384">
        <v>0</v>
      </c>
      <c r="I1384">
        <f>-3*SQRT(D1384)*Notes!$B$22</f>
        <v>-8.9744654819426515</v>
      </c>
      <c r="J1384">
        <f>3*SQRT(D1384)*Notes!$B$22</f>
        <v>8.9744654819426515</v>
      </c>
      <c r="K1384">
        <f>-SQRT(D1384)*Notes!$B$15</f>
        <v>-15.214507177984503</v>
      </c>
      <c r="L1384">
        <f>SQRT(D1384)*Notes!$B$15</f>
        <v>15.214507177984503</v>
      </c>
    </row>
    <row r="1385" spans="1:12" x14ac:dyDescent="0.25">
      <c r="A1385" t="s">
        <v>950</v>
      </c>
      <c r="B1385">
        <v>2645.924</v>
      </c>
      <c r="C1385">
        <v>18.98884</v>
      </c>
      <c r="D1385">
        <v>31.893999999999998</v>
      </c>
      <c r="E1385">
        <v>2.60134</v>
      </c>
      <c r="F1385">
        <v>0</v>
      </c>
      <c r="G1385">
        <v>0</v>
      </c>
      <c r="I1385">
        <f>-3*SQRT(D1385)*Notes!$B$22</f>
        <v>-8.7033487153230311</v>
      </c>
      <c r="J1385">
        <f>3*SQRT(D1385)*Notes!$B$22</f>
        <v>8.7033487153230311</v>
      </c>
      <c r="K1385">
        <f>-SQRT(D1385)*Notes!$B$15</f>
        <v>-14.754880028032698</v>
      </c>
      <c r="L1385">
        <f>SQRT(D1385)*Notes!$B$15</f>
        <v>14.754880028032698</v>
      </c>
    </row>
    <row r="1386" spans="1:12" x14ac:dyDescent="0.25">
      <c r="A1386" t="s">
        <v>951</v>
      </c>
      <c r="B1386">
        <v>2646.7939999999999</v>
      </c>
      <c r="C1386">
        <v>18.99352</v>
      </c>
      <c r="D1386">
        <v>27.552</v>
      </c>
      <c r="E1386">
        <v>2.3894500000000001</v>
      </c>
      <c r="F1386">
        <v>0</v>
      </c>
      <c r="G1386">
        <v>0</v>
      </c>
      <c r="I1386">
        <f>-3*SQRT(D1386)*Notes!$B$22</f>
        <v>-8.0892536696217547</v>
      </c>
      <c r="J1386">
        <f>3*SQRT(D1386)*Notes!$B$22</f>
        <v>8.0892536696217547</v>
      </c>
      <c r="K1386">
        <f>-SQRT(D1386)*Notes!$B$15</f>
        <v>-13.713798138578003</v>
      </c>
      <c r="L1386">
        <f>SQRT(D1386)*Notes!$B$15</f>
        <v>13.713798138578003</v>
      </c>
    </row>
    <row r="1387" spans="1:12" x14ac:dyDescent="0.25">
      <c r="A1387" t="s">
        <v>952</v>
      </c>
      <c r="B1387">
        <v>2648.7890000000002</v>
      </c>
      <c r="C1387">
        <v>19.00742</v>
      </c>
      <c r="D1387">
        <v>18.986999999999998</v>
      </c>
      <c r="E1387">
        <v>1.9035899999999999</v>
      </c>
      <c r="F1387">
        <v>0</v>
      </c>
      <c r="G1387">
        <v>0</v>
      </c>
      <c r="I1387">
        <f>-3*SQRT(D1387)*Notes!$B$22</f>
        <v>-6.7152172102709136</v>
      </c>
      <c r="J1387">
        <f>3*SQRT(D1387)*Notes!$B$22</f>
        <v>6.7152172102709136</v>
      </c>
      <c r="K1387">
        <f>-SQRT(D1387)*Notes!$B$15</f>
        <v>-11.384379454460392</v>
      </c>
      <c r="L1387">
        <f>SQRT(D1387)*Notes!$B$15</f>
        <v>11.384379454460392</v>
      </c>
    </row>
    <row r="1388" spans="1:12" x14ac:dyDescent="0.25">
      <c r="A1388" t="s">
        <v>9</v>
      </c>
      <c r="B1388">
        <v>2649.297</v>
      </c>
      <c r="C1388">
        <v>19.011890000000001</v>
      </c>
      <c r="D1388">
        <v>17.28</v>
      </c>
      <c r="E1388">
        <v>1.46648</v>
      </c>
      <c r="F1388">
        <v>0</v>
      </c>
      <c r="G1388">
        <v>0</v>
      </c>
      <c r="I1388">
        <f>-3*SQRT(D1388)*Notes!$B$22</f>
        <v>-6.4062481716269746</v>
      </c>
      <c r="J1388">
        <f>3*SQRT(D1388)*Notes!$B$22</f>
        <v>6.4062481716269746</v>
      </c>
      <c r="K1388">
        <f>-SQRT(D1388)*Notes!$B$15</f>
        <v>-10.860580943487054</v>
      </c>
      <c r="L1388">
        <f>SQRT(D1388)*Notes!$B$15</f>
        <v>10.860580943487054</v>
      </c>
    </row>
    <row r="1389" spans="1:12" x14ac:dyDescent="0.25">
      <c r="A1389" t="s">
        <v>953</v>
      </c>
      <c r="B1389">
        <v>2651.2919999999999</v>
      </c>
      <c r="C1389">
        <v>19.03387</v>
      </c>
      <c r="D1389">
        <v>12.153</v>
      </c>
      <c r="E1389">
        <v>1.10267</v>
      </c>
      <c r="F1389">
        <v>0</v>
      </c>
      <c r="G1389">
        <v>0</v>
      </c>
      <c r="I1389">
        <f>-3*SQRT(D1389)*Notes!$B$22</f>
        <v>-5.3724655417331819</v>
      </c>
      <c r="J1389">
        <f>3*SQRT(D1389)*Notes!$B$22</f>
        <v>5.3724655417331819</v>
      </c>
      <c r="K1389">
        <f>-SQRT(D1389)*Notes!$B$15</f>
        <v>-9.1079982103268655</v>
      </c>
      <c r="L1389">
        <f>SQRT(D1389)*Notes!$B$15</f>
        <v>9.1079982103268655</v>
      </c>
    </row>
    <row r="1390" spans="1:12" x14ac:dyDescent="0.25">
      <c r="A1390" t="s">
        <v>954</v>
      </c>
      <c r="B1390">
        <v>2652.1619999999998</v>
      </c>
      <c r="C1390">
        <v>19.046220000000002</v>
      </c>
      <c r="D1390">
        <v>10.372999999999999</v>
      </c>
      <c r="E1390">
        <v>0.94406999999999996</v>
      </c>
      <c r="F1390">
        <v>0</v>
      </c>
      <c r="G1390">
        <v>0</v>
      </c>
      <c r="I1390">
        <f>-3*SQRT(D1390)*Notes!$B$22</f>
        <v>-4.9634548840912016</v>
      </c>
      <c r="J1390">
        <f>3*SQRT(D1390)*Notes!$B$22</f>
        <v>4.9634548840912016</v>
      </c>
      <c r="K1390">
        <f>-SQRT(D1390)*Notes!$B$15</f>
        <v>-8.4145980742310691</v>
      </c>
      <c r="L1390">
        <f>SQRT(D1390)*Notes!$B$15</f>
        <v>8.4145980742310691</v>
      </c>
    </row>
    <row r="1391" spans="1:12" x14ac:dyDescent="0.25">
      <c r="A1391" t="s">
        <v>955</v>
      </c>
      <c r="B1391">
        <v>2652.5430000000001</v>
      </c>
      <c r="C1391">
        <v>19.05227</v>
      </c>
      <c r="D1391">
        <v>9.68</v>
      </c>
      <c r="E1391">
        <v>0.87463000000000002</v>
      </c>
      <c r="F1391">
        <v>0</v>
      </c>
      <c r="G1391">
        <v>0</v>
      </c>
      <c r="I1391">
        <f>-3*SQRT(D1391)*Notes!$B$22</f>
        <v>-4.7947897513155935</v>
      </c>
      <c r="J1391">
        <f>3*SQRT(D1391)*Notes!$B$22</f>
        <v>4.7947897513155935</v>
      </c>
      <c r="K1391">
        <f>-SQRT(D1391)*Notes!$B$15</f>
        <v>-8.1286582733088295</v>
      </c>
      <c r="L1391">
        <f>SQRT(D1391)*Notes!$B$15</f>
        <v>8.1286582733088295</v>
      </c>
    </row>
    <row r="1392" spans="1:12" x14ac:dyDescent="0.25">
      <c r="A1392" t="s">
        <v>9</v>
      </c>
      <c r="B1392">
        <v>2655.6419999999998</v>
      </c>
      <c r="C1392">
        <v>19.11347</v>
      </c>
      <c r="D1392">
        <v>7.5720000000000001</v>
      </c>
      <c r="E1392">
        <v>-0.14599000000000001</v>
      </c>
      <c r="F1392">
        <v>0</v>
      </c>
      <c r="G1392">
        <v>0</v>
      </c>
      <c r="I1392">
        <f>-3*SQRT(D1392)*Notes!$B$22</f>
        <v>-4.240696505506615</v>
      </c>
      <c r="J1392">
        <f>3*SQRT(D1392)*Notes!$B$22</f>
        <v>4.240696505506615</v>
      </c>
      <c r="K1392">
        <f>-SQRT(D1392)*Notes!$B$15</f>
        <v>-7.1892980760251248</v>
      </c>
      <c r="L1392">
        <f>SQRT(D1392)*Notes!$B$15</f>
        <v>7.1892980760251248</v>
      </c>
    </row>
    <row r="1393" spans="1:12" x14ac:dyDescent="0.25">
      <c r="A1393" t="s">
        <v>956</v>
      </c>
      <c r="B1393">
        <v>2658.6770000000001</v>
      </c>
      <c r="C1393">
        <v>19.17108</v>
      </c>
      <c r="D1393">
        <v>9.7010000000000005</v>
      </c>
      <c r="E1393">
        <v>-0.55537000000000003</v>
      </c>
      <c r="F1393">
        <v>0</v>
      </c>
      <c r="G1393">
        <v>0</v>
      </c>
      <c r="I1393">
        <f>-3*SQRT(D1393)*Notes!$B$22</f>
        <v>-4.7999878935601199</v>
      </c>
      <c r="J1393">
        <f>3*SQRT(D1393)*Notes!$B$22</f>
        <v>4.7999878935601199</v>
      </c>
      <c r="K1393">
        <f>-SQRT(D1393)*Notes!$B$15</f>
        <v>-8.1374707393716434</v>
      </c>
      <c r="L1393">
        <f>SQRT(D1393)*Notes!$B$15</f>
        <v>8.1374707393716434</v>
      </c>
    </row>
    <row r="1394" spans="1:12" x14ac:dyDescent="0.25">
      <c r="A1394" t="s">
        <v>9</v>
      </c>
      <c r="B1394">
        <v>2661.7759999999998</v>
      </c>
      <c r="C1394">
        <v>19.21095</v>
      </c>
      <c r="D1394">
        <v>17.303999999999998</v>
      </c>
      <c r="E1394">
        <v>-2.0724499999999999</v>
      </c>
      <c r="F1394">
        <v>0</v>
      </c>
      <c r="G1394">
        <v>0</v>
      </c>
      <c r="I1394">
        <f>-3*SQRT(D1394)*Notes!$B$22</f>
        <v>-6.4106954114348049</v>
      </c>
      <c r="J1394">
        <f>3*SQRT(D1394)*Notes!$B$22</f>
        <v>6.4106954114348049</v>
      </c>
      <c r="K1394">
        <f>-SQRT(D1394)*Notes!$B$15</f>
        <v>-10.86812039662937</v>
      </c>
      <c r="L1394">
        <f>SQRT(D1394)*Notes!$B$15</f>
        <v>10.86812039662937</v>
      </c>
    </row>
    <row r="1395" spans="1:12" x14ac:dyDescent="0.25">
      <c r="A1395" t="s">
        <v>957</v>
      </c>
      <c r="B1395">
        <v>2663.027</v>
      </c>
      <c r="C1395">
        <v>19.220939999999999</v>
      </c>
      <c r="D1395">
        <v>22.966999999999999</v>
      </c>
      <c r="E1395">
        <v>-2.4552</v>
      </c>
      <c r="F1395">
        <v>0</v>
      </c>
      <c r="G1395">
        <v>0</v>
      </c>
      <c r="I1395">
        <f>-3*SQRT(D1395)*Notes!$B$22</f>
        <v>-7.3855701054539491</v>
      </c>
      <c r="J1395">
        <f>3*SQRT(D1395)*Notes!$B$22</f>
        <v>7.3855701054539491</v>
      </c>
      <c r="K1395">
        <f>-SQRT(D1395)*Notes!$B$15</f>
        <v>-12.520835876970054</v>
      </c>
      <c r="L1395">
        <f>SQRT(D1395)*Notes!$B$15</f>
        <v>12.520835876970054</v>
      </c>
    </row>
    <row r="1396" spans="1:12" x14ac:dyDescent="0.25">
      <c r="A1396" t="s">
        <v>958</v>
      </c>
      <c r="B1396">
        <v>2663.7559999999999</v>
      </c>
      <c r="C1396">
        <v>19.225619999999999</v>
      </c>
      <c r="D1396">
        <v>26.707999999999998</v>
      </c>
      <c r="E1396">
        <v>-2.6781999999999999</v>
      </c>
      <c r="F1396">
        <v>0</v>
      </c>
      <c r="G1396">
        <v>0</v>
      </c>
      <c r="I1396">
        <f>-3*SQRT(D1396)*Notes!$B$22</f>
        <v>-7.9643910104767643</v>
      </c>
      <c r="J1396">
        <f>3*SQRT(D1396)*Notes!$B$22</f>
        <v>7.9643910104767643</v>
      </c>
      <c r="K1396">
        <f>-SQRT(D1396)*Notes!$B$15</f>
        <v>-13.502117139008048</v>
      </c>
      <c r="L1396">
        <f>SQRT(D1396)*Notes!$B$15</f>
        <v>13.502117139008048</v>
      </c>
    </row>
    <row r="1397" spans="1:12" x14ac:dyDescent="0.25">
      <c r="A1397" t="s">
        <v>9</v>
      </c>
      <c r="B1397">
        <v>2664.2640000000001</v>
      </c>
      <c r="C1397">
        <v>19.22851</v>
      </c>
      <c r="D1397">
        <v>29.331</v>
      </c>
      <c r="E1397">
        <v>-2.4730799999999999</v>
      </c>
      <c r="F1397">
        <v>0</v>
      </c>
      <c r="G1397">
        <v>0</v>
      </c>
      <c r="I1397">
        <f>-3*SQRT(D1397)*Notes!$B$22</f>
        <v>-8.3463256311556471</v>
      </c>
      <c r="J1397">
        <f>3*SQRT(D1397)*Notes!$B$22</f>
        <v>8.3463256311556471</v>
      </c>
      <c r="K1397">
        <f>-SQRT(D1397)*Notes!$B$15</f>
        <v>-14.14961498047078</v>
      </c>
      <c r="L1397">
        <f>SQRT(D1397)*Notes!$B$15</f>
        <v>14.14961498047078</v>
      </c>
    </row>
    <row r="1398" spans="1:12" x14ac:dyDescent="0.25">
      <c r="A1398" t="s">
        <v>959</v>
      </c>
      <c r="B1398">
        <v>2664.9920000000002</v>
      </c>
      <c r="C1398">
        <v>19.232230000000001</v>
      </c>
      <c r="D1398">
        <v>33.063000000000002</v>
      </c>
      <c r="E1398">
        <v>-2.6498499999999998</v>
      </c>
      <c r="F1398">
        <v>0</v>
      </c>
      <c r="G1398">
        <v>0</v>
      </c>
      <c r="I1398">
        <f>-3*SQRT(D1398)*Notes!$B$22</f>
        <v>-8.8614138216387204</v>
      </c>
      <c r="J1398">
        <f>3*SQRT(D1398)*Notes!$B$22</f>
        <v>8.8614138216387204</v>
      </c>
      <c r="K1398">
        <f>-SQRT(D1398)*Notes!$B$15</f>
        <v>-15.022849490890154</v>
      </c>
      <c r="L1398">
        <f>SQRT(D1398)*Notes!$B$15</f>
        <v>15.022849490890154</v>
      </c>
    </row>
    <row r="1399" spans="1:12" x14ac:dyDescent="0.25">
      <c r="A1399" t="s">
        <v>960</v>
      </c>
      <c r="B1399">
        <v>2666.2429999999999</v>
      </c>
      <c r="C1399">
        <v>19.23771</v>
      </c>
      <c r="D1399">
        <v>40.073</v>
      </c>
      <c r="E1399">
        <v>-2.95336</v>
      </c>
      <c r="F1399">
        <v>0</v>
      </c>
      <c r="G1399">
        <v>0</v>
      </c>
      <c r="I1399">
        <f>-3*SQRT(D1399)*Notes!$B$22</f>
        <v>-9.7556860989680469</v>
      </c>
      <c r="J1399">
        <f>3*SQRT(D1399)*Notes!$B$22</f>
        <v>9.7556860989680469</v>
      </c>
      <c r="K1399">
        <f>-SQRT(D1399)*Notes!$B$15</f>
        <v>-16.538918833390362</v>
      </c>
      <c r="L1399">
        <f>SQRT(D1399)*Notes!$B$15</f>
        <v>16.538918833390362</v>
      </c>
    </row>
    <row r="1400" spans="1:12" x14ac:dyDescent="0.25">
      <c r="A1400" t="s">
        <v>9</v>
      </c>
      <c r="B1400">
        <v>2669.3420000000001</v>
      </c>
      <c r="C1400">
        <v>19.248360000000002</v>
      </c>
      <c r="D1400">
        <v>49.723999999999997</v>
      </c>
      <c r="E1400">
        <v>7.2040000000000007E-2</v>
      </c>
      <c r="F1400">
        <v>0</v>
      </c>
      <c r="G1400">
        <v>0</v>
      </c>
      <c r="I1400">
        <f>-3*SQRT(D1400)*Notes!$B$22</f>
        <v>-10.867131405972676</v>
      </c>
      <c r="J1400">
        <f>3*SQRT(D1400)*Notes!$B$22</f>
        <v>10.867131405972676</v>
      </c>
      <c r="K1400">
        <f>-SQRT(D1400)*Notes!$B$15</f>
        <v>-18.423163932486634</v>
      </c>
      <c r="L1400">
        <f>SQRT(D1400)*Notes!$B$15</f>
        <v>18.423163932486634</v>
      </c>
    </row>
    <row r="1401" spans="1:12" x14ac:dyDescent="0.25">
      <c r="A1401" t="s">
        <v>961</v>
      </c>
      <c r="B1401">
        <v>2670.7249999999999</v>
      </c>
      <c r="C1401">
        <v>19.252790000000001</v>
      </c>
      <c r="D1401">
        <v>49.564</v>
      </c>
      <c r="E1401">
        <v>4.4080000000000001E-2</v>
      </c>
      <c r="F1401">
        <v>0</v>
      </c>
      <c r="G1401">
        <v>0</v>
      </c>
      <c r="I1401">
        <f>-3*SQRT(D1401)*Notes!$B$22</f>
        <v>-10.849633397027548</v>
      </c>
      <c r="J1401">
        <f>3*SQRT(D1401)*Notes!$B$22</f>
        <v>10.849633397027548</v>
      </c>
      <c r="K1401">
        <f>-SQRT(D1401)*Notes!$B$15</f>
        <v>-18.393499371044868</v>
      </c>
      <c r="L1401">
        <f>SQRT(D1401)*Notes!$B$15</f>
        <v>18.393499371044868</v>
      </c>
    </row>
    <row r="1402" spans="1:12" x14ac:dyDescent="0.25">
      <c r="A1402" t="s">
        <v>962</v>
      </c>
      <c r="B1402">
        <v>2670.989</v>
      </c>
      <c r="C1402">
        <v>19.253640000000001</v>
      </c>
      <c r="D1402">
        <v>49.542000000000002</v>
      </c>
      <c r="E1402">
        <v>3.875E-2</v>
      </c>
      <c r="F1402">
        <v>0</v>
      </c>
      <c r="G1402">
        <v>0</v>
      </c>
      <c r="I1402">
        <f>-3*SQRT(D1402)*Notes!$B$22</f>
        <v>-10.847225213389274</v>
      </c>
      <c r="J1402">
        <f>3*SQRT(D1402)*Notes!$B$22</f>
        <v>10.847225213389274</v>
      </c>
      <c r="K1402">
        <f>-SQRT(D1402)*Notes!$B$15</f>
        <v>-18.389416751603729</v>
      </c>
      <c r="L1402">
        <f>SQRT(D1402)*Notes!$B$15</f>
        <v>18.389416751603729</v>
      </c>
    </row>
    <row r="1403" spans="1:12" x14ac:dyDescent="0.25">
      <c r="A1403" t="s">
        <v>9</v>
      </c>
      <c r="B1403">
        <v>2671.2930000000001</v>
      </c>
      <c r="C1403">
        <v>19.254619999999999</v>
      </c>
      <c r="D1403">
        <v>49.52</v>
      </c>
      <c r="E1403">
        <v>3.2590000000000001E-2</v>
      </c>
      <c r="F1403">
        <v>0</v>
      </c>
      <c r="G1403">
        <v>0</v>
      </c>
      <c r="I1403">
        <f>-3*SQRT(D1403)*Notes!$B$22</f>
        <v>-10.844816494993378</v>
      </c>
      <c r="J1403">
        <f>3*SQRT(D1403)*Notes!$B$22</f>
        <v>10.844816494993378</v>
      </c>
      <c r="K1403">
        <f>-SQRT(D1403)*Notes!$B$15</f>
        <v>-18.385333225582276</v>
      </c>
      <c r="L1403">
        <f>SQRT(D1403)*Notes!$B$15</f>
        <v>18.385333225582276</v>
      </c>
    </row>
    <row r="1404" spans="1:12" x14ac:dyDescent="0.25">
      <c r="A1404" t="s">
        <v>963</v>
      </c>
      <c r="B1404">
        <v>2671.3380000000002</v>
      </c>
      <c r="C1404">
        <v>19.254760000000001</v>
      </c>
      <c r="D1404">
        <v>49.517000000000003</v>
      </c>
      <c r="E1404">
        <v>3.1690000000000003E-2</v>
      </c>
      <c r="F1404">
        <v>0</v>
      </c>
      <c r="G1404">
        <v>0</v>
      </c>
      <c r="I1404">
        <f>-3*SQRT(D1404)*Notes!$B$22</f>
        <v>-10.844487991941611</v>
      </c>
      <c r="J1404">
        <f>3*SQRT(D1404)*Notes!$B$22</f>
        <v>10.844487991941611</v>
      </c>
      <c r="K1404">
        <f>-SQRT(D1404)*Notes!$B$15</f>
        <v>-18.384776310850235</v>
      </c>
      <c r="L1404">
        <f>SQRT(D1404)*Notes!$B$15</f>
        <v>18.384776310850235</v>
      </c>
    </row>
    <row r="1405" spans="1:12" x14ac:dyDescent="0.25">
      <c r="A1405" t="s">
        <v>9</v>
      </c>
      <c r="B1405">
        <v>2671.6419999999998</v>
      </c>
      <c r="C1405">
        <v>19.255739999999999</v>
      </c>
      <c r="D1405">
        <v>49.5</v>
      </c>
      <c r="E1405">
        <v>2.5530000000000001E-2</v>
      </c>
      <c r="F1405">
        <v>0</v>
      </c>
      <c r="G1405">
        <v>0</v>
      </c>
      <c r="I1405">
        <f>-3*SQRT(D1405)*Notes!$B$22</f>
        <v>-10.842626286651342</v>
      </c>
      <c r="J1405">
        <f>3*SQRT(D1405)*Notes!$B$22</f>
        <v>10.842626286651342</v>
      </c>
      <c r="K1405">
        <f>-SQRT(D1405)*Notes!$B$15</f>
        <v>-18.381620141988805</v>
      </c>
      <c r="L1405">
        <f>SQRT(D1405)*Notes!$B$15</f>
        <v>18.381620141988805</v>
      </c>
    </row>
    <row r="1406" spans="1:12" x14ac:dyDescent="0.25">
      <c r="A1406" t="s">
        <v>964</v>
      </c>
      <c r="B1406">
        <v>2671.6869999999999</v>
      </c>
      <c r="C1406">
        <v>19.255880000000001</v>
      </c>
      <c r="D1406">
        <v>49.497999999999998</v>
      </c>
      <c r="E1406">
        <v>2.4629999999999999E-2</v>
      </c>
      <c r="F1406">
        <v>0</v>
      </c>
      <c r="G1406">
        <v>0</v>
      </c>
      <c r="I1406">
        <f>-3*SQRT(D1406)*Notes!$B$22</f>
        <v>-10.842407241483457</v>
      </c>
      <c r="J1406">
        <f>3*SQRT(D1406)*Notes!$B$22</f>
        <v>10.842407241483457</v>
      </c>
      <c r="K1406">
        <f>-SQRT(D1406)*Notes!$B$15</f>
        <v>-18.381248792376308</v>
      </c>
      <c r="L1406">
        <f>SQRT(D1406)*Notes!$B$15</f>
        <v>18.381248792376308</v>
      </c>
    </row>
    <row r="1407" spans="1:12" x14ac:dyDescent="0.25">
      <c r="A1407" t="s">
        <v>9</v>
      </c>
      <c r="B1407">
        <v>2671.9920000000002</v>
      </c>
      <c r="C1407">
        <v>19.25686</v>
      </c>
      <c r="D1407">
        <v>49.484000000000002</v>
      </c>
      <c r="E1407">
        <v>1.847E-2</v>
      </c>
      <c r="F1407">
        <v>0</v>
      </c>
      <c r="G1407">
        <v>0</v>
      </c>
      <c r="I1407">
        <f>-3*SQRT(D1407)*Notes!$B$22</f>
        <v>-10.840873801382637</v>
      </c>
      <c r="J1407">
        <f>3*SQRT(D1407)*Notes!$B$22</f>
        <v>10.840873801382637</v>
      </c>
      <c r="K1407">
        <f>-SQRT(D1407)*Notes!$B$15</f>
        <v>-18.378649134996394</v>
      </c>
      <c r="L1407">
        <f>SQRT(D1407)*Notes!$B$15</f>
        <v>18.378649134996394</v>
      </c>
    </row>
    <row r="1408" spans="1:12" x14ac:dyDescent="0.25">
      <c r="A1408" t="s">
        <v>965</v>
      </c>
      <c r="B1408">
        <v>2672.0360000000001</v>
      </c>
      <c r="C1408">
        <v>19.257010000000001</v>
      </c>
      <c r="D1408">
        <v>49.482999999999997</v>
      </c>
      <c r="E1408">
        <v>1.7569999999999999E-2</v>
      </c>
      <c r="F1408">
        <v>0</v>
      </c>
      <c r="G1408">
        <v>0</v>
      </c>
      <c r="I1408">
        <f>-3*SQRT(D1408)*Notes!$B$22</f>
        <v>-10.84076426164685</v>
      </c>
      <c r="J1408">
        <f>3*SQRT(D1408)*Notes!$B$22</f>
        <v>10.84076426164685</v>
      </c>
      <c r="K1408">
        <f>-SQRT(D1408)*Notes!$B$15</f>
        <v>-18.378463431112436</v>
      </c>
      <c r="L1408">
        <f>SQRT(D1408)*Notes!$B$15</f>
        <v>18.378463431112436</v>
      </c>
    </row>
    <row r="1409" spans="1:12" x14ac:dyDescent="0.25">
      <c r="A1409" t="s">
        <v>9</v>
      </c>
      <c r="B1409">
        <v>2672.3409999999999</v>
      </c>
      <c r="C1409">
        <v>19.257989999999999</v>
      </c>
      <c r="D1409">
        <v>49.473999999999997</v>
      </c>
      <c r="E1409">
        <v>1.141E-2</v>
      </c>
      <c r="F1409">
        <v>0</v>
      </c>
      <c r="G1409">
        <v>0</v>
      </c>
      <c r="I1409">
        <f>-3*SQRT(D1409)*Notes!$B$22</f>
        <v>-10.839778354212578</v>
      </c>
      <c r="J1409">
        <f>3*SQRT(D1409)*Notes!$B$22</f>
        <v>10.839778354212578</v>
      </c>
      <c r="K1409">
        <f>-SQRT(D1409)*Notes!$B$15</f>
        <v>-18.376792011709718</v>
      </c>
      <c r="L1409">
        <f>SQRT(D1409)*Notes!$B$15</f>
        <v>18.376792011709718</v>
      </c>
    </row>
    <row r="1410" spans="1:12" x14ac:dyDescent="0.25">
      <c r="A1410" t="s">
        <v>966</v>
      </c>
      <c r="B1410">
        <v>2672.962</v>
      </c>
      <c r="C1410">
        <v>19.259979999999999</v>
      </c>
      <c r="D1410">
        <v>49.468000000000004</v>
      </c>
      <c r="E1410">
        <v>-1.14E-3</v>
      </c>
      <c r="F1410">
        <v>0</v>
      </c>
      <c r="G1410">
        <v>0</v>
      </c>
      <c r="I1410">
        <f>-3*SQRT(D1410)*Notes!$B$22</f>
        <v>-10.839121032769505</v>
      </c>
      <c r="J1410">
        <f>3*SQRT(D1410)*Notes!$B$22</f>
        <v>10.839121032769505</v>
      </c>
      <c r="K1410">
        <f>-SQRT(D1410)*Notes!$B$15</f>
        <v>-18.375677647647144</v>
      </c>
      <c r="L1410">
        <f>SQRT(D1410)*Notes!$B$15</f>
        <v>18.375677647647144</v>
      </c>
    </row>
    <row r="1411" spans="1:12" x14ac:dyDescent="0.25">
      <c r="A1411" t="s">
        <v>9</v>
      </c>
      <c r="B1411">
        <v>2673.47</v>
      </c>
      <c r="C1411">
        <v>19.26163</v>
      </c>
      <c r="D1411">
        <v>48.750999999999998</v>
      </c>
      <c r="E1411">
        <v>1.4041999999999999</v>
      </c>
      <c r="F1411">
        <v>0</v>
      </c>
      <c r="G1411">
        <v>0</v>
      </c>
      <c r="I1411">
        <f>-3*SQRT(D1411)*Notes!$B$22</f>
        <v>-10.760282018340465</v>
      </c>
      <c r="J1411">
        <f>3*SQRT(D1411)*Notes!$B$22</f>
        <v>10.760282018340465</v>
      </c>
      <c r="K1411">
        <f>-SQRT(D1411)*Notes!$B$15</f>
        <v>-18.242021024492338</v>
      </c>
      <c r="L1411">
        <f>SQRT(D1411)*Notes!$B$15</f>
        <v>18.242021024492338</v>
      </c>
    </row>
    <row r="1412" spans="1:12" x14ac:dyDescent="0.25">
      <c r="A1412" t="s">
        <v>967</v>
      </c>
      <c r="B1412">
        <v>2673.7240000000002</v>
      </c>
      <c r="C1412">
        <v>19.262460000000001</v>
      </c>
      <c r="D1412">
        <v>48.040999999999997</v>
      </c>
      <c r="E1412">
        <v>1.3887</v>
      </c>
      <c r="F1412">
        <v>0</v>
      </c>
      <c r="G1412">
        <v>0</v>
      </c>
      <c r="I1412">
        <f>-3*SQRT(D1412)*Notes!$B$22</f>
        <v>-10.681639315748789</v>
      </c>
      <c r="J1412">
        <f>3*SQRT(D1412)*Notes!$B$22</f>
        <v>10.681639315748789</v>
      </c>
      <c r="K1412">
        <f>-SQRT(D1412)*Notes!$B$15</f>
        <v>-18.108697210892004</v>
      </c>
      <c r="L1412">
        <f>SQRT(D1412)*Notes!$B$15</f>
        <v>18.108697210892004</v>
      </c>
    </row>
    <row r="1413" spans="1:12" x14ac:dyDescent="0.25">
      <c r="A1413" t="s">
        <v>9</v>
      </c>
      <c r="B1413">
        <v>2674.232</v>
      </c>
      <c r="C1413">
        <v>19.26418</v>
      </c>
      <c r="D1413">
        <v>45.957999999999998</v>
      </c>
      <c r="E1413">
        <v>2.6925500000000002</v>
      </c>
      <c r="F1413">
        <v>0</v>
      </c>
      <c r="G1413">
        <v>0</v>
      </c>
      <c r="I1413">
        <f>-3*SQRT(D1413)*Notes!$B$22</f>
        <v>-10.447501691163655</v>
      </c>
      <c r="J1413">
        <f>3*SQRT(D1413)*Notes!$B$22</f>
        <v>10.447501691163655</v>
      </c>
      <c r="K1413">
        <f>-SQRT(D1413)*Notes!$B$15</f>
        <v>-17.711761195365021</v>
      </c>
      <c r="L1413">
        <f>SQRT(D1413)*Notes!$B$15</f>
        <v>17.711761195365021</v>
      </c>
    </row>
    <row r="1414" spans="1:12" x14ac:dyDescent="0.25">
      <c r="A1414" t="s">
        <v>968</v>
      </c>
      <c r="B1414">
        <v>2674.99</v>
      </c>
      <c r="C1414">
        <v>19.266929999999999</v>
      </c>
      <c r="D1414">
        <v>41.975999999999999</v>
      </c>
      <c r="E1414">
        <v>2.5563699999999998</v>
      </c>
      <c r="F1414">
        <v>0</v>
      </c>
      <c r="G1414">
        <v>0</v>
      </c>
      <c r="I1414">
        <f>-3*SQRT(D1414)*Notes!$B$22</f>
        <v>-9.9846401028580551</v>
      </c>
      <c r="J1414">
        <f>3*SQRT(D1414)*Notes!$B$22</f>
        <v>9.9846401028580551</v>
      </c>
      <c r="K1414">
        <f>-SQRT(D1414)*Notes!$B$15</f>
        <v>-16.927067001392313</v>
      </c>
      <c r="L1414">
        <f>SQRT(D1414)*Notes!$B$15</f>
        <v>16.927067001392313</v>
      </c>
    </row>
    <row r="1415" spans="1:12" x14ac:dyDescent="0.25">
      <c r="A1415" t="s">
        <v>9</v>
      </c>
      <c r="B1415">
        <v>2675.143</v>
      </c>
      <c r="C1415">
        <v>19.267510000000001</v>
      </c>
      <c r="D1415">
        <v>41.201000000000001</v>
      </c>
      <c r="E1415">
        <v>2.5290300000000001</v>
      </c>
      <c r="F1415">
        <v>0</v>
      </c>
      <c r="G1415">
        <v>0</v>
      </c>
      <c r="I1415">
        <f>-3*SQRT(D1415)*Notes!$B$22</f>
        <v>-9.8920378225274028</v>
      </c>
      <c r="J1415">
        <f>3*SQRT(D1415)*Notes!$B$22</f>
        <v>9.8920378225274028</v>
      </c>
      <c r="K1415">
        <f>-SQRT(D1415)*Notes!$B$15</f>
        <v>-16.770077366564117</v>
      </c>
      <c r="L1415">
        <f>SQRT(D1415)*Notes!$B$15</f>
        <v>16.770077366564117</v>
      </c>
    </row>
    <row r="1416" spans="1:12" x14ac:dyDescent="0.25">
      <c r="A1416" t="s">
        <v>969</v>
      </c>
      <c r="B1416">
        <v>2683.1350000000002</v>
      </c>
      <c r="C1416">
        <v>19.325420000000001</v>
      </c>
      <c r="D1416">
        <v>12.242000000000001</v>
      </c>
      <c r="E1416">
        <v>1.09432</v>
      </c>
      <c r="F1416">
        <v>0</v>
      </c>
      <c r="G1416">
        <v>0</v>
      </c>
      <c r="I1416">
        <f>-3*SQRT(D1416)*Notes!$B$22</f>
        <v>-5.3921017310178314</v>
      </c>
      <c r="J1416">
        <f>3*SQRT(D1416)*Notes!$B$22</f>
        <v>5.3921017310178314</v>
      </c>
      <c r="K1416">
        <f>-SQRT(D1416)*Notes!$B$15</f>
        <v>-9.1412876517337871</v>
      </c>
      <c r="L1416">
        <f>SQRT(D1416)*Notes!$B$15</f>
        <v>9.1412876517337871</v>
      </c>
    </row>
    <row r="1417" spans="1:12" x14ac:dyDescent="0.25">
      <c r="A1417" t="s">
        <v>9</v>
      </c>
      <c r="B1417">
        <v>2683.288</v>
      </c>
      <c r="C1417">
        <v>19.32743</v>
      </c>
      <c r="D1417">
        <v>11.913</v>
      </c>
      <c r="E1417">
        <v>1.06697</v>
      </c>
      <c r="F1417">
        <v>0</v>
      </c>
      <c r="G1417">
        <v>0</v>
      </c>
      <c r="I1417">
        <f>-3*SQRT(D1417)*Notes!$B$22</f>
        <v>-5.3191527313978453</v>
      </c>
      <c r="J1417">
        <f>3*SQRT(D1417)*Notes!$B$22</f>
        <v>5.3191527313978453</v>
      </c>
      <c r="K1417">
        <f>-SQRT(D1417)*Notes!$B$15</f>
        <v>-9.0176164335895717</v>
      </c>
      <c r="L1417">
        <f>SQRT(D1417)*Notes!$B$15</f>
        <v>9.0176164335895717</v>
      </c>
    </row>
    <row r="1418" spans="1:12" x14ac:dyDescent="0.25">
      <c r="A1418" t="s">
        <v>970</v>
      </c>
      <c r="B1418">
        <v>2684.0459999999998</v>
      </c>
      <c r="C1418">
        <v>19.338290000000001</v>
      </c>
      <c r="D1418">
        <v>10.397</v>
      </c>
      <c r="E1418">
        <v>0.93076000000000003</v>
      </c>
      <c r="F1418">
        <v>0</v>
      </c>
      <c r="G1418">
        <v>0</v>
      </c>
      <c r="I1418">
        <f>-3*SQRT(D1418)*Notes!$B$22</f>
        <v>-4.9691935369963343</v>
      </c>
      <c r="J1418">
        <f>3*SQRT(D1418)*Notes!$B$22</f>
        <v>4.9691935369963343</v>
      </c>
      <c r="K1418">
        <f>-SQRT(D1418)*Notes!$B$15</f>
        <v>-8.424326873789413</v>
      </c>
      <c r="L1418">
        <f>SQRT(D1418)*Notes!$B$15</f>
        <v>8.424326873789413</v>
      </c>
    </row>
    <row r="1419" spans="1:12" x14ac:dyDescent="0.25">
      <c r="A1419" t="s">
        <v>9</v>
      </c>
      <c r="B1419">
        <v>2684.5540000000001</v>
      </c>
      <c r="C1419">
        <v>19.34639</v>
      </c>
      <c r="D1419">
        <v>9.64</v>
      </c>
      <c r="E1419">
        <v>0.56572</v>
      </c>
      <c r="F1419">
        <v>0</v>
      </c>
      <c r="G1419">
        <v>0</v>
      </c>
      <c r="I1419">
        <f>-3*SQRT(D1419)*Notes!$B$22</f>
        <v>-4.7848729056397641</v>
      </c>
      <c r="J1419">
        <f>3*SQRT(D1419)*Notes!$B$22</f>
        <v>4.7848729056397641</v>
      </c>
      <c r="K1419">
        <f>-SQRT(D1419)*Notes!$B$15</f>
        <v>-8.1118461389236156</v>
      </c>
      <c r="L1419">
        <f>SQRT(D1419)*Notes!$B$15</f>
        <v>8.1118461389236156</v>
      </c>
    </row>
    <row r="1420" spans="1:12" x14ac:dyDescent="0.25">
      <c r="A1420" t="s">
        <v>971</v>
      </c>
      <c r="B1420">
        <v>2684.808</v>
      </c>
      <c r="C1420">
        <v>19.350639999999999</v>
      </c>
      <c r="D1420">
        <v>9.3620000000000001</v>
      </c>
      <c r="E1420">
        <v>0.53093999999999997</v>
      </c>
      <c r="F1420">
        <v>0</v>
      </c>
      <c r="G1420">
        <v>0</v>
      </c>
      <c r="I1420">
        <f>-3*SQRT(D1420)*Notes!$B$22</f>
        <v>-4.7153746904743956</v>
      </c>
      <c r="J1420">
        <f>3*SQRT(D1420)*Notes!$B$22</f>
        <v>4.7153746904743956</v>
      </c>
      <c r="K1420">
        <f>-SQRT(D1420)*Notes!$B$15</f>
        <v>-7.9940250725193653</v>
      </c>
      <c r="L1420">
        <f>SQRT(D1420)*Notes!$B$15</f>
        <v>7.9940250725193653</v>
      </c>
    </row>
    <row r="1421" spans="1:12" x14ac:dyDescent="0.25">
      <c r="A1421" t="s">
        <v>9</v>
      </c>
      <c r="B1421">
        <v>2685.3159999999998</v>
      </c>
      <c r="C1421">
        <v>19.359480000000001</v>
      </c>
      <c r="D1421">
        <v>8.9890000000000008</v>
      </c>
      <c r="E1421">
        <v>0.20610000000000001</v>
      </c>
      <c r="F1421">
        <v>0</v>
      </c>
      <c r="G1421">
        <v>0</v>
      </c>
      <c r="I1421">
        <f>-3*SQRT(D1421)*Notes!$B$22</f>
        <v>-4.6204851621927183</v>
      </c>
      <c r="J1421">
        <f>3*SQRT(D1421)*Notes!$B$22</f>
        <v>4.6204851621927183</v>
      </c>
      <c r="K1421">
        <f>-SQRT(D1421)*Notes!$B$15</f>
        <v>-7.8331578418122048</v>
      </c>
      <c r="L1421">
        <f>SQRT(D1421)*Notes!$B$15</f>
        <v>7.8331578418122048</v>
      </c>
    </row>
    <row r="1422" spans="1:12" x14ac:dyDescent="0.25">
      <c r="A1422" t="s">
        <v>972</v>
      </c>
      <c r="B1422">
        <v>2685.7370000000001</v>
      </c>
      <c r="C1422">
        <v>19.367000000000001</v>
      </c>
      <c r="D1422">
        <v>8.8360000000000003</v>
      </c>
      <c r="E1422">
        <v>0.15731000000000001</v>
      </c>
      <c r="F1422">
        <v>0</v>
      </c>
      <c r="G1422">
        <v>0</v>
      </c>
      <c r="I1422">
        <f>-3*SQRT(D1422)*Notes!$B$22</f>
        <v>-4.580994214752419</v>
      </c>
      <c r="J1422">
        <f>3*SQRT(D1422)*Notes!$B$22</f>
        <v>4.580994214752419</v>
      </c>
      <c r="K1422">
        <f>-SQRT(D1422)*Notes!$B$15</f>
        <v>-7.7662084168570589</v>
      </c>
      <c r="L1422">
        <f>SQRT(D1422)*Notes!$B$15</f>
        <v>7.7662084168570589</v>
      </c>
    </row>
    <row r="1423" spans="1:12" x14ac:dyDescent="0.25">
      <c r="A1423" t="s">
        <v>9</v>
      </c>
      <c r="B1423">
        <v>2686.0419999999999</v>
      </c>
      <c r="C1423">
        <v>19.372509999999998</v>
      </c>
      <c r="D1423">
        <v>8.7509999999999994</v>
      </c>
      <c r="E1423">
        <v>0.12196</v>
      </c>
      <c r="F1423">
        <v>0</v>
      </c>
      <c r="G1423">
        <v>0</v>
      </c>
      <c r="I1423">
        <f>-3*SQRT(D1423)*Notes!$B$22</f>
        <v>-4.5589069872810084</v>
      </c>
      <c r="J1423">
        <f>3*SQRT(D1423)*Notes!$B$22</f>
        <v>4.5589069872810084</v>
      </c>
      <c r="K1423">
        <f>-SQRT(D1423)*Notes!$B$15</f>
        <v>-7.7287637042352664</v>
      </c>
      <c r="L1423">
        <f>SQRT(D1423)*Notes!$B$15</f>
        <v>7.7287637042352664</v>
      </c>
    </row>
    <row r="1424" spans="1:12" x14ac:dyDescent="0.25">
      <c r="A1424" t="s">
        <v>973</v>
      </c>
      <c r="B1424">
        <v>2686.0859999999998</v>
      </c>
      <c r="C1424">
        <v>19.373329999999999</v>
      </c>
      <c r="D1424">
        <v>8.7409999999999997</v>
      </c>
      <c r="E1424">
        <v>0.11679</v>
      </c>
      <c r="F1424">
        <v>0</v>
      </c>
      <c r="G1424">
        <v>0</v>
      </c>
      <c r="I1424">
        <f>-3*SQRT(D1424)*Notes!$B$22</f>
        <v>-4.5563014506977826</v>
      </c>
      <c r="J1424">
        <f>3*SQRT(D1424)*Notes!$B$22</f>
        <v>4.5563014506977826</v>
      </c>
      <c r="K1424">
        <f>-SQRT(D1424)*Notes!$B$15</f>
        <v>-7.7243465102388376</v>
      </c>
      <c r="L1424">
        <f>SQRT(D1424)*Notes!$B$15</f>
        <v>7.7243465102388376</v>
      </c>
    </row>
    <row r="1425" spans="1:12" x14ac:dyDescent="0.25">
      <c r="A1425" t="s">
        <v>9</v>
      </c>
      <c r="B1425">
        <v>2686.3910000000001</v>
      </c>
      <c r="C1425">
        <v>19.378900000000002</v>
      </c>
      <c r="D1425">
        <v>8.68</v>
      </c>
      <c r="E1425">
        <v>8.1449999999999995E-2</v>
      </c>
      <c r="F1425">
        <v>0</v>
      </c>
      <c r="G1425">
        <v>0</v>
      </c>
      <c r="I1425">
        <f>-3*SQRT(D1425)*Notes!$B$22</f>
        <v>-4.5403752988527843</v>
      </c>
      <c r="J1425">
        <f>3*SQRT(D1425)*Notes!$B$22</f>
        <v>4.5403752988527843</v>
      </c>
      <c r="K1425">
        <f>-SQRT(D1425)*Notes!$B$15</f>
        <v>-7.6973467349262092</v>
      </c>
      <c r="L1425">
        <f>SQRT(D1425)*Notes!$B$15</f>
        <v>7.6973467349262092</v>
      </c>
    </row>
    <row r="1426" spans="1:12" x14ac:dyDescent="0.25">
      <c r="A1426" t="s">
        <v>974</v>
      </c>
      <c r="B1426">
        <v>2686.4360000000001</v>
      </c>
      <c r="C1426">
        <v>19.379709999999999</v>
      </c>
      <c r="D1426">
        <v>8.673</v>
      </c>
      <c r="E1426">
        <v>7.6310000000000003E-2</v>
      </c>
      <c r="F1426">
        <v>0</v>
      </c>
      <c r="G1426">
        <v>0</v>
      </c>
      <c r="I1426">
        <f>-3*SQRT(D1426)*Notes!$B$22</f>
        <v>-4.5385441331002054</v>
      </c>
      <c r="J1426">
        <f>3*SQRT(D1426)*Notes!$B$22</f>
        <v>4.5385441331002054</v>
      </c>
      <c r="K1426">
        <f>-SQRT(D1426)*Notes!$B$15</f>
        <v>-7.6942423400691835</v>
      </c>
      <c r="L1426">
        <f>SQRT(D1426)*Notes!$B$15</f>
        <v>7.6942423400691835</v>
      </c>
    </row>
    <row r="1427" spans="1:12" x14ac:dyDescent="0.25">
      <c r="A1427" t="s">
        <v>9</v>
      </c>
      <c r="B1427">
        <v>2686.74</v>
      </c>
      <c r="C1427">
        <v>19.38531</v>
      </c>
      <c r="D1427">
        <v>8.6370000000000005</v>
      </c>
      <c r="E1427">
        <v>4.0960000000000003E-2</v>
      </c>
      <c r="F1427">
        <v>0</v>
      </c>
      <c r="G1427">
        <v>0</v>
      </c>
      <c r="I1427">
        <f>-3*SQRT(D1427)*Notes!$B$22</f>
        <v>-4.529115014605205</v>
      </c>
      <c r="J1427">
        <f>3*SQRT(D1427)*Notes!$B$22</f>
        <v>4.529115014605205</v>
      </c>
      <c r="K1427">
        <f>-SQRT(D1427)*Notes!$B$15</f>
        <v>-7.6782570547825113</v>
      </c>
      <c r="L1427">
        <f>SQRT(D1427)*Notes!$B$15</f>
        <v>7.6782570547825113</v>
      </c>
    </row>
    <row r="1428" spans="1:12" x14ac:dyDescent="0.25">
      <c r="A1428" t="s">
        <v>975</v>
      </c>
      <c r="B1428">
        <v>2686.7849999999999</v>
      </c>
      <c r="C1428">
        <v>19.386140000000001</v>
      </c>
      <c r="D1428">
        <v>8.6340000000000003</v>
      </c>
      <c r="E1428">
        <v>3.5790000000000002E-2</v>
      </c>
      <c r="F1428">
        <v>0</v>
      </c>
      <c r="G1428">
        <v>0</v>
      </c>
      <c r="I1428">
        <f>-3*SQRT(D1428)*Notes!$B$22</f>
        <v>-4.5283283684829705</v>
      </c>
      <c r="J1428">
        <f>3*SQRT(D1428)*Notes!$B$22</f>
        <v>4.5283283684829705</v>
      </c>
      <c r="K1428">
        <f>-SQRT(D1428)*Notes!$B$15</f>
        <v>-7.6769234452101802</v>
      </c>
      <c r="L1428">
        <f>SQRT(D1428)*Notes!$B$15</f>
        <v>7.6769234452101802</v>
      </c>
    </row>
    <row r="1429" spans="1:12" x14ac:dyDescent="0.25">
      <c r="A1429" t="s">
        <v>9</v>
      </c>
      <c r="B1429">
        <v>2687.09</v>
      </c>
      <c r="C1429">
        <v>19.391760000000001</v>
      </c>
      <c r="D1429">
        <v>8.6229999999999993</v>
      </c>
      <c r="E1429">
        <v>4.4000000000000002E-4</v>
      </c>
      <c r="F1429">
        <v>0</v>
      </c>
      <c r="G1429">
        <v>0</v>
      </c>
      <c r="I1429">
        <f>-3*SQRT(D1429)*Notes!$B$22</f>
        <v>-4.5254428294757929</v>
      </c>
      <c r="J1429">
        <f>3*SQRT(D1429)*Notes!$B$22</f>
        <v>4.5254428294757929</v>
      </c>
      <c r="K1429">
        <f>-SQRT(D1429)*Notes!$B$15</f>
        <v>-7.6720315601140259</v>
      </c>
      <c r="L1429">
        <f>SQRT(D1429)*Notes!$B$15</f>
        <v>7.6720315601140259</v>
      </c>
    </row>
    <row r="1430" spans="1:12" x14ac:dyDescent="0.25">
      <c r="A1430" t="s">
        <v>976</v>
      </c>
      <c r="B1430">
        <v>2687.3789999999999</v>
      </c>
      <c r="C1430">
        <v>19.397089999999999</v>
      </c>
      <c r="D1430">
        <v>8.6319999999999997</v>
      </c>
      <c r="E1430">
        <v>-3.3070000000000002E-2</v>
      </c>
      <c r="F1430">
        <v>0</v>
      </c>
      <c r="G1430">
        <v>0</v>
      </c>
      <c r="I1430">
        <f>-3*SQRT(D1430)*Notes!$B$22</f>
        <v>-4.5278038618073841</v>
      </c>
      <c r="J1430">
        <f>3*SQRT(D1430)*Notes!$B$22</f>
        <v>4.5278038618073841</v>
      </c>
      <c r="K1430">
        <f>-SQRT(D1430)*Notes!$B$15</f>
        <v>-7.6760342434413769</v>
      </c>
      <c r="L1430">
        <f>SQRT(D1430)*Notes!$B$15</f>
        <v>7.6760342434413769</v>
      </c>
    </row>
    <row r="1431" spans="1:12" x14ac:dyDescent="0.25">
      <c r="A1431" t="s">
        <v>977</v>
      </c>
      <c r="B1431">
        <v>2688.2539999999999</v>
      </c>
      <c r="C1431">
        <v>19.413129999999999</v>
      </c>
      <c r="D1431">
        <v>8.7789999999999999</v>
      </c>
      <c r="E1431">
        <v>-0.13463</v>
      </c>
      <c r="F1431">
        <v>0</v>
      </c>
      <c r="G1431">
        <v>0</v>
      </c>
      <c r="I1431">
        <f>-3*SQRT(D1431)*Notes!$B$22</f>
        <v>-4.5661945801746642</v>
      </c>
      <c r="J1431">
        <f>3*SQRT(D1431)*Notes!$B$22</f>
        <v>4.5661945801746642</v>
      </c>
      <c r="K1431">
        <f>-SQRT(D1431)*Notes!$B$15</f>
        <v>-7.7411184382986873</v>
      </c>
      <c r="L1431">
        <f>SQRT(D1431)*Notes!$B$15</f>
        <v>7.7411184382986873</v>
      </c>
    </row>
    <row r="1432" spans="1:12" x14ac:dyDescent="0.25">
      <c r="A1432" t="s">
        <v>9</v>
      </c>
      <c r="B1432">
        <v>2688.7620000000002</v>
      </c>
      <c r="C1432">
        <v>19.42221</v>
      </c>
      <c r="D1432">
        <v>9.0760000000000005</v>
      </c>
      <c r="E1432">
        <v>-0.45145999999999997</v>
      </c>
      <c r="F1432">
        <v>0</v>
      </c>
      <c r="G1432">
        <v>0</v>
      </c>
      <c r="I1432">
        <f>-3*SQRT(D1432)*Notes!$B$22</f>
        <v>-4.6427909938708609</v>
      </c>
      <c r="J1432">
        <f>3*SQRT(D1432)*Notes!$B$22</f>
        <v>4.6427909938708609</v>
      </c>
      <c r="K1432">
        <f>-SQRT(D1432)*Notes!$B$15</f>
        <v>-7.8709731564803418</v>
      </c>
      <c r="L1432">
        <f>SQRT(D1432)*Notes!$B$15</f>
        <v>7.8709731564803418</v>
      </c>
    </row>
    <row r="1433" spans="1:12" x14ac:dyDescent="0.25">
      <c r="A1433" t="s">
        <v>978</v>
      </c>
      <c r="B1433">
        <v>2689.0160000000001</v>
      </c>
      <c r="C1433">
        <v>19.42661</v>
      </c>
      <c r="D1433">
        <v>9.3130000000000006</v>
      </c>
      <c r="E1433">
        <v>-0.48515000000000003</v>
      </c>
      <c r="F1433">
        <v>0</v>
      </c>
      <c r="G1433">
        <v>0</v>
      </c>
      <c r="I1433">
        <f>-3*SQRT(D1433)*Notes!$B$22</f>
        <v>-4.7030185442146584</v>
      </c>
      <c r="J1433">
        <f>3*SQRT(D1433)*Notes!$B$22</f>
        <v>4.7030185442146584</v>
      </c>
      <c r="K1433">
        <f>-SQRT(D1433)*Notes!$B$15</f>
        <v>-7.973077565802754</v>
      </c>
      <c r="L1433">
        <f>SQRT(D1433)*Notes!$B$15</f>
        <v>7.973077565802754</v>
      </c>
    </row>
    <row r="1434" spans="1:12" x14ac:dyDescent="0.25">
      <c r="A1434" t="s">
        <v>9</v>
      </c>
      <c r="B1434">
        <v>2689.5239999999999</v>
      </c>
      <c r="C1434">
        <v>19.435020000000002</v>
      </c>
      <c r="D1434">
        <v>9.9809999999999999</v>
      </c>
      <c r="E1434">
        <v>-0.83604000000000001</v>
      </c>
      <c r="F1434">
        <v>0</v>
      </c>
      <c r="G1434">
        <v>0</v>
      </c>
      <c r="I1434">
        <f>-3*SQRT(D1434)*Notes!$B$22</f>
        <v>-4.8687661713921431</v>
      </c>
      <c r="J1434">
        <f>3*SQRT(D1434)*Notes!$B$22</f>
        <v>4.8687661713921431</v>
      </c>
      <c r="K1434">
        <f>-SQRT(D1434)*Notes!$B$15</f>
        <v>-8.2540712883258092</v>
      </c>
      <c r="L1434">
        <f>SQRT(D1434)*Notes!$B$15</f>
        <v>8.2540712883258092</v>
      </c>
    </row>
    <row r="1435" spans="1:12" x14ac:dyDescent="0.25">
      <c r="A1435" t="s">
        <v>979</v>
      </c>
      <c r="B1435">
        <v>2690.2829999999999</v>
      </c>
      <c r="C1435">
        <v>19.446380000000001</v>
      </c>
      <c r="D1435">
        <v>11.348000000000001</v>
      </c>
      <c r="E1435">
        <v>-0.96521000000000001</v>
      </c>
      <c r="F1435">
        <v>0</v>
      </c>
      <c r="G1435">
        <v>0</v>
      </c>
      <c r="I1435">
        <f>-3*SQRT(D1435)*Notes!$B$22</f>
        <v>-5.1914843993481421</v>
      </c>
      <c r="J1435">
        <f>3*SQRT(D1435)*Notes!$B$22</f>
        <v>5.1914843993481421</v>
      </c>
      <c r="K1435">
        <f>-SQRT(D1435)*Notes!$B$15</f>
        <v>-8.8011789467799328</v>
      </c>
      <c r="L1435">
        <f>SQRT(D1435)*Notes!$B$15</f>
        <v>8.8011789467799328</v>
      </c>
    </row>
    <row r="1436" spans="1:12" x14ac:dyDescent="0.25">
      <c r="A1436" t="s">
        <v>9</v>
      </c>
      <c r="B1436">
        <v>2690.4360000000001</v>
      </c>
      <c r="C1436">
        <v>19.44849</v>
      </c>
      <c r="D1436">
        <v>11.646000000000001</v>
      </c>
      <c r="E1436">
        <v>-0.99114000000000002</v>
      </c>
      <c r="F1436">
        <v>0</v>
      </c>
      <c r="G1436">
        <v>0</v>
      </c>
      <c r="I1436">
        <f>-3*SQRT(D1436)*Notes!$B$22</f>
        <v>-5.2592072157628404</v>
      </c>
      <c r="J1436">
        <f>3*SQRT(D1436)*Notes!$B$22</f>
        <v>5.2592072157628404</v>
      </c>
      <c r="K1436">
        <f>-SQRT(D1436)*Notes!$B$15</f>
        <v>-8.9159901607210781</v>
      </c>
      <c r="L1436">
        <f>SQRT(D1436)*Notes!$B$15</f>
        <v>8.9159901607210781</v>
      </c>
    </row>
    <row r="1437" spans="1:12" x14ac:dyDescent="0.25">
      <c r="A1437" t="s">
        <v>980</v>
      </c>
      <c r="B1437">
        <v>2690.614</v>
      </c>
      <c r="C1437">
        <v>19.450880000000002</v>
      </c>
      <c r="D1437">
        <v>12.004</v>
      </c>
      <c r="E1437">
        <v>-1.0214399999999999</v>
      </c>
      <c r="F1437">
        <v>0</v>
      </c>
      <c r="G1437">
        <v>0</v>
      </c>
      <c r="I1437">
        <f>-3*SQRT(D1437)*Notes!$B$22</f>
        <v>-5.3394298255789456</v>
      </c>
      <c r="J1437">
        <f>3*SQRT(D1437)*Notes!$B$22</f>
        <v>5.3394298255789456</v>
      </c>
      <c r="K1437">
        <f>-SQRT(D1437)*Notes!$B$15</f>
        <v>-9.05199240791225</v>
      </c>
      <c r="L1437">
        <f>SQRT(D1437)*Notes!$B$15</f>
        <v>9.05199240791225</v>
      </c>
    </row>
    <row r="1438" spans="1:12" x14ac:dyDescent="0.25">
      <c r="A1438" t="s">
        <v>9</v>
      </c>
      <c r="B1438">
        <v>2691.5790000000002</v>
      </c>
      <c r="C1438">
        <v>19.462679999999999</v>
      </c>
      <c r="D1438">
        <v>14.135</v>
      </c>
      <c r="E1438">
        <v>-1.18571</v>
      </c>
      <c r="F1438">
        <v>0</v>
      </c>
      <c r="G1438">
        <v>0</v>
      </c>
      <c r="I1438">
        <f>-3*SQRT(D1438)*Notes!$B$22</f>
        <v>-5.7940174137293976</v>
      </c>
      <c r="J1438">
        <f>3*SQRT(D1438)*Notes!$B$22</f>
        <v>5.7940174137293976</v>
      </c>
      <c r="K1438">
        <f>-SQRT(D1438)*Notes!$B$15</f>
        <v>-9.8226596010563885</v>
      </c>
      <c r="L1438">
        <f>SQRT(D1438)*Notes!$B$15</f>
        <v>9.8226596010563885</v>
      </c>
    </row>
    <row r="1439" spans="1:12" x14ac:dyDescent="0.25">
      <c r="A1439" t="s">
        <v>981</v>
      </c>
      <c r="B1439">
        <v>2694.9169999999999</v>
      </c>
      <c r="C1439">
        <v>19.49173</v>
      </c>
      <c r="D1439">
        <v>23.95</v>
      </c>
      <c r="E1439">
        <v>-1.75403</v>
      </c>
      <c r="F1439">
        <v>0</v>
      </c>
      <c r="G1439">
        <v>0</v>
      </c>
      <c r="I1439">
        <f>-3*SQRT(D1439)*Notes!$B$22</f>
        <v>-7.541967360846936</v>
      </c>
      <c r="J1439">
        <f>3*SQRT(D1439)*Notes!$B$22</f>
        <v>7.541967360846936</v>
      </c>
      <c r="K1439">
        <f>-SQRT(D1439)*Notes!$B$15</f>
        <v>-12.78597781434576</v>
      </c>
      <c r="L1439">
        <f>SQRT(D1439)*Notes!$B$15</f>
        <v>12.78597781434576</v>
      </c>
    </row>
    <row r="1440" spans="1:12" x14ac:dyDescent="0.25">
      <c r="A1440" t="s">
        <v>9</v>
      </c>
      <c r="B1440">
        <v>2696.5079999999998</v>
      </c>
      <c r="C1440">
        <v>19.501180000000002</v>
      </c>
      <c r="D1440">
        <v>29.957999999999998</v>
      </c>
      <c r="E1440">
        <v>-2.0246900000000001</v>
      </c>
      <c r="F1440">
        <v>0</v>
      </c>
      <c r="G1440">
        <v>0</v>
      </c>
      <c r="I1440">
        <f>-3*SQRT(D1440)*Notes!$B$22</f>
        <v>-8.4350623654274681</v>
      </c>
      <c r="J1440">
        <f>3*SQRT(D1440)*Notes!$B$22</f>
        <v>8.4350623654274681</v>
      </c>
      <c r="K1440">
        <f>-SQRT(D1440)*Notes!$B$15</f>
        <v>-14.300051313781772</v>
      </c>
      <c r="L1440">
        <f>SQRT(D1440)*Notes!$B$15</f>
        <v>14.300051313781772</v>
      </c>
    </row>
    <row r="1441" spans="1:12" x14ac:dyDescent="0.25">
      <c r="A1441" t="s">
        <v>981</v>
      </c>
      <c r="B1441">
        <v>2696.66</v>
      </c>
      <c r="C1441">
        <v>19.50198</v>
      </c>
      <c r="D1441">
        <v>30.579000000000001</v>
      </c>
      <c r="E1441">
        <v>-2.0506199999999999</v>
      </c>
      <c r="F1441">
        <v>0</v>
      </c>
      <c r="G1441">
        <v>0</v>
      </c>
      <c r="I1441">
        <f>-3*SQRT(D1441)*Notes!$B$22</f>
        <v>-8.5220392319319096</v>
      </c>
      <c r="J1441">
        <f>3*SQRT(D1441)*Notes!$B$22</f>
        <v>8.5220392319319096</v>
      </c>
      <c r="K1441">
        <f>-SQRT(D1441)*Notes!$B$15</f>
        <v>-14.447504124471505</v>
      </c>
      <c r="L1441">
        <f>SQRT(D1441)*Notes!$B$15</f>
        <v>14.447504124471505</v>
      </c>
    </row>
    <row r="1442" spans="1:12" x14ac:dyDescent="0.25">
      <c r="A1442" t="s">
        <v>9</v>
      </c>
      <c r="B1442">
        <v>2698.25</v>
      </c>
      <c r="C1442">
        <v>19.509450000000001</v>
      </c>
      <c r="D1442">
        <v>37.530999999999999</v>
      </c>
      <c r="E1442">
        <v>-2.3212799999999998</v>
      </c>
      <c r="F1442">
        <v>0</v>
      </c>
      <c r="G1442">
        <v>0</v>
      </c>
      <c r="I1442">
        <f>-3*SQRT(D1442)*Notes!$B$22</f>
        <v>-9.44119478463249</v>
      </c>
      <c r="J1442">
        <f>3*SQRT(D1442)*Notes!$B$22</f>
        <v>9.44119478463249</v>
      </c>
      <c r="K1442">
        <f>-SQRT(D1442)*Notes!$B$15</f>
        <v>-16.005758349459636</v>
      </c>
      <c r="L1442">
        <f>SQRT(D1442)*Notes!$B$15</f>
        <v>16.005758349459636</v>
      </c>
    </row>
    <row r="1443" spans="1:12" x14ac:dyDescent="0.25">
      <c r="A1443" t="s">
        <v>982</v>
      </c>
      <c r="B1443">
        <v>2698.4279999999999</v>
      </c>
      <c r="C1443">
        <v>19.510200000000001</v>
      </c>
      <c r="D1443">
        <v>38.363</v>
      </c>
      <c r="E1443">
        <v>-2.3515700000000002</v>
      </c>
      <c r="F1443">
        <v>0</v>
      </c>
      <c r="G1443">
        <v>0</v>
      </c>
      <c r="I1443">
        <f>-3*SQRT(D1443)*Notes!$B$22</f>
        <v>-9.5452689702406506</v>
      </c>
      <c r="J1443">
        <f>3*SQRT(D1443)*Notes!$B$22</f>
        <v>9.5452689702406506</v>
      </c>
      <c r="K1443">
        <f>-SQRT(D1443)*Notes!$B$15</f>
        <v>-16.182196427823662</v>
      </c>
      <c r="L1443">
        <f>SQRT(D1443)*Notes!$B$15</f>
        <v>16.182196427823662</v>
      </c>
    </row>
    <row r="1444" spans="1:12" x14ac:dyDescent="0.25">
      <c r="A1444" t="s">
        <v>9</v>
      </c>
      <c r="B1444">
        <v>2698.58</v>
      </c>
      <c r="C1444">
        <v>19.510829999999999</v>
      </c>
      <c r="D1444">
        <v>39.082999999999998</v>
      </c>
      <c r="E1444">
        <v>-2.37751</v>
      </c>
      <c r="F1444">
        <v>0</v>
      </c>
      <c r="G1444">
        <v>0</v>
      </c>
      <c r="I1444">
        <f>-3*SQRT(D1444)*Notes!$B$22</f>
        <v>-9.634425793256117</v>
      </c>
      <c r="J1444">
        <f>3*SQRT(D1444)*Notes!$B$22</f>
        <v>9.634425793256117</v>
      </c>
      <c r="K1444">
        <f>-SQRT(D1444)*Notes!$B$15</f>
        <v>-16.333344942068265</v>
      </c>
      <c r="L1444">
        <f>SQRT(D1444)*Notes!$B$15</f>
        <v>16.333344942068265</v>
      </c>
    </row>
    <row r="1445" spans="1:12" x14ac:dyDescent="0.25">
      <c r="A1445" t="s">
        <v>983</v>
      </c>
      <c r="B1445">
        <v>2699.3389999999999</v>
      </c>
      <c r="C1445">
        <v>19.513780000000001</v>
      </c>
      <c r="D1445">
        <v>42.789000000000001</v>
      </c>
      <c r="E1445">
        <v>-2.5066600000000001</v>
      </c>
      <c r="F1445">
        <v>0</v>
      </c>
      <c r="G1445">
        <v>0</v>
      </c>
      <c r="I1445">
        <f>-3*SQRT(D1445)*Notes!$B$22</f>
        <v>-10.080868698642774</v>
      </c>
      <c r="J1445">
        <f>3*SQRT(D1445)*Notes!$B$22</f>
        <v>10.080868698642774</v>
      </c>
      <c r="K1445">
        <f>-SQRT(D1445)*Notes!$B$15</f>
        <v>-17.090204367538501</v>
      </c>
      <c r="L1445">
        <f>SQRT(D1445)*Notes!$B$15</f>
        <v>17.090204367538501</v>
      </c>
    </row>
    <row r="1446" spans="1:12" x14ac:dyDescent="0.25">
      <c r="A1446" t="s">
        <v>9</v>
      </c>
      <c r="B1446">
        <v>2699.8470000000002</v>
      </c>
      <c r="C1446">
        <v>19.515619999999998</v>
      </c>
      <c r="D1446">
        <v>44.73</v>
      </c>
      <c r="E1446">
        <v>-1.2946800000000001</v>
      </c>
      <c r="F1446">
        <v>0</v>
      </c>
      <c r="G1446">
        <v>0</v>
      </c>
      <c r="I1446">
        <f>-3*SQRT(D1446)*Notes!$B$22</f>
        <v>-10.306977756629939</v>
      </c>
      <c r="J1446">
        <f>3*SQRT(D1446)*Notes!$B$22</f>
        <v>10.306977756629939</v>
      </c>
      <c r="K1446">
        <f>-SQRT(D1446)*Notes!$B$15</f>
        <v>-17.473529468367609</v>
      </c>
      <c r="L1446">
        <f>SQRT(D1446)*Notes!$B$15</f>
        <v>17.473529468367609</v>
      </c>
    </row>
    <row r="1447" spans="1:12" x14ac:dyDescent="0.25">
      <c r="A1447" t="s">
        <v>984</v>
      </c>
      <c r="B1447">
        <v>2700.1010000000001</v>
      </c>
      <c r="C1447">
        <v>19.51652</v>
      </c>
      <c r="D1447">
        <v>45.390999999999998</v>
      </c>
      <c r="E1447">
        <v>-1.3098799999999999</v>
      </c>
      <c r="F1447">
        <v>0</v>
      </c>
      <c r="G1447">
        <v>0</v>
      </c>
      <c r="I1447">
        <f>-3*SQRT(D1447)*Notes!$B$22</f>
        <v>-10.382854428036428</v>
      </c>
      <c r="J1447">
        <f>3*SQRT(D1447)*Notes!$B$22</f>
        <v>10.382854428036428</v>
      </c>
      <c r="K1447">
        <f>-SQRT(D1447)*Notes!$B$15</f>
        <v>-17.602163999758744</v>
      </c>
      <c r="L1447">
        <f>SQRT(D1447)*Notes!$B$15</f>
        <v>17.602163999758744</v>
      </c>
    </row>
    <row r="1448" spans="1:12" x14ac:dyDescent="0.25">
      <c r="A1448" t="s">
        <v>9</v>
      </c>
      <c r="B1448">
        <v>2700.6089999999999</v>
      </c>
      <c r="C1448">
        <v>19.51829</v>
      </c>
      <c r="D1448">
        <v>46.061</v>
      </c>
      <c r="E1448">
        <v>-2.5500000000000002E-3</v>
      </c>
      <c r="F1448">
        <v>0</v>
      </c>
      <c r="G1448">
        <v>0</v>
      </c>
      <c r="I1448">
        <f>-3*SQRT(D1448)*Notes!$B$22</f>
        <v>-10.459202487765067</v>
      </c>
      <c r="J1448">
        <f>3*SQRT(D1448)*Notes!$B$22</f>
        <v>10.459202487765067</v>
      </c>
      <c r="K1448">
        <f>-SQRT(D1448)*Notes!$B$15</f>
        <v>-17.7315976808068</v>
      </c>
      <c r="L1448">
        <f>SQRT(D1448)*Notes!$B$15</f>
        <v>17.7315976808068</v>
      </c>
    </row>
    <row r="1449" spans="1:12" x14ac:dyDescent="0.25">
      <c r="A1449" t="s">
        <v>985</v>
      </c>
      <c r="B1449">
        <v>2701.2</v>
      </c>
      <c r="C1449">
        <v>19.520330000000001</v>
      </c>
      <c r="D1449">
        <v>46.072000000000003</v>
      </c>
      <c r="E1449">
        <v>-1.537E-2</v>
      </c>
      <c r="F1449">
        <v>0</v>
      </c>
      <c r="G1449">
        <v>0</v>
      </c>
      <c r="I1449">
        <f>-3*SQRT(D1449)*Notes!$B$22</f>
        <v>-10.460451313878611</v>
      </c>
      <c r="J1449">
        <f>3*SQRT(D1449)*Notes!$B$22</f>
        <v>10.460451313878611</v>
      </c>
      <c r="K1449">
        <f>-SQRT(D1449)*Notes!$B$15</f>
        <v>-17.733714829054438</v>
      </c>
      <c r="L1449">
        <f>SQRT(D1449)*Notes!$B$15</f>
        <v>17.733714829054438</v>
      </c>
    </row>
    <row r="1450" spans="1:12" x14ac:dyDescent="0.25">
      <c r="A1450" t="s">
        <v>9</v>
      </c>
      <c r="B1450">
        <v>2701.5039999999999</v>
      </c>
      <c r="C1450">
        <v>19.521380000000001</v>
      </c>
      <c r="D1450">
        <v>46.082999999999998</v>
      </c>
      <c r="E1450">
        <v>-2.1989999999999999E-2</v>
      </c>
      <c r="F1450">
        <v>0</v>
      </c>
      <c r="G1450">
        <v>0</v>
      </c>
      <c r="I1450">
        <f>-3*SQRT(D1450)*Notes!$B$22</f>
        <v>-10.46169999091823</v>
      </c>
      <c r="J1450">
        <f>3*SQRT(D1450)*Notes!$B$22</f>
        <v>10.46169999091823</v>
      </c>
      <c r="K1450">
        <f>-SQRT(D1450)*Notes!$B$15</f>
        <v>-17.735831724575458</v>
      </c>
      <c r="L1450">
        <f>SQRT(D1450)*Notes!$B$15</f>
        <v>17.735831724575458</v>
      </c>
    </row>
    <row r="1451" spans="1:12" x14ac:dyDescent="0.25">
      <c r="A1451" t="s">
        <v>986</v>
      </c>
      <c r="B1451">
        <v>2701.549</v>
      </c>
      <c r="C1451">
        <v>19.521529999999998</v>
      </c>
      <c r="D1451">
        <v>46.085000000000001</v>
      </c>
      <c r="E1451">
        <v>-2.2960000000000001E-2</v>
      </c>
      <c r="F1451">
        <v>0</v>
      </c>
      <c r="G1451">
        <v>0</v>
      </c>
      <c r="I1451">
        <f>-3*SQRT(D1451)*Notes!$B$22</f>
        <v>-10.461927007095218</v>
      </c>
      <c r="J1451">
        <f>3*SQRT(D1451)*Notes!$B$22</f>
        <v>10.461927007095218</v>
      </c>
      <c r="K1451">
        <f>-SQRT(D1451)*Notes!$B$15</f>
        <v>-17.736216587524815</v>
      </c>
      <c r="L1451">
        <f>SQRT(D1451)*Notes!$B$15</f>
        <v>17.736216587524815</v>
      </c>
    </row>
    <row r="1452" spans="1:12" x14ac:dyDescent="0.25">
      <c r="A1452" t="s">
        <v>9</v>
      </c>
      <c r="B1452">
        <v>2701.8539999999998</v>
      </c>
      <c r="C1452">
        <v>19.522580000000001</v>
      </c>
      <c r="D1452">
        <v>46.100999999999999</v>
      </c>
      <c r="E1452">
        <v>-2.9579999999999999E-2</v>
      </c>
      <c r="F1452">
        <v>0</v>
      </c>
      <c r="G1452">
        <v>0</v>
      </c>
      <c r="I1452">
        <f>-3*SQRT(D1452)*Notes!$B$22</f>
        <v>-10.463742959202817</v>
      </c>
      <c r="J1452">
        <f>3*SQRT(D1452)*Notes!$B$22</f>
        <v>10.463742959202817</v>
      </c>
      <c r="K1452">
        <f>-SQRT(D1452)*Notes!$B$15</f>
        <v>-17.739295190527027</v>
      </c>
      <c r="L1452">
        <f>SQRT(D1452)*Notes!$B$15</f>
        <v>17.739295190527027</v>
      </c>
    </row>
    <row r="1453" spans="1:12" x14ac:dyDescent="0.25">
      <c r="A1453" t="s">
        <v>987</v>
      </c>
      <c r="B1453">
        <v>2701.8980000000001</v>
      </c>
      <c r="C1453">
        <v>19.522739999999999</v>
      </c>
      <c r="D1453">
        <v>46.103999999999999</v>
      </c>
      <c r="E1453">
        <v>-3.0540000000000001E-2</v>
      </c>
      <c r="F1453">
        <v>0</v>
      </c>
      <c r="G1453">
        <v>0</v>
      </c>
      <c r="I1453">
        <f>-3*SQRT(D1453)*Notes!$B$22</f>
        <v>-10.464083415138719</v>
      </c>
      <c r="J1453">
        <f>3*SQRT(D1453)*Notes!$B$22</f>
        <v>10.464083415138719</v>
      </c>
      <c r="K1453">
        <f>-SQRT(D1453)*Notes!$B$15</f>
        <v>-17.739872369111197</v>
      </c>
      <c r="L1453">
        <f>SQRT(D1453)*Notes!$B$15</f>
        <v>17.739872369111197</v>
      </c>
    </row>
    <row r="1454" spans="1:12" x14ac:dyDescent="0.25">
      <c r="A1454" t="s">
        <v>9</v>
      </c>
      <c r="B1454">
        <v>2702.203</v>
      </c>
      <c r="C1454">
        <v>19.523790000000002</v>
      </c>
      <c r="D1454">
        <v>46.124000000000002</v>
      </c>
      <c r="E1454">
        <v>-3.7159999999999999E-2</v>
      </c>
      <c r="F1454">
        <v>0</v>
      </c>
      <c r="G1454">
        <v>0</v>
      </c>
      <c r="I1454">
        <f>-3*SQRT(D1454)*Notes!$B$22</f>
        <v>-10.466352838361555</v>
      </c>
      <c r="J1454">
        <f>3*SQRT(D1454)*Notes!$B$22</f>
        <v>10.466352838361555</v>
      </c>
      <c r="K1454">
        <f>-SQRT(D1454)*Notes!$B$15</f>
        <v>-17.743719746538098</v>
      </c>
      <c r="L1454">
        <f>SQRT(D1454)*Notes!$B$15</f>
        <v>17.743719746538098</v>
      </c>
    </row>
    <row r="1455" spans="1:12" x14ac:dyDescent="0.25">
      <c r="A1455" t="s">
        <v>988</v>
      </c>
      <c r="B1455">
        <v>2702.248</v>
      </c>
      <c r="C1455">
        <v>19.52394</v>
      </c>
      <c r="D1455">
        <v>46.128</v>
      </c>
      <c r="E1455">
        <v>-3.8120000000000001E-2</v>
      </c>
      <c r="F1455">
        <v>0</v>
      </c>
      <c r="G1455">
        <v>0</v>
      </c>
      <c r="I1455">
        <f>-3*SQRT(D1455)*Notes!$B$22</f>
        <v>-10.466806663959096</v>
      </c>
      <c r="J1455">
        <f>3*SQRT(D1455)*Notes!$B$22</f>
        <v>10.466806663959096</v>
      </c>
      <c r="K1455">
        <f>-SQRT(D1455)*Notes!$B$15</f>
        <v>-17.744489121920424</v>
      </c>
      <c r="L1455">
        <f>SQRT(D1455)*Notes!$B$15</f>
        <v>17.744489121920424</v>
      </c>
    </row>
    <row r="1456" spans="1:12" x14ac:dyDescent="0.25">
      <c r="A1456" t="s">
        <v>9</v>
      </c>
      <c r="B1456">
        <v>2702.5520000000001</v>
      </c>
      <c r="C1456">
        <v>19.524999999999999</v>
      </c>
      <c r="D1456">
        <v>46.152999999999999</v>
      </c>
      <c r="E1456">
        <v>-4.4740000000000002E-2</v>
      </c>
      <c r="F1456">
        <v>0</v>
      </c>
      <c r="G1456">
        <v>0</v>
      </c>
      <c r="I1456">
        <f>-3*SQRT(D1456)*Notes!$B$22</f>
        <v>-10.469642628252444</v>
      </c>
      <c r="J1456">
        <f>3*SQRT(D1456)*Notes!$B$22</f>
        <v>10.469642628252444</v>
      </c>
      <c r="K1456">
        <f>-SQRT(D1456)*Notes!$B$15</f>
        <v>-17.749296962474769</v>
      </c>
      <c r="L1456">
        <f>SQRT(D1456)*Notes!$B$15</f>
        <v>17.749296962474769</v>
      </c>
    </row>
    <row r="1457" spans="1:12" x14ac:dyDescent="0.25">
      <c r="A1457" t="s">
        <v>989</v>
      </c>
      <c r="B1457">
        <v>2702.8159999999998</v>
      </c>
      <c r="C1457">
        <v>19.5259</v>
      </c>
      <c r="D1457">
        <v>46.177999999999997</v>
      </c>
      <c r="E1457">
        <v>-5.0459999999999998E-2</v>
      </c>
      <c r="F1457">
        <v>0</v>
      </c>
      <c r="G1457">
        <v>0</v>
      </c>
      <c r="I1457">
        <f>-3*SQRT(D1457)*Notes!$B$22</f>
        <v>-10.472477824562006</v>
      </c>
      <c r="J1457">
        <f>3*SQRT(D1457)*Notes!$B$22</f>
        <v>10.472477824562006</v>
      </c>
      <c r="K1457">
        <f>-SQRT(D1457)*Notes!$B$15</f>
        <v>-17.754103501057998</v>
      </c>
      <c r="L1457">
        <f>SQRT(D1457)*Notes!$B$15</f>
        <v>17.754103501057998</v>
      </c>
    </row>
    <row r="1458" spans="1:12" x14ac:dyDescent="0.25">
      <c r="A1458" t="s">
        <v>990</v>
      </c>
      <c r="B1458">
        <v>2703.547</v>
      </c>
      <c r="C1458">
        <v>19.528420000000001</v>
      </c>
      <c r="D1458">
        <v>46.264000000000003</v>
      </c>
      <c r="E1458">
        <v>-6.6339999999999996E-2</v>
      </c>
      <c r="F1458">
        <v>0</v>
      </c>
      <c r="G1458">
        <v>0</v>
      </c>
      <c r="I1458">
        <f>-3*SQRT(D1458)*Notes!$B$22</f>
        <v>-10.482225043556515</v>
      </c>
      <c r="J1458">
        <f>3*SQRT(D1458)*Notes!$B$22</f>
        <v>10.482225043556515</v>
      </c>
      <c r="K1458">
        <f>-SQRT(D1458)*Notes!$B$15</f>
        <v>-17.770628065518771</v>
      </c>
      <c r="L1458">
        <f>SQRT(D1458)*Notes!$B$15</f>
        <v>17.770628065518771</v>
      </c>
    </row>
    <row r="1459" spans="1:12" x14ac:dyDescent="0.25">
      <c r="A1459" t="s">
        <v>9</v>
      </c>
      <c r="B1459">
        <v>2704.0549999999998</v>
      </c>
      <c r="C1459">
        <v>19.530180000000001</v>
      </c>
      <c r="D1459">
        <v>45.66</v>
      </c>
      <c r="E1459">
        <v>1.2492099999999999</v>
      </c>
      <c r="F1459">
        <v>0</v>
      </c>
      <c r="G1459">
        <v>0</v>
      </c>
      <c r="I1459">
        <f>-3*SQRT(D1459)*Notes!$B$22</f>
        <v>-10.413574857713881</v>
      </c>
      <c r="J1459">
        <f>3*SQRT(D1459)*Notes!$B$22</f>
        <v>10.413574857713881</v>
      </c>
      <c r="K1459">
        <f>-SQRT(D1459)*Notes!$B$15</f>
        <v>-17.654244672282228</v>
      </c>
      <c r="L1459">
        <f>SQRT(D1459)*Notes!$B$15</f>
        <v>17.654244672282228</v>
      </c>
    </row>
    <row r="1460" spans="1:12" x14ac:dyDescent="0.25">
      <c r="A1460" t="s">
        <v>991</v>
      </c>
      <c r="B1460">
        <v>2704.3090000000002</v>
      </c>
      <c r="C1460">
        <v>19.53107</v>
      </c>
      <c r="D1460">
        <v>45.029000000000003</v>
      </c>
      <c r="E1460">
        <v>1.2349699999999999</v>
      </c>
      <c r="F1460">
        <v>0</v>
      </c>
      <c r="G1460">
        <v>0</v>
      </c>
      <c r="I1460">
        <f>-3*SQRT(D1460)*Notes!$B$22</f>
        <v>-10.34136914273086</v>
      </c>
      <c r="J1460">
        <f>3*SQRT(D1460)*Notes!$B$22</f>
        <v>10.34136914273086</v>
      </c>
      <c r="K1460">
        <f>-SQRT(D1460)*Notes!$B$15</f>
        <v>-17.53183355252127</v>
      </c>
      <c r="L1460">
        <f>SQRT(D1460)*Notes!$B$15</f>
        <v>17.53183355252127</v>
      </c>
    </row>
    <row r="1461" spans="1:12" x14ac:dyDescent="0.25">
      <c r="A1461" t="s">
        <v>9</v>
      </c>
      <c r="B1461">
        <v>2704.817</v>
      </c>
      <c r="C1461">
        <v>19.532900000000001</v>
      </c>
      <c r="D1461">
        <v>43.143000000000001</v>
      </c>
      <c r="E1461">
        <v>2.4595500000000001</v>
      </c>
      <c r="F1461">
        <v>0</v>
      </c>
      <c r="G1461">
        <v>0</v>
      </c>
      <c r="I1461">
        <f>-3*SQRT(D1461)*Notes!$B$22</f>
        <v>-10.12248309653349</v>
      </c>
      <c r="J1461">
        <f>3*SQRT(D1461)*Notes!$B$22</f>
        <v>10.12248309653349</v>
      </c>
      <c r="K1461">
        <f>-SQRT(D1461)*Notes!$B$15</f>
        <v>-17.160753700720484</v>
      </c>
      <c r="L1461">
        <f>SQRT(D1461)*Notes!$B$15</f>
        <v>17.160753700720484</v>
      </c>
    </row>
    <row r="1462" spans="1:12" x14ac:dyDescent="0.25">
      <c r="A1462" t="s">
        <v>992</v>
      </c>
      <c r="B1462">
        <v>2705.576</v>
      </c>
      <c r="C1462">
        <v>19.535820000000001</v>
      </c>
      <c r="D1462">
        <v>39.503999999999998</v>
      </c>
      <c r="E1462">
        <v>2.3355600000000001</v>
      </c>
      <c r="F1462">
        <v>0</v>
      </c>
      <c r="G1462">
        <v>0</v>
      </c>
      <c r="I1462">
        <f>-3*SQRT(D1462)*Notes!$B$22</f>
        <v>-9.6861775611805108</v>
      </c>
      <c r="J1462">
        <f>3*SQRT(D1462)*Notes!$B$22</f>
        <v>9.6861775611805108</v>
      </c>
      <c r="K1462">
        <f>-SQRT(D1462)*Notes!$B$15</f>
        <v>-16.421080266934506</v>
      </c>
      <c r="L1462">
        <f>SQRT(D1462)*Notes!$B$15</f>
        <v>16.421080266934506</v>
      </c>
    </row>
    <row r="1463" spans="1:12" x14ac:dyDescent="0.25">
      <c r="A1463" t="s">
        <v>9</v>
      </c>
      <c r="B1463">
        <v>2705.7280000000001</v>
      </c>
      <c r="C1463">
        <v>19.536439999999999</v>
      </c>
      <c r="D1463">
        <v>38.795999999999999</v>
      </c>
      <c r="E1463">
        <v>2.31067</v>
      </c>
      <c r="F1463">
        <v>0</v>
      </c>
      <c r="G1463">
        <v>0</v>
      </c>
      <c r="I1463">
        <f>-3*SQRT(D1463)*Notes!$B$22</f>
        <v>-9.5989861499043592</v>
      </c>
      <c r="J1463">
        <f>3*SQRT(D1463)*Notes!$B$22</f>
        <v>9.5989861499043592</v>
      </c>
      <c r="K1463">
        <f>-SQRT(D1463)*Notes!$B$15</f>
        <v>-16.273263736201976</v>
      </c>
      <c r="L1463">
        <f>SQRT(D1463)*Notes!$B$15</f>
        <v>16.273263736201976</v>
      </c>
    </row>
    <row r="1464" spans="1:12" x14ac:dyDescent="0.25">
      <c r="A1464" t="s">
        <v>993</v>
      </c>
      <c r="B1464">
        <v>2713.72</v>
      </c>
      <c r="C1464">
        <v>19.596060000000001</v>
      </c>
      <c r="D1464">
        <v>12.298999999999999</v>
      </c>
      <c r="E1464">
        <v>1.0047699999999999</v>
      </c>
      <c r="F1464">
        <v>0</v>
      </c>
      <c r="G1464">
        <v>0</v>
      </c>
      <c r="I1464">
        <f>-3*SQRT(D1464)*Notes!$B$22</f>
        <v>-5.4046402404992815</v>
      </c>
      <c r="J1464">
        <f>3*SQRT(D1464)*Notes!$B$22</f>
        <v>5.4046402404992815</v>
      </c>
      <c r="K1464">
        <f>-SQRT(D1464)*Notes!$B$15</f>
        <v>-9.1625443207677915</v>
      </c>
      <c r="L1464">
        <f>SQRT(D1464)*Notes!$B$15</f>
        <v>9.1625443207677915</v>
      </c>
    </row>
    <row r="1465" spans="1:12" x14ac:dyDescent="0.25">
      <c r="A1465" t="s">
        <v>9</v>
      </c>
      <c r="B1465">
        <v>2713.873</v>
      </c>
      <c r="C1465">
        <v>19.59806</v>
      </c>
      <c r="D1465">
        <v>11.996</v>
      </c>
      <c r="E1465">
        <v>0.97987999999999997</v>
      </c>
      <c r="F1465">
        <v>0</v>
      </c>
      <c r="G1465">
        <v>0</v>
      </c>
      <c r="I1465">
        <f>-3*SQRT(D1465)*Notes!$B$22</f>
        <v>-5.3376503121732242</v>
      </c>
      <c r="J1465">
        <f>3*SQRT(D1465)*Notes!$B$22</f>
        <v>5.3376503121732242</v>
      </c>
      <c r="K1465">
        <f>-SQRT(D1465)*Notes!$B$15</f>
        <v>-9.0489755798304916</v>
      </c>
      <c r="L1465">
        <f>SQRT(D1465)*Notes!$B$15</f>
        <v>9.0489755798304916</v>
      </c>
    </row>
    <row r="1466" spans="1:12" x14ac:dyDescent="0.25">
      <c r="A1466" t="s">
        <v>994</v>
      </c>
      <c r="B1466">
        <v>2714.6320000000001</v>
      </c>
      <c r="C1466">
        <v>19.60877</v>
      </c>
      <c r="D1466">
        <v>10.603</v>
      </c>
      <c r="E1466">
        <v>0.85589000000000004</v>
      </c>
      <c r="F1466">
        <v>0</v>
      </c>
      <c r="G1466">
        <v>0</v>
      </c>
      <c r="I1466">
        <f>-3*SQRT(D1466)*Notes!$B$22</f>
        <v>-5.0181804067344142</v>
      </c>
      <c r="J1466">
        <f>3*SQRT(D1466)*Notes!$B$22</f>
        <v>5.0181804067344142</v>
      </c>
      <c r="K1466">
        <f>-SQRT(D1466)*Notes!$B$15</f>
        <v>-8.5073748372315414</v>
      </c>
      <c r="L1466">
        <f>SQRT(D1466)*Notes!$B$15</f>
        <v>8.5073748372315414</v>
      </c>
    </row>
    <row r="1467" spans="1:12" x14ac:dyDescent="0.25">
      <c r="A1467" t="s">
        <v>9</v>
      </c>
      <c r="B1467">
        <v>2715.14</v>
      </c>
      <c r="C1467">
        <v>19.616679999999999</v>
      </c>
      <c r="D1467">
        <v>9.9220000000000006</v>
      </c>
      <c r="E1467">
        <v>0.49107000000000001</v>
      </c>
      <c r="F1467">
        <v>0</v>
      </c>
      <c r="G1467">
        <v>0</v>
      </c>
      <c r="I1467">
        <f>-3*SQRT(D1467)*Notes!$B$22</f>
        <v>-4.8543546407637006</v>
      </c>
      <c r="J1467">
        <f>3*SQRT(D1467)*Notes!$B$22</f>
        <v>4.8543546407637006</v>
      </c>
      <c r="K1467">
        <f>-SQRT(D1467)*Notes!$B$15</f>
        <v>-8.229639266537621</v>
      </c>
      <c r="L1467">
        <f>SQRT(D1467)*Notes!$B$15</f>
        <v>8.229639266537621</v>
      </c>
    </row>
    <row r="1468" spans="1:12" x14ac:dyDescent="0.25">
      <c r="A1468" t="s">
        <v>995</v>
      </c>
      <c r="B1468">
        <v>2715.3939999999998</v>
      </c>
      <c r="C1468">
        <v>19.620809999999999</v>
      </c>
      <c r="D1468">
        <v>9.6809999999999992</v>
      </c>
      <c r="E1468">
        <v>0.45927000000000001</v>
      </c>
      <c r="F1468">
        <v>0</v>
      </c>
      <c r="G1468">
        <v>0</v>
      </c>
      <c r="I1468">
        <f>-3*SQRT(D1468)*Notes!$B$22</f>
        <v>-4.7950374096795052</v>
      </c>
      <c r="J1468">
        <f>3*SQRT(D1468)*Notes!$B$22</f>
        <v>4.7950374096795052</v>
      </c>
      <c r="K1468">
        <f>-SQRT(D1468)*Notes!$B$15</f>
        <v>-8.1290781311781366</v>
      </c>
      <c r="L1468">
        <f>SQRT(D1468)*Notes!$B$15</f>
        <v>8.1290781311781366</v>
      </c>
    </row>
    <row r="1469" spans="1:12" x14ac:dyDescent="0.25">
      <c r="A1469" t="s">
        <v>9</v>
      </c>
      <c r="B1469">
        <v>2715.902</v>
      </c>
      <c r="C1469">
        <v>19.62931</v>
      </c>
      <c r="D1469">
        <v>9.3829999999999991</v>
      </c>
      <c r="E1469">
        <v>0.12923000000000001</v>
      </c>
      <c r="F1469">
        <v>0</v>
      </c>
      <c r="G1469">
        <v>0</v>
      </c>
      <c r="I1469">
        <f>-3*SQRT(D1469)*Notes!$B$22</f>
        <v>-4.7206602812074028</v>
      </c>
      <c r="J1469">
        <f>3*SQRT(D1469)*Notes!$B$22</f>
        <v>4.7206602812074028</v>
      </c>
      <c r="K1469">
        <f>-SQRT(D1469)*Notes!$B$15</f>
        <v>-8.002985790938645</v>
      </c>
      <c r="L1469">
        <f>SQRT(D1469)*Notes!$B$15</f>
        <v>8.002985790938645</v>
      </c>
    </row>
    <row r="1470" spans="1:12" x14ac:dyDescent="0.25">
      <c r="A1470" t="s">
        <v>996</v>
      </c>
      <c r="B1470">
        <v>2716.607</v>
      </c>
      <c r="C1470">
        <v>19.641369999999998</v>
      </c>
      <c r="D1470">
        <v>9.2550000000000008</v>
      </c>
      <c r="E1470">
        <v>5.2780000000000001E-2</v>
      </c>
      <c r="F1470">
        <v>0</v>
      </c>
      <c r="G1470">
        <v>0</v>
      </c>
      <c r="I1470">
        <f>-3*SQRT(D1470)*Notes!$B$22</f>
        <v>-4.6883508160912424</v>
      </c>
      <c r="J1470">
        <f>3*SQRT(D1470)*Notes!$B$22</f>
        <v>4.6883508160912424</v>
      </c>
      <c r="K1470">
        <f>-SQRT(D1470)*Notes!$B$15</f>
        <v>-7.948211209665172</v>
      </c>
      <c r="L1470">
        <f>SQRT(D1470)*Notes!$B$15</f>
        <v>7.948211209665172</v>
      </c>
    </row>
    <row r="1471" spans="1:12" x14ac:dyDescent="0.25">
      <c r="A1471" t="s">
        <v>997</v>
      </c>
      <c r="B1471">
        <v>2716.8960000000002</v>
      </c>
      <c r="C1471">
        <v>19.646350000000002</v>
      </c>
      <c r="D1471">
        <v>9.2330000000000005</v>
      </c>
      <c r="E1471">
        <v>2.146E-2</v>
      </c>
      <c r="F1471">
        <v>0</v>
      </c>
      <c r="G1471">
        <v>0</v>
      </c>
      <c r="I1471">
        <f>-3*SQRT(D1471)*Notes!$B$22</f>
        <v>-4.6827751766271977</v>
      </c>
      <c r="J1471">
        <f>3*SQRT(D1471)*Notes!$B$22</f>
        <v>4.6827751766271977</v>
      </c>
      <c r="K1471">
        <f>-SQRT(D1471)*Notes!$B$15</f>
        <v>-7.9387587685344698</v>
      </c>
      <c r="L1471">
        <f>SQRT(D1471)*Notes!$B$15</f>
        <v>7.9387587685344698</v>
      </c>
    </row>
    <row r="1472" spans="1:12" x14ac:dyDescent="0.25">
      <c r="A1472" t="s">
        <v>9</v>
      </c>
      <c r="B1472">
        <v>2717.201</v>
      </c>
      <c r="C1472">
        <v>19.651610000000002</v>
      </c>
      <c r="D1472">
        <v>9.23</v>
      </c>
      <c r="E1472">
        <v>-1.157E-2</v>
      </c>
      <c r="F1472">
        <v>0</v>
      </c>
      <c r="G1472">
        <v>0</v>
      </c>
      <c r="I1472">
        <f>-3*SQRT(D1472)*Notes!$B$22</f>
        <v>-4.6820143477056124</v>
      </c>
      <c r="J1472">
        <f>3*SQRT(D1472)*Notes!$B$22</f>
        <v>4.6820143477056124</v>
      </c>
      <c r="K1472">
        <f>-SQRT(D1472)*Notes!$B$15</f>
        <v>-7.9374689271381262</v>
      </c>
      <c r="L1472">
        <f>SQRT(D1472)*Notes!$B$15</f>
        <v>7.9374689271381262</v>
      </c>
    </row>
    <row r="1473" spans="1:12" x14ac:dyDescent="0.25">
      <c r="A1473" t="s">
        <v>998</v>
      </c>
      <c r="B1473">
        <v>2717.2460000000001</v>
      </c>
      <c r="C1473">
        <v>19.652370000000001</v>
      </c>
      <c r="D1473">
        <v>9.2319999999999993</v>
      </c>
      <c r="E1473">
        <v>-1.6369999999999999E-2</v>
      </c>
      <c r="F1473">
        <v>0</v>
      </c>
      <c r="G1473">
        <v>0</v>
      </c>
      <c r="I1473">
        <f>-3*SQRT(D1473)*Notes!$B$22</f>
        <v>-4.6825215807223985</v>
      </c>
      <c r="J1473">
        <f>3*SQRT(D1473)*Notes!$B$22</f>
        <v>4.6825215807223985</v>
      </c>
      <c r="K1473">
        <f>-SQRT(D1473)*Notes!$B$15</f>
        <v>-7.9383288446886837</v>
      </c>
      <c r="L1473">
        <f>SQRT(D1473)*Notes!$B$15</f>
        <v>7.9383288446886837</v>
      </c>
    </row>
    <row r="1474" spans="1:12" x14ac:dyDescent="0.25">
      <c r="A1474" t="s">
        <v>9</v>
      </c>
      <c r="B1474">
        <v>2717.55</v>
      </c>
      <c r="C1474">
        <v>19.657620000000001</v>
      </c>
      <c r="D1474">
        <v>9.2520000000000007</v>
      </c>
      <c r="E1474">
        <v>-4.9399999999999999E-2</v>
      </c>
      <c r="F1474">
        <v>0</v>
      </c>
      <c r="G1474">
        <v>0</v>
      </c>
      <c r="I1474">
        <f>-3*SQRT(D1474)*Notes!$B$22</f>
        <v>-4.6875908921351872</v>
      </c>
      <c r="J1474">
        <f>3*SQRT(D1474)*Notes!$B$22</f>
        <v>4.6875908921351872</v>
      </c>
      <c r="K1474">
        <f>-SQRT(D1474)*Notes!$B$15</f>
        <v>-7.9469229024665538</v>
      </c>
      <c r="L1474">
        <f>SQRT(D1474)*Notes!$B$15</f>
        <v>7.9469229024665538</v>
      </c>
    </row>
    <row r="1475" spans="1:12" x14ac:dyDescent="0.25">
      <c r="A1475" t="s">
        <v>999</v>
      </c>
      <c r="B1475">
        <v>2717.5949999999998</v>
      </c>
      <c r="C1475">
        <v>19.658390000000001</v>
      </c>
      <c r="D1475">
        <v>9.2560000000000002</v>
      </c>
      <c r="E1475">
        <v>-5.423E-2</v>
      </c>
      <c r="F1475">
        <v>0</v>
      </c>
      <c r="G1475">
        <v>0</v>
      </c>
      <c r="I1475">
        <f>-3*SQRT(D1475)*Notes!$B$22</f>
        <v>-4.688604096706003</v>
      </c>
      <c r="J1475">
        <f>3*SQRT(D1475)*Notes!$B$22</f>
        <v>4.688604096706003</v>
      </c>
      <c r="K1475">
        <f>-SQRT(D1475)*Notes!$B$15</f>
        <v>-7.9486405989963869</v>
      </c>
      <c r="L1475">
        <f>SQRT(D1475)*Notes!$B$15</f>
        <v>7.9486405989963869</v>
      </c>
    </row>
    <row r="1476" spans="1:12" x14ac:dyDescent="0.25">
      <c r="A1476" t="s">
        <v>9</v>
      </c>
      <c r="B1476">
        <v>2717.9</v>
      </c>
      <c r="C1476">
        <v>19.663620000000002</v>
      </c>
      <c r="D1476">
        <v>9.2989999999999995</v>
      </c>
      <c r="E1476">
        <v>-8.7249999999999994E-2</v>
      </c>
      <c r="F1476">
        <v>0</v>
      </c>
      <c r="G1476">
        <v>0</v>
      </c>
      <c r="I1476">
        <f>-3*SQRT(D1476)*Notes!$B$22</f>
        <v>-4.6994822496269224</v>
      </c>
      <c r="J1476">
        <f>3*SQRT(D1476)*Notes!$B$22</f>
        <v>4.6994822496269224</v>
      </c>
      <c r="K1476">
        <f>-SQRT(D1476)*Notes!$B$15</f>
        <v>-7.9670824478208724</v>
      </c>
      <c r="L1476">
        <f>SQRT(D1476)*Notes!$B$15</f>
        <v>7.9670824478208724</v>
      </c>
    </row>
    <row r="1477" spans="1:12" x14ac:dyDescent="0.25">
      <c r="A1477" t="s">
        <v>1000</v>
      </c>
      <c r="B1477">
        <v>2717.944</v>
      </c>
      <c r="C1477">
        <v>19.664380000000001</v>
      </c>
      <c r="D1477">
        <v>9.3070000000000004</v>
      </c>
      <c r="E1477">
        <v>-9.2050000000000007E-2</v>
      </c>
      <c r="F1477">
        <v>0</v>
      </c>
      <c r="G1477">
        <v>0</v>
      </c>
      <c r="I1477">
        <f>-3*SQRT(D1477)*Notes!$B$22</f>
        <v>-4.701503315089508</v>
      </c>
      <c r="J1477">
        <f>3*SQRT(D1477)*Notes!$B$22</f>
        <v>4.701503315089508</v>
      </c>
      <c r="K1477">
        <f>-SQRT(D1477)*Notes!$B$15</f>
        <v>-7.9705087816843818</v>
      </c>
      <c r="L1477">
        <f>SQRT(D1477)*Notes!$B$15</f>
        <v>7.9705087816843818</v>
      </c>
    </row>
    <row r="1478" spans="1:12" x14ac:dyDescent="0.25">
      <c r="A1478" t="s">
        <v>9</v>
      </c>
      <c r="B1478">
        <v>2718.2489999999998</v>
      </c>
      <c r="C1478">
        <v>19.66957</v>
      </c>
      <c r="D1478">
        <v>9.3740000000000006</v>
      </c>
      <c r="E1478">
        <v>-0.12508</v>
      </c>
      <c r="F1478">
        <v>0</v>
      </c>
      <c r="G1478">
        <v>0</v>
      </c>
      <c r="I1478">
        <f>-3*SQRT(D1478)*Notes!$B$22</f>
        <v>-4.7183957530526373</v>
      </c>
      <c r="J1478">
        <f>3*SQRT(D1478)*Notes!$B$22</f>
        <v>4.7183957530526373</v>
      </c>
      <c r="K1478">
        <f>-SQRT(D1478)*Notes!$B$15</f>
        <v>-7.9991467121729229</v>
      </c>
      <c r="L1478">
        <f>SQRT(D1478)*Notes!$B$15</f>
        <v>7.9991467121729229</v>
      </c>
    </row>
    <row r="1479" spans="1:12" x14ac:dyDescent="0.25">
      <c r="A1479" t="s">
        <v>1001</v>
      </c>
      <c r="B1479">
        <v>2718.84</v>
      </c>
      <c r="C1479">
        <v>19.679510000000001</v>
      </c>
      <c r="D1479">
        <v>9.5589999999999993</v>
      </c>
      <c r="E1479">
        <v>-0.18909000000000001</v>
      </c>
      <c r="F1479">
        <v>0</v>
      </c>
      <c r="G1479">
        <v>0</v>
      </c>
      <c r="I1479">
        <f>-3*SQRT(D1479)*Notes!$B$22</f>
        <v>-4.7647280772179998</v>
      </c>
      <c r="J1479">
        <f>3*SQRT(D1479)*Notes!$B$22</f>
        <v>4.7647280772179998</v>
      </c>
      <c r="K1479">
        <f>-SQRT(D1479)*Notes!$B$15</f>
        <v>-8.0776943961553265</v>
      </c>
      <c r="L1479">
        <f>SQRT(D1479)*Notes!$B$15</f>
        <v>8.0776943961553265</v>
      </c>
    </row>
    <row r="1480" spans="1:12" x14ac:dyDescent="0.25">
      <c r="A1480" t="s">
        <v>9</v>
      </c>
      <c r="B1480">
        <v>2719.348</v>
      </c>
      <c r="C1480">
        <v>19.687840000000001</v>
      </c>
      <c r="D1480">
        <v>9.9209999999999994</v>
      </c>
      <c r="E1480">
        <v>-0.52605000000000002</v>
      </c>
      <c r="F1480">
        <v>0</v>
      </c>
      <c r="G1480">
        <v>0</v>
      </c>
      <c r="I1480">
        <f>-3*SQRT(D1480)*Notes!$B$22</f>
        <v>-4.854110008786285</v>
      </c>
      <c r="J1480">
        <f>3*SQRT(D1480)*Notes!$B$22</f>
        <v>4.854110008786285</v>
      </c>
      <c r="K1480">
        <f>-SQRT(D1480)*Notes!$B$15</f>
        <v>-8.2292245393336625</v>
      </c>
      <c r="L1480">
        <f>SQRT(D1480)*Notes!$B$15</f>
        <v>8.2292245393336625</v>
      </c>
    </row>
    <row r="1481" spans="1:12" x14ac:dyDescent="0.25">
      <c r="A1481" t="s">
        <v>1002</v>
      </c>
      <c r="B1481">
        <v>2719.6019999999999</v>
      </c>
      <c r="C1481">
        <v>19.691859999999998</v>
      </c>
      <c r="D1481">
        <v>10.196</v>
      </c>
      <c r="E1481">
        <v>-0.55876000000000003</v>
      </c>
      <c r="F1481">
        <v>0</v>
      </c>
      <c r="G1481">
        <v>0</v>
      </c>
      <c r="I1481">
        <f>-3*SQRT(D1481)*Notes!$B$22</f>
        <v>-4.9209256472988434</v>
      </c>
      <c r="J1481">
        <f>3*SQRT(D1481)*Notes!$B$22</f>
        <v>4.9209256472988434</v>
      </c>
      <c r="K1481">
        <f>-SQRT(D1481)*Notes!$B$15</f>
        <v>-8.342497804888735</v>
      </c>
      <c r="L1481">
        <f>SQRT(D1481)*Notes!$B$15</f>
        <v>8.342497804888735</v>
      </c>
    </row>
    <row r="1482" spans="1:12" x14ac:dyDescent="0.25">
      <c r="A1482" t="s">
        <v>9</v>
      </c>
      <c r="B1482">
        <v>2720.11</v>
      </c>
      <c r="C1482">
        <v>19.699529999999999</v>
      </c>
      <c r="D1482">
        <v>10.952</v>
      </c>
      <c r="E1482">
        <v>-0.93547000000000002</v>
      </c>
      <c r="F1482">
        <v>0</v>
      </c>
      <c r="G1482">
        <v>0</v>
      </c>
      <c r="I1482">
        <f>-3*SQRT(D1482)*Notes!$B$22</f>
        <v>-5.1000990098565024</v>
      </c>
      <c r="J1482">
        <f>3*SQRT(D1482)*Notes!$B$22</f>
        <v>5.1000990098565024</v>
      </c>
      <c r="K1482">
        <f>-SQRT(D1482)*Notes!$B$15</f>
        <v>-8.6462523199873917</v>
      </c>
      <c r="L1482">
        <f>SQRT(D1482)*Notes!$B$15</f>
        <v>8.6462523199873917</v>
      </c>
    </row>
    <row r="1483" spans="1:12" x14ac:dyDescent="0.25">
      <c r="A1483" t="s">
        <v>1003</v>
      </c>
      <c r="B1483">
        <v>2720.8679999999999</v>
      </c>
      <c r="C1483">
        <v>19.709869999999999</v>
      </c>
      <c r="D1483">
        <v>12.47</v>
      </c>
      <c r="E1483">
        <v>-1.06535</v>
      </c>
      <c r="F1483">
        <v>0</v>
      </c>
      <c r="G1483">
        <v>0</v>
      </c>
      <c r="I1483">
        <f>-3*SQRT(D1483)*Notes!$B$22</f>
        <v>-5.4420824400187175</v>
      </c>
      <c r="J1483">
        <f>3*SQRT(D1483)*Notes!$B$22</f>
        <v>5.4420824400187175</v>
      </c>
      <c r="K1483">
        <f>-SQRT(D1483)*Notes!$B$15</f>
        <v>-9.2260204814922595</v>
      </c>
      <c r="L1483">
        <f>SQRT(D1483)*Notes!$B$15</f>
        <v>9.2260204814922595</v>
      </c>
    </row>
    <row r="1484" spans="1:12" x14ac:dyDescent="0.25">
      <c r="A1484" t="s">
        <v>9</v>
      </c>
      <c r="B1484">
        <v>2721.0210000000002</v>
      </c>
      <c r="C1484">
        <v>19.711790000000001</v>
      </c>
      <c r="D1484">
        <v>12.798</v>
      </c>
      <c r="E1484">
        <v>-1.09144</v>
      </c>
      <c r="F1484">
        <v>0</v>
      </c>
      <c r="G1484">
        <v>0</v>
      </c>
      <c r="I1484">
        <f>-3*SQRT(D1484)*Notes!$B$22</f>
        <v>-5.5131897827631073</v>
      </c>
      <c r="J1484">
        <f>3*SQRT(D1484)*Notes!$B$22</f>
        <v>5.5131897827631073</v>
      </c>
      <c r="K1484">
        <f>-SQRT(D1484)*Notes!$B$15</f>
        <v>-9.3465695190665556</v>
      </c>
      <c r="L1484">
        <f>SQRT(D1484)*Notes!$B$15</f>
        <v>9.3465695190665556</v>
      </c>
    </row>
    <row r="1485" spans="1:12" x14ac:dyDescent="0.25">
      <c r="A1485" t="s">
        <v>1004</v>
      </c>
      <c r="B1485">
        <v>2729.0129999999999</v>
      </c>
      <c r="C1485">
        <v>19.768380000000001</v>
      </c>
      <c r="D1485">
        <v>41.182000000000002</v>
      </c>
      <c r="E1485">
        <v>-2.4598499999999999</v>
      </c>
      <c r="F1485">
        <v>0</v>
      </c>
      <c r="G1485">
        <v>0</v>
      </c>
      <c r="I1485">
        <f>-3*SQRT(D1485)*Notes!$B$22</f>
        <v>-9.889756683817847</v>
      </c>
      <c r="J1485">
        <f>3*SQRT(D1485)*Notes!$B$22</f>
        <v>9.889756683817847</v>
      </c>
      <c r="K1485">
        <f>-SQRT(D1485)*Notes!$B$15</f>
        <v>-16.76621012774746</v>
      </c>
      <c r="L1485">
        <f>SQRT(D1485)*Notes!$B$15</f>
        <v>16.76621012774746</v>
      </c>
    </row>
    <row r="1486" spans="1:12" x14ac:dyDescent="0.25">
      <c r="A1486" t="s">
        <v>9</v>
      </c>
      <c r="B1486">
        <v>2729.1660000000002</v>
      </c>
      <c r="C1486">
        <v>19.768969999999999</v>
      </c>
      <c r="D1486">
        <v>41.935000000000002</v>
      </c>
      <c r="E1486">
        <v>-2.4859399999999998</v>
      </c>
      <c r="F1486">
        <v>0</v>
      </c>
      <c r="G1486">
        <v>0</v>
      </c>
      <c r="I1486">
        <f>-3*SQRT(D1486)*Notes!$B$22</f>
        <v>-9.9797626698484603</v>
      </c>
      <c r="J1486">
        <f>3*SQRT(D1486)*Notes!$B$22</f>
        <v>9.9797626698484603</v>
      </c>
      <c r="K1486">
        <f>-SQRT(D1486)*Notes!$B$15</f>
        <v>-16.918798237120622</v>
      </c>
      <c r="L1486">
        <f>SQRT(D1486)*Notes!$B$15</f>
        <v>16.918798237120622</v>
      </c>
    </row>
    <row r="1487" spans="1:12" x14ac:dyDescent="0.25">
      <c r="A1487" t="s">
        <v>1005</v>
      </c>
      <c r="B1487">
        <v>2729.924</v>
      </c>
      <c r="C1487">
        <v>19.771719999999998</v>
      </c>
      <c r="D1487">
        <v>45.805999999999997</v>
      </c>
      <c r="E1487">
        <v>-2.61585</v>
      </c>
      <c r="F1487">
        <v>0</v>
      </c>
      <c r="G1487">
        <v>0</v>
      </c>
      <c r="I1487">
        <f>-3*SQRT(D1487)*Notes!$B$22</f>
        <v>-10.430210517977304</v>
      </c>
      <c r="J1487">
        <f>3*SQRT(D1487)*Notes!$B$22</f>
        <v>10.430210517977304</v>
      </c>
      <c r="K1487">
        <f>-SQRT(D1487)*Notes!$B$15</f>
        <v>-17.682447284794097</v>
      </c>
      <c r="L1487">
        <f>SQRT(D1487)*Notes!$B$15</f>
        <v>17.682447284794097</v>
      </c>
    </row>
    <row r="1488" spans="1:12" x14ac:dyDescent="0.25">
      <c r="A1488" t="s">
        <v>9</v>
      </c>
      <c r="B1488">
        <v>2730.4319999999998</v>
      </c>
      <c r="C1488">
        <v>19.77345</v>
      </c>
      <c r="D1488">
        <v>47.813000000000002</v>
      </c>
      <c r="E1488">
        <v>-1.3146800000000001</v>
      </c>
      <c r="F1488">
        <v>0</v>
      </c>
      <c r="G1488">
        <v>0</v>
      </c>
      <c r="I1488">
        <f>-3*SQRT(D1488)*Notes!$B$22</f>
        <v>-10.656261927403799</v>
      </c>
      <c r="J1488">
        <f>3*SQRT(D1488)*Notes!$B$22</f>
        <v>10.656261927403799</v>
      </c>
      <c r="K1488">
        <f>-SQRT(D1488)*Notes!$B$15</f>
        <v>-18.06567465340262</v>
      </c>
      <c r="L1488">
        <f>SQRT(D1488)*Notes!$B$15</f>
        <v>18.06567465340262</v>
      </c>
    </row>
    <row r="1489" spans="1:12" x14ac:dyDescent="0.25">
      <c r="A1489" t="s">
        <v>1006</v>
      </c>
      <c r="B1489">
        <v>2730.6860000000001</v>
      </c>
      <c r="C1489">
        <v>19.774280000000001</v>
      </c>
      <c r="D1489">
        <v>48.484000000000002</v>
      </c>
      <c r="E1489">
        <v>-1.32917</v>
      </c>
      <c r="F1489">
        <v>0</v>
      </c>
      <c r="G1489">
        <v>0</v>
      </c>
      <c r="I1489">
        <f>-3*SQRT(D1489)*Notes!$B$22</f>
        <v>-10.730775548515396</v>
      </c>
      <c r="J1489">
        <f>3*SQRT(D1489)*Notes!$B$22</f>
        <v>10.730775548515396</v>
      </c>
      <c r="K1489">
        <f>-SQRT(D1489)*Notes!$B$15</f>
        <v>-18.191998391071575</v>
      </c>
      <c r="L1489">
        <f>SQRT(D1489)*Notes!$B$15</f>
        <v>18.191998391071575</v>
      </c>
    </row>
    <row r="1490" spans="1:12" x14ac:dyDescent="0.25">
      <c r="A1490" t="s">
        <v>9</v>
      </c>
      <c r="B1490">
        <v>2731.194</v>
      </c>
      <c r="C1490">
        <v>19.775939999999999</v>
      </c>
      <c r="D1490">
        <v>49.128</v>
      </c>
      <c r="E1490">
        <v>6.8210000000000007E-2</v>
      </c>
      <c r="F1490">
        <v>0</v>
      </c>
      <c r="G1490">
        <v>0</v>
      </c>
      <c r="I1490">
        <f>-3*SQRT(D1490)*Notes!$B$22</f>
        <v>-10.801807462427949</v>
      </c>
      <c r="J1490">
        <f>3*SQRT(D1490)*Notes!$B$22</f>
        <v>10.801807462427949</v>
      </c>
      <c r="K1490">
        <f>-SQRT(D1490)*Notes!$B$15</f>
        <v>-18.312419553341684</v>
      </c>
      <c r="L1490">
        <f>SQRT(D1490)*Notes!$B$15</f>
        <v>18.312419553341684</v>
      </c>
    </row>
    <row r="1491" spans="1:12" x14ac:dyDescent="0.25">
      <c r="A1491" t="s">
        <v>1007</v>
      </c>
      <c r="B1491">
        <v>2731.723</v>
      </c>
      <c r="C1491">
        <v>19.777650000000001</v>
      </c>
      <c r="D1491">
        <v>49.061999999999998</v>
      </c>
      <c r="E1491">
        <v>5.7389999999999997E-2</v>
      </c>
      <c r="F1491">
        <v>0</v>
      </c>
      <c r="G1491">
        <v>0</v>
      </c>
      <c r="I1491">
        <f>-3*SQRT(D1491)*Notes!$B$22</f>
        <v>-10.794549290991332</v>
      </c>
      <c r="J1491">
        <f>3*SQRT(D1491)*Notes!$B$22</f>
        <v>10.794549290991332</v>
      </c>
      <c r="K1491">
        <f>-SQRT(D1491)*Notes!$B$15</f>
        <v>-18.300114697788601</v>
      </c>
      <c r="L1491">
        <f>SQRT(D1491)*Notes!$B$15</f>
        <v>18.300114697788601</v>
      </c>
    </row>
    <row r="1492" spans="1:12" x14ac:dyDescent="0.25">
      <c r="A1492" t="s">
        <v>1008</v>
      </c>
      <c r="B1492">
        <v>2731.9870000000001</v>
      </c>
      <c r="C1492">
        <v>19.778510000000001</v>
      </c>
      <c r="D1492">
        <v>49.033000000000001</v>
      </c>
      <c r="E1492">
        <v>5.1999999999999998E-2</v>
      </c>
      <c r="F1492">
        <v>0</v>
      </c>
      <c r="G1492">
        <v>0</v>
      </c>
      <c r="I1492">
        <f>-3*SQRT(D1492)*Notes!$B$22</f>
        <v>-10.791358550683029</v>
      </c>
      <c r="J1492">
        <f>3*SQRT(D1492)*Notes!$B$22</f>
        <v>10.791358550683029</v>
      </c>
      <c r="K1492">
        <f>-SQRT(D1492)*Notes!$B$15</f>
        <v>-18.294705401667127</v>
      </c>
      <c r="L1492">
        <f>SQRT(D1492)*Notes!$B$15</f>
        <v>18.294705401667127</v>
      </c>
    </row>
    <row r="1493" spans="1:12" x14ac:dyDescent="0.25">
      <c r="A1493" t="s">
        <v>9</v>
      </c>
      <c r="B1493">
        <v>2732.2919999999999</v>
      </c>
      <c r="C1493">
        <v>19.779499999999999</v>
      </c>
      <c r="D1493">
        <v>49.003</v>
      </c>
      <c r="E1493">
        <v>4.5769999999999998E-2</v>
      </c>
      <c r="F1493">
        <v>0</v>
      </c>
      <c r="G1493">
        <v>0</v>
      </c>
      <c r="I1493">
        <f>-3*SQRT(D1493)*Notes!$B$22</f>
        <v>-10.788056791760649</v>
      </c>
      <c r="J1493">
        <f>3*SQRT(D1493)*Notes!$B$22</f>
        <v>10.788056791760649</v>
      </c>
      <c r="K1493">
        <f>-SQRT(D1493)*Notes!$B$15</f>
        <v>-18.289107894503541</v>
      </c>
      <c r="L1493">
        <f>SQRT(D1493)*Notes!$B$15</f>
        <v>18.289107894503541</v>
      </c>
    </row>
    <row r="1494" spans="1:12" x14ac:dyDescent="0.25">
      <c r="A1494" t="s">
        <v>1009</v>
      </c>
      <c r="B1494">
        <v>2732.3359999999998</v>
      </c>
      <c r="C1494">
        <v>19.779640000000001</v>
      </c>
      <c r="D1494">
        <v>48.999000000000002</v>
      </c>
      <c r="E1494">
        <v>4.4859999999999997E-2</v>
      </c>
      <c r="F1494">
        <v>0</v>
      </c>
      <c r="G1494">
        <v>0</v>
      </c>
      <c r="I1494">
        <f>-3*SQRT(D1494)*Notes!$B$22</f>
        <v>-10.787616480883695</v>
      </c>
      <c r="J1494">
        <f>3*SQRT(D1494)*Notes!$B$22</f>
        <v>10.787616480883695</v>
      </c>
      <c r="K1494">
        <f>-SQRT(D1494)*Notes!$B$15</f>
        <v>-18.288361430771364</v>
      </c>
      <c r="L1494">
        <f>SQRT(D1494)*Notes!$B$15</f>
        <v>18.288361430771364</v>
      </c>
    </row>
    <row r="1495" spans="1:12" x14ac:dyDescent="0.25">
      <c r="A1495" t="s">
        <v>9</v>
      </c>
      <c r="B1495">
        <v>2732.6410000000001</v>
      </c>
      <c r="C1495">
        <v>19.780629999999999</v>
      </c>
      <c r="D1495">
        <v>48.972999999999999</v>
      </c>
      <c r="E1495">
        <v>3.8620000000000002E-2</v>
      </c>
      <c r="F1495">
        <v>0</v>
      </c>
      <c r="G1495">
        <v>0</v>
      </c>
      <c r="I1495">
        <f>-3*SQRT(D1495)*Notes!$B$22</f>
        <v>-10.784754022002838</v>
      </c>
      <c r="J1495">
        <f>3*SQRT(D1495)*Notes!$B$22</f>
        <v>10.784754022002838</v>
      </c>
      <c r="K1495">
        <f>-SQRT(D1495)*Notes!$B$15</f>
        <v>-18.283508673659856</v>
      </c>
      <c r="L1495">
        <f>SQRT(D1495)*Notes!$B$15</f>
        <v>18.283508673659856</v>
      </c>
    </row>
    <row r="1496" spans="1:12" x14ac:dyDescent="0.25">
      <c r="A1496" t="s">
        <v>1010</v>
      </c>
      <c r="B1496">
        <v>2732.6860000000001</v>
      </c>
      <c r="C1496">
        <v>19.78078</v>
      </c>
      <c r="D1496">
        <v>48.97</v>
      </c>
      <c r="E1496">
        <v>3.7719999999999997E-2</v>
      </c>
      <c r="F1496">
        <v>0</v>
      </c>
      <c r="G1496">
        <v>0</v>
      </c>
      <c r="I1496">
        <f>-3*SQRT(D1496)*Notes!$B$22</f>
        <v>-10.784423689395355</v>
      </c>
      <c r="J1496">
        <f>3*SQRT(D1496)*Notes!$B$22</f>
        <v>10.784423689395355</v>
      </c>
      <c r="K1496">
        <f>-SQRT(D1496)*Notes!$B$15</f>
        <v>-18.28294865726247</v>
      </c>
      <c r="L1496">
        <f>SQRT(D1496)*Notes!$B$15</f>
        <v>18.28294865726247</v>
      </c>
    </row>
    <row r="1497" spans="1:12" x14ac:dyDescent="0.25">
      <c r="A1497" t="s">
        <v>9</v>
      </c>
      <c r="B1497">
        <v>2732.99</v>
      </c>
      <c r="C1497">
        <v>19.781770000000002</v>
      </c>
      <c r="D1497">
        <v>48.948999999999998</v>
      </c>
      <c r="E1497">
        <v>3.1480000000000001E-2</v>
      </c>
      <c r="F1497">
        <v>0</v>
      </c>
      <c r="G1497">
        <v>0</v>
      </c>
      <c r="I1497">
        <f>-3*SQRT(D1497)*Notes!$B$22</f>
        <v>-10.782111077770859</v>
      </c>
      <c r="J1497">
        <f>3*SQRT(D1497)*Notes!$B$22</f>
        <v>10.782111077770859</v>
      </c>
      <c r="K1497">
        <f>-SQRT(D1497)*Notes!$B$15</f>
        <v>-18.279028062076986</v>
      </c>
      <c r="L1497">
        <f>SQRT(D1497)*Notes!$B$15</f>
        <v>18.279028062076986</v>
      </c>
    </row>
    <row r="1498" spans="1:12" x14ac:dyDescent="0.25">
      <c r="A1498" t="s">
        <v>1011</v>
      </c>
      <c r="B1498">
        <v>2733.0349999999999</v>
      </c>
      <c r="C1498">
        <v>19.78191</v>
      </c>
      <c r="D1498">
        <v>48.945999999999998</v>
      </c>
      <c r="E1498">
        <v>3.057E-2</v>
      </c>
      <c r="F1498">
        <v>0</v>
      </c>
      <c r="G1498">
        <v>0</v>
      </c>
      <c r="I1498">
        <f>-3*SQRT(D1498)*Notes!$B$22</f>
        <v>-10.78178066418875</v>
      </c>
      <c r="J1498">
        <f>3*SQRT(D1498)*Notes!$B$22</f>
        <v>10.78178066418875</v>
      </c>
      <c r="K1498">
        <f>-SQRT(D1498)*Notes!$B$15</f>
        <v>-18.278467908402448</v>
      </c>
      <c r="L1498">
        <f>SQRT(D1498)*Notes!$B$15</f>
        <v>18.278467908402448</v>
      </c>
    </row>
    <row r="1499" spans="1:12" x14ac:dyDescent="0.25">
      <c r="A1499" t="s">
        <v>9</v>
      </c>
      <c r="B1499">
        <v>2733.34</v>
      </c>
      <c r="C1499">
        <v>19.782900000000001</v>
      </c>
      <c r="D1499">
        <v>48.929000000000002</v>
      </c>
      <c r="E1499">
        <v>2.4340000000000001E-2</v>
      </c>
      <c r="F1499">
        <v>0</v>
      </c>
      <c r="G1499">
        <v>0</v>
      </c>
      <c r="I1499">
        <f>-3*SQRT(D1499)*Notes!$B$22</f>
        <v>-10.779908129260255</v>
      </c>
      <c r="J1499">
        <f>3*SQRT(D1499)*Notes!$B$22</f>
        <v>10.779908129260255</v>
      </c>
      <c r="K1499">
        <f>-SQRT(D1499)*Notes!$B$15</f>
        <v>-18.275293379939676</v>
      </c>
      <c r="L1499">
        <f>SQRT(D1499)*Notes!$B$15</f>
        <v>18.275293379939676</v>
      </c>
    </row>
    <row r="1500" spans="1:12" x14ac:dyDescent="0.25">
      <c r="A1500" t="s">
        <v>1012</v>
      </c>
      <c r="B1500">
        <v>2734.1320000000001</v>
      </c>
      <c r="C1500">
        <v>19.78548</v>
      </c>
      <c r="D1500">
        <v>48.904000000000003</v>
      </c>
      <c r="E1500">
        <v>8.1300000000000001E-3</v>
      </c>
      <c r="F1500">
        <v>0</v>
      </c>
      <c r="G1500">
        <v>0</v>
      </c>
      <c r="I1500">
        <f>-3*SQRT(D1500)*Notes!$B$22</f>
        <v>-10.777153810383755</v>
      </c>
      <c r="J1500">
        <f>3*SQRT(D1500)*Notes!$B$22</f>
        <v>10.777153810383755</v>
      </c>
      <c r="K1500">
        <f>-SQRT(D1500)*Notes!$B$15</f>
        <v>-18.270623953732478</v>
      </c>
      <c r="L1500">
        <f>SQRT(D1500)*Notes!$B$15</f>
        <v>18.270623953732478</v>
      </c>
    </row>
    <row r="1501" spans="1:12" x14ac:dyDescent="0.25">
      <c r="A1501" t="s">
        <v>9</v>
      </c>
      <c r="B1501">
        <v>2734.64</v>
      </c>
      <c r="C1501">
        <v>19.78715</v>
      </c>
      <c r="D1501">
        <v>48.186</v>
      </c>
      <c r="E1501">
        <v>1.3979200000000001</v>
      </c>
      <c r="F1501">
        <v>0</v>
      </c>
      <c r="G1501">
        <v>0</v>
      </c>
      <c r="I1501">
        <f>-3*SQRT(D1501)*Notes!$B$22</f>
        <v>-10.697747127454411</v>
      </c>
      <c r="J1501">
        <f>3*SQRT(D1501)*Notes!$B$22</f>
        <v>10.697747127454411</v>
      </c>
      <c r="K1501">
        <f>-SQRT(D1501)*Notes!$B$15</f>
        <v>-18.136004956106458</v>
      </c>
      <c r="L1501">
        <f>SQRT(D1501)*Notes!$B$15</f>
        <v>18.136004956106458</v>
      </c>
    </row>
    <row r="1502" spans="1:12" x14ac:dyDescent="0.25">
      <c r="A1502" t="s">
        <v>1013</v>
      </c>
      <c r="B1502">
        <v>2734.8939999999998</v>
      </c>
      <c r="C1502">
        <v>19.787990000000001</v>
      </c>
      <c r="D1502">
        <v>47.48</v>
      </c>
      <c r="E1502">
        <v>1.38235</v>
      </c>
      <c r="F1502">
        <v>0</v>
      </c>
      <c r="G1502">
        <v>0</v>
      </c>
      <c r="I1502">
        <f>-3*SQRT(D1502)*Notes!$B$22</f>
        <v>-10.619088612687428</v>
      </c>
      <c r="J1502">
        <f>3*SQRT(D1502)*Notes!$B$22</f>
        <v>10.619088612687428</v>
      </c>
      <c r="K1502">
        <f>-SQRT(D1502)*Notes!$B$15</f>
        <v>-18.002654335956453</v>
      </c>
      <c r="L1502">
        <f>SQRT(D1502)*Notes!$B$15</f>
        <v>18.002654335956453</v>
      </c>
    </row>
    <row r="1503" spans="1:12" x14ac:dyDescent="0.25">
      <c r="A1503" t="s">
        <v>9</v>
      </c>
      <c r="B1503">
        <v>2735.402</v>
      </c>
      <c r="C1503">
        <v>19.789729999999999</v>
      </c>
      <c r="D1503">
        <v>45.411000000000001</v>
      </c>
      <c r="E1503">
        <v>2.6706300000000001</v>
      </c>
      <c r="F1503">
        <v>0</v>
      </c>
      <c r="G1503">
        <v>0</v>
      </c>
      <c r="I1503">
        <f>-3*SQRT(D1503)*Notes!$B$22</f>
        <v>-10.385141601918264</v>
      </c>
      <c r="J1503">
        <f>3*SQRT(D1503)*Notes!$B$22</f>
        <v>10.385141601918264</v>
      </c>
      <c r="K1503">
        <f>-SQRT(D1503)*Notes!$B$15</f>
        <v>-17.606041470067421</v>
      </c>
      <c r="L1503">
        <f>SQRT(D1503)*Notes!$B$15</f>
        <v>17.606041470067421</v>
      </c>
    </row>
    <row r="1504" spans="1:12" x14ac:dyDescent="0.25">
      <c r="A1504" t="s">
        <v>1014</v>
      </c>
      <c r="B1504">
        <v>2736.1610000000001</v>
      </c>
      <c r="C1504">
        <v>19.79251</v>
      </c>
      <c r="D1504">
        <v>41.460999999999999</v>
      </c>
      <c r="E1504">
        <v>2.5347400000000002</v>
      </c>
      <c r="F1504">
        <v>0</v>
      </c>
      <c r="G1504">
        <v>0</v>
      </c>
      <c r="I1504">
        <f>-3*SQRT(D1504)*Notes!$B$22</f>
        <v>-9.923200719404182</v>
      </c>
      <c r="J1504">
        <f>3*SQRT(D1504)*Notes!$B$22</f>
        <v>9.923200719404182</v>
      </c>
      <c r="K1504">
        <f>-SQRT(D1504)*Notes!$B$15</f>
        <v>-16.82290815845613</v>
      </c>
      <c r="L1504">
        <f>SQRT(D1504)*Notes!$B$15</f>
        <v>16.82290815845613</v>
      </c>
    </row>
    <row r="1505" spans="1:12" x14ac:dyDescent="0.25">
      <c r="A1505" t="s">
        <v>9</v>
      </c>
      <c r="B1505">
        <v>2736.3130000000001</v>
      </c>
      <c r="C1505">
        <v>19.793099999999999</v>
      </c>
      <c r="D1505">
        <v>40.692999999999998</v>
      </c>
      <c r="E1505">
        <v>2.50745</v>
      </c>
      <c r="F1505">
        <v>0</v>
      </c>
      <c r="G1505">
        <v>0</v>
      </c>
      <c r="I1505">
        <f>-3*SQRT(D1505)*Notes!$B$22</f>
        <v>-9.8308652631713596</v>
      </c>
      <c r="J1505">
        <f>3*SQRT(D1505)*Notes!$B$22</f>
        <v>9.8308652631713596</v>
      </c>
      <c r="K1505">
        <f>-SQRT(D1505)*Notes!$B$15</f>
        <v>-16.666370873370639</v>
      </c>
      <c r="L1505">
        <f>SQRT(D1505)*Notes!$B$15</f>
        <v>16.666370873370639</v>
      </c>
    </row>
    <row r="1506" spans="1:12" x14ac:dyDescent="0.25">
      <c r="A1506" t="s">
        <v>1015</v>
      </c>
      <c r="B1506">
        <v>2744.306</v>
      </c>
      <c r="C1506">
        <v>19.851870000000002</v>
      </c>
      <c r="D1506">
        <v>12.051</v>
      </c>
      <c r="E1506">
        <v>1.0761499999999999</v>
      </c>
      <c r="F1506">
        <v>0</v>
      </c>
      <c r="G1506">
        <v>0</v>
      </c>
      <c r="I1506">
        <f>-3*SQRT(D1506)*Notes!$B$22</f>
        <v>-5.3498725129494238</v>
      </c>
      <c r="J1506">
        <f>3*SQRT(D1506)*Notes!$B$22</f>
        <v>5.3498725129494238</v>
      </c>
      <c r="K1506">
        <f>-SQRT(D1506)*Notes!$B$15</f>
        <v>-9.0696960073383384</v>
      </c>
      <c r="L1506">
        <f>SQRT(D1506)*Notes!$B$15</f>
        <v>9.0696960073383384</v>
      </c>
    </row>
    <row r="1507" spans="1:12" x14ac:dyDescent="0.25">
      <c r="A1507" t="s">
        <v>9</v>
      </c>
      <c r="B1507">
        <v>2744.4580000000001</v>
      </c>
      <c r="C1507">
        <v>19.853909999999999</v>
      </c>
      <c r="D1507">
        <v>11.727</v>
      </c>
      <c r="E1507">
        <v>1.04887</v>
      </c>
      <c r="F1507">
        <v>0</v>
      </c>
      <c r="G1507">
        <v>0</v>
      </c>
      <c r="I1507">
        <f>-3*SQRT(D1507)*Notes!$B$22</f>
        <v>-5.2774648849260846</v>
      </c>
      <c r="J1507">
        <f>3*SQRT(D1507)*Notes!$B$22</f>
        <v>5.2774648849260846</v>
      </c>
      <c r="K1507">
        <f>-SQRT(D1507)*Notes!$B$15</f>
        <v>-8.9469425822437163</v>
      </c>
      <c r="L1507">
        <f>SQRT(D1507)*Notes!$B$15</f>
        <v>8.9469425822437163</v>
      </c>
    </row>
    <row r="1508" spans="1:12" x14ac:dyDescent="0.25">
      <c r="A1508" t="s">
        <v>1016</v>
      </c>
      <c r="B1508">
        <v>2745.2170000000001</v>
      </c>
      <c r="C1508">
        <v>19.864940000000001</v>
      </c>
      <c r="D1508">
        <v>10.238</v>
      </c>
      <c r="E1508">
        <v>0.91298000000000001</v>
      </c>
      <c r="F1508">
        <v>0</v>
      </c>
      <c r="G1508">
        <v>0</v>
      </c>
      <c r="I1508">
        <f>-3*SQRT(D1508)*Notes!$B$22</f>
        <v>-4.9310505233924404</v>
      </c>
      <c r="J1508">
        <f>3*SQRT(D1508)*Notes!$B$22</f>
        <v>4.9310505233924404</v>
      </c>
      <c r="K1508">
        <f>-SQRT(D1508)*Notes!$B$15</f>
        <v>-8.3596626154629341</v>
      </c>
      <c r="L1508">
        <f>SQRT(D1508)*Notes!$B$15</f>
        <v>8.3596626154629341</v>
      </c>
    </row>
    <row r="1509" spans="1:12" x14ac:dyDescent="0.25">
      <c r="A1509" t="s">
        <v>9</v>
      </c>
      <c r="B1509">
        <v>2745.7249999999999</v>
      </c>
      <c r="C1509">
        <v>19.873159999999999</v>
      </c>
      <c r="D1509">
        <v>9.4979999999999993</v>
      </c>
      <c r="E1509">
        <v>0.55232999999999999</v>
      </c>
      <c r="F1509">
        <v>0</v>
      </c>
      <c r="G1509">
        <v>0</v>
      </c>
      <c r="I1509">
        <f>-3*SQRT(D1509)*Notes!$B$22</f>
        <v>-4.7495008784746364</v>
      </c>
      <c r="J1509">
        <f>3*SQRT(D1509)*Notes!$B$22</f>
        <v>4.7495008784746364</v>
      </c>
      <c r="K1509">
        <f>-SQRT(D1509)*Notes!$B$15</f>
        <v>-8.0518795635006519</v>
      </c>
      <c r="L1509">
        <f>SQRT(D1509)*Notes!$B$15</f>
        <v>8.0518795635006519</v>
      </c>
    </row>
    <row r="1510" spans="1:12" x14ac:dyDescent="0.25">
      <c r="A1510" t="s">
        <v>1017</v>
      </c>
      <c r="B1510">
        <v>2745.9789999999998</v>
      </c>
      <c r="C1510">
        <v>19.877479999999998</v>
      </c>
      <c r="D1510">
        <v>9.2260000000000009</v>
      </c>
      <c r="E1510">
        <v>0.51742999999999995</v>
      </c>
      <c r="F1510">
        <v>0</v>
      </c>
      <c r="G1510">
        <v>0</v>
      </c>
      <c r="I1510">
        <f>-3*SQRT(D1510)*Notes!$B$22</f>
        <v>-4.6809997167807706</v>
      </c>
      <c r="J1510">
        <f>3*SQRT(D1510)*Notes!$B$22</f>
        <v>4.6809997167807706</v>
      </c>
      <c r="K1510">
        <f>-SQRT(D1510)*Notes!$B$15</f>
        <v>-7.9357488124950786</v>
      </c>
      <c r="L1510">
        <f>SQRT(D1510)*Notes!$B$15</f>
        <v>7.9357488124950786</v>
      </c>
    </row>
    <row r="1511" spans="1:12" x14ac:dyDescent="0.25">
      <c r="A1511" t="s">
        <v>9</v>
      </c>
      <c r="B1511">
        <v>2746.4870000000001</v>
      </c>
      <c r="C1511">
        <v>19.88645</v>
      </c>
      <c r="D1511">
        <v>8.8650000000000002</v>
      </c>
      <c r="E1511">
        <v>0.19583</v>
      </c>
      <c r="F1511">
        <v>0</v>
      </c>
      <c r="G1511">
        <v>0</v>
      </c>
      <c r="I1511">
        <f>-3*SQRT(D1511)*Notes!$B$22</f>
        <v>-4.5885055325058604</v>
      </c>
      <c r="J1511">
        <f>3*SQRT(D1511)*Notes!$B$22</f>
        <v>4.5885055325058604</v>
      </c>
      <c r="K1511">
        <f>-SQRT(D1511)*Notes!$B$15</f>
        <v>-7.7789424340646365</v>
      </c>
      <c r="L1511">
        <f>SQRT(D1511)*Notes!$B$15</f>
        <v>7.7789424340646365</v>
      </c>
    </row>
    <row r="1512" spans="1:12" x14ac:dyDescent="0.25">
      <c r="A1512" t="s">
        <v>1018</v>
      </c>
      <c r="B1512">
        <v>2746.7979999999998</v>
      </c>
      <c r="C1512">
        <v>19.892060000000001</v>
      </c>
      <c r="D1512">
        <v>8.7550000000000008</v>
      </c>
      <c r="E1512">
        <v>0.15945000000000001</v>
      </c>
      <c r="F1512">
        <v>0</v>
      </c>
      <c r="G1512">
        <v>0</v>
      </c>
      <c r="I1512">
        <f>-3*SQRT(D1512)*Notes!$B$22</f>
        <v>-4.5599487850522138</v>
      </c>
      <c r="J1512">
        <f>3*SQRT(D1512)*Notes!$B$22</f>
        <v>4.5599487850522138</v>
      </c>
      <c r="K1512">
        <f>-SQRT(D1512)*Notes!$B$15</f>
        <v>-7.730529875123092</v>
      </c>
      <c r="L1512">
        <f>SQRT(D1512)*Notes!$B$15</f>
        <v>7.730529875123092</v>
      </c>
    </row>
    <row r="1513" spans="1:12" x14ac:dyDescent="0.25">
      <c r="A1513" t="s">
        <v>9</v>
      </c>
      <c r="B1513">
        <v>2747.1019999999999</v>
      </c>
      <c r="C1513">
        <v>19.897629999999999</v>
      </c>
      <c r="D1513">
        <v>8.6690000000000005</v>
      </c>
      <c r="E1513">
        <v>0.12375</v>
      </c>
      <c r="F1513">
        <v>0</v>
      </c>
      <c r="G1513">
        <v>0</v>
      </c>
      <c r="I1513">
        <f>-3*SQRT(D1513)*Notes!$B$22</f>
        <v>-4.5374974208784682</v>
      </c>
      <c r="J1513">
        <f>3*SQRT(D1513)*Notes!$B$22</f>
        <v>4.5374974208784682</v>
      </c>
      <c r="K1513">
        <f>-SQRT(D1513)*Notes!$B$15</f>
        <v>-7.6924678376608826</v>
      </c>
      <c r="L1513">
        <f>SQRT(D1513)*Notes!$B$15</f>
        <v>7.6924678376608826</v>
      </c>
    </row>
    <row r="1514" spans="1:12" x14ac:dyDescent="0.25">
      <c r="A1514" t="s">
        <v>1019</v>
      </c>
      <c r="B1514">
        <v>2747.1469999999999</v>
      </c>
      <c r="C1514">
        <v>19.89845</v>
      </c>
      <c r="D1514">
        <v>8.6579999999999995</v>
      </c>
      <c r="E1514">
        <v>0.11853</v>
      </c>
      <c r="F1514">
        <v>0</v>
      </c>
      <c r="G1514">
        <v>0</v>
      </c>
      <c r="I1514">
        <f>-3*SQRT(D1514)*Notes!$B$22</f>
        <v>-4.5346177164701507</v>
      </c>
      <c r="J1514">
        <f>3*SQRT(D1514)*Notes!$B$22</f>
        <v>4.5346177164701507</v>
      </c>
      <c r="K1514">
        <f>-SQRT(D1514)*Notes!$B$15</f>
        <v>-7.6875858440224913</v>
      </c>
      <c r="L1514">
        <f>SQRT(D1514)*Notes!$B$15</f>
        <v>7.6875858440224913</v>
      </c>
    </row>
    <row r="1515" spans="1:12" x14ac:dyDescent="0.25">
      <c r="A1515" t="s">
        <v>9</v>
      </c>
      <c r="B1515">
        <v>2747.4520000000002</v>
      </c>
      <c r="C1515">
        <v>19.904070000000001</v>
      </c>
      <c r="D1515">
        <v>8.5969999999999995</v>
      </c>
      <c r="E1515">
        <v>8.2830000000000001E-2</v>
      </c>
      <c r="F1515">
        <v>0</v>
      </c>
      <c r="G1515">
        <v>0</v>
      </c>
      <c r="I1515">
        <f>-3*SQRT(D1515)*Notes!$B$22</f>
        <v>-4.5186151395451644</v>
      </c>
      <c r="J1515">
        <f>3*SQRT(D1515)*Notes!$B$22</f>
        <v>4.5186151395451644</v>
      </c>
      <c r="K1515">
        <f>-SQRT(D1515)*Notes!$B$15</f>
        <v>-7.6604565044555457</v>
      </c>
      <c r="L1515">
        <f>SQRT(D1515)*Notes!$B$15</f>
        <v>7.6604565044555457</v>
      </c>
    </row>
    <row r="1516" spans="1:12" x14ac:dyDescent="0.25">
      <c r="A1516" t="s">
        <v>1020</v>
      </c>
      <c r="B1516">
        <v>2747.4960000000001</v>
      </c>
      <c r="C1516">
        <v>19.904900000000001</v>
      </c>
      <c r="D1516">
        <v>8.5890000000000004</v>
      </c>
      <c r="E1516">
        <v>7.7609999999999998E-2</v>
      </c>
      <c r="F1516">
        <v>0</v>
      </c>
      <c r="G1516">
        <v>0</v>
      </c>
      <c r="I1516">
        <f>-3*SQRT(D1516)*Notes!$B$22</f>
        <v>-4.5165122353523701</v>
      </c>
      <c r="J1516">
        <f>3*SQRT(D1516)*Notes!$B$22</f>
        <v>4.5165122353523701</v>
      </c>
      <c r="K1516">
        <f>-SQRT(D1516)*Notes!$B$15</f>
        <v>-7.6568914285186818</v>
      </c>
      <c r="L1516">
        <f>SQRT(D1516)*Notes!$B$15</f>
        <v>7.6568914285186818</v>
      </c>
    </row>
    <row r="1517" spans="1:12" x14ac:dyDescent="0.25">
      <c r="A1517" t="s">
        <v>9</v>
      </c>
      <c r="B1517">
        <v>2747.8009999999999</v>
      </c>
      <c r="C1517">
        <v>19.91056</v>
      </c>
      <c r="D1517">
        <v>8.5530000000000008</v>
      </c>
      <c r="E1517">
        <v>4.1910000000000003E-2</v>
      </c>
      <c r="F1517">
        <v>0</v>
      </c>
      <c r="G1517">
        <v>0</v>
      </c>
      <c r="I1517">
        <f>-3*SQRT(D1517)*Notes!$B$22</f>
        <v>-4.5070370244221056</v>
      </c>
      <c r="J1517">
        <f>3*SQRT(D1517)*Notes!$B$22</f>
        <v>4.5070370244221056</v>
      </c>
      <c r="K1517">
        <f>-SQRT(D1517)*Notes!$B$15</f>
        <v>-7.6408280022342447</v>
      </c>
      <c r="L1517">
        <f>SQRT(D1517)*Notes!$B$15</f>
        <v>7.6408280022342447</v>
      </c>
    </row>
    <row r="1518" spans="1:12" x14ac:dyDescent="0.25">
      <c r="A1518" t="s">
        <v>1021</v>
      </c>
      <c r="B1518">
        <v>2747.8449999999998</v>
      </c>
      <c r="C1518">
        <v>19.911380000000001</v>
      </c>
      <c r="D1518">
        <v>8.5500000000000007</v>
      </c>
      <c r="E1518">
        <v>3.6720000000000003E-2</v>
      </c>
      <c r="F1518">
        <v>0</v>
      </c>
      <c r="G1518">
        <v>0</v>
      </c>
      <c r="I1518">
        <f>-3*SQRT(D1518)*Notes!$B$22</f>
        <v>-4.5062465241925018</v>
      </c>
      <c r="J1518">
        <f>3*SQRT(D1518)*Notes!$B$22</f>
        <v>4.5062465241925018</v>
      </c>
      <c r="K1518">
        <f>-SQRT(D1518)*Notes!$B$15</f>
        <v>-7.6394878587525286</v>
      </c>
      <c r="L1518">
        <f>SQRT(D1518)*Notes!$B$15</f>
        <v>7.6394878587525286</v>
      </c>
    </row>
    <row r="1519" spans="1:12" x14ac:dyDescent="0.25">
      <c r="A1519" t="s">
        <v>9</v>
      </c>
      <c r="B1519">
        <v>2748.15</v>
      </c>
      <c r="C1519">
        <v>19.917059999999999</v>
      </c>
      <c r="D1519">
        <v>8.5380000000000003</v>
      </c>
      <c r="E1519">
        <v>1.0200000000000001E-3</v>
      </c>
      <c r="F1519">
        <v>0</v>
      </c>
      <c r="G1519">
        <v>0</v>
      </c>
      <c r="I1519">
        <f>-3*SQRT(D1519)*Notes!$B$22</f>
        <v>-4.50308313557926</v>
      </c>
      <c r="J1519">
        <f>3*SQRT(D1519)*Notes!$B$22</f>
        <v>4.50308313557926</v>
      </c>
      <c r="K1519">
        <f>-SQRT(D1519)*Notes!$B$15</f>
        <v>-7.6341249322518072</v>
      </c>
      <c r="L1519">
        <f>SQRT(D1519)*Notes!$B$15</f>
        <v>7.6341249322518072</v>
      </c>
    </row>
    <row r="1520" spans="1:12" x14ac:dyDescent="0.25">
      <c r="A1520" t="s">
        <v>1022</v>
      </c>
      <c r="B1520">
        <v>2748.4389999999999</v>
      </c>
      <c r="C1520">
        <v>19.922450000000001</v>
      </c>
      <c r="D1520">
        <v>8.5470000000000006</v>
      </c>
      <c r="E1520">
        <v>-3.2820000000000002E-2</v>
      </c>
      <c r="F1520">
        <v>0</v>
      </c>
      <c r="G1520">
        <v>0</v>
      </c>
      <c r="I1520">
        <f>-3*SQRT(D1520)*Notes!$B$22</f>
        <v>-4.5054558852664774</v>
      </c>
      <c r="J1520">
        <f>3*SQRT(D1520)*Notes!$B$22</f>
        <v>4.5054558852664774</v>
      </c>
      <c r="K1520">
        <f>-SQRT(D1520)*Notes!$B$15</f>
        <v>-7.6381474801372908</v>
      </c>
      <c r="L1520">
        <f>SQRT(D1520)*Notes!$B$15</f>
        <v>7.6381474801372908</v>
      </c>
    </row>
    <row r="1521" spans="1:12" x14ac:dyDescent="0.25">
      <c r="A1521" t="s">
        <v>1023</v>
      </c>
      <c r="B1521">
        <v>2749.4250000000002</v>
      </c>
      <c r="C1521">
        <v>19.940650000000002</v>
      </c>
      <c r="D1521">
        <v>8.7260000000000009</v>
      </c>
      <c r="E1521">
        <v>-0.14829000000000001</v>
      </c>
      <c r="F1521">
        <v>0</v>
      </c>
      <c r="G1521">
        <v>0</v>
      </c>
      <c r="I1521">
        <f>-3*SQRT(D1521)*Notes!$B$22</f>
        <v>-4.5523903497017253</v>
      </c>
      <c r="J1521">
        <f>3*SQRT(D1521)*Notes!$B$22</f>
        <v>4.5523903497017253</v>
      </c>
      <c r="K1521">
        <f>-SQRT(D1521)*Notes!$B$15</f>
        <v>-7.7177159789500296</v>
      </c>
      <c r="L1521">
        <f>SQRT(D1521)*Notes!$B$15</f>
        <v>7.7177159789500296</v>
      </c>
    </row>
    <row r="1522" spans="1:12" x14ac:dyDescent="0.25">
      <c r="A1522" t="s">
        <v>9</v>
      </c>
      <c r="B1522">
        <v>2749.933</v>
      </c>
      <c r="C1522">
        <v>19.94979</v>
      </c>
      <c r="D1522">
        <v>9.0359999999999996</v>
      </c>
      <c r="E1522">
        <v>-0.46453</v>
      </c>
      <c r="F1522">
        <v>0</v>
      </c>
      <c r="G1522">
        <v>0</v>
      </c>
      <c r="I1522">
        <f>-3*SQRT(D1522)*Notes!$B$22</f>
        <v>-4.632548777570813</v>
      </c>
      <c r="J1522">
        <f>3*SQRT(D1522)*Notes!$B$22</f>
        <v>4.632548777570813</v>
      </c>
      <c r="K1522">
        <f>-SQRT(D1522)*Notes!$B$15</f>
        <v>-7.853609417800965</v>
      </c>
      <c r="L1522">
        <f>SQRT(D1522)*Notes!$B$15</f>
        <v>7.853609417800965</v>
      </c>
    </row>
    <row r="1523" spans="1:12" x14ac:dyDescent="0.25">
      <c r="A1523" t="s">
        <v>1024</v>
      </c>
      <c r="B1523">
        <v>2750.1869999999999</v>
      </c>
      <c r="C1523">
        <v>19.9542</v>
      </c>
      <c r="D1523">
        <v>9.2799999999999994</v>
      </c>
      <c r="E1523">
        <v>-0.49870999999999999</v>
      </c>
      <c r="F1523">
        <v>0</v>
      </c>
      <c r="G1523">
        <v>0</v>
      </c>
      <c r="I1523">
        <f>-3*SQRT(D1523)*Notes!$B$22</f>
        <v>-4.6946787320716243</v>
      </c>
      <c r="J1523">
        <f>3*SQRT(D1523)*Notes!$B$22</f>
        <v>4.6946787320716243</v>
      </c>
      <c r="K1523">
        <f>-SQRT(D1523)*Notes!$B$15</f>
        <v>-7.9589389932082595</v>
      </c>
      <c r="L1523">
        <f>SQRT(D1523)*Notes!$B$15</f>
        <v>7.9589389932082595</v>
      </c>
    </row>
    <row r="1524" spans="1:12" x14ac:dyDescent="0.25">
      <c r="A1524" t="s">
        <v>9</v>
      </c>
      <c r="B1524">
        <v>2750.6950000000002</v>
      </c>
      <c r="C1524">
        <v>19.962630000000001</v>
      </c>
      <c r="D1524">
        <v>9.9619999999999997</v>
      </c>
      <c r="E1524">
        <v>-0.85009999999999997</v>
      </c>
      <c r="F1524">
        <v>0</v>
      </c>
      <c r="G1524">
        <v>0</v>
      </c>
      <c r="I1524">
        <f>-3*SQRT(D1524)*Notes!$B$22</f>
        <v>-4.8641298311722334</v>
      </c>
      <c r="J1524">
        <f>3*SQRT(D1524)*Notes!$B$22</f>
        <v>4.8641298311722334</v>
      </c>
      <c r="K1524">
        <f>-SQRT(D1524)*Notes!$B$15</f>
        <v>-8.2462112512353194</v>
      </c>
      <c r="L1524">
        <f>SQRT(D1524)*Notes!$B$15</f>
        <v>8.2462112512353194</v>
      </c>
    </row>
    <row r="1525" spans="1:12" x14ac:dyDescent="0.25">
      <c r="A1525" t="s">
        <v>1025</v>
      </c>
      <c r="B1525">
        <v>2751.4540000000002</v>
      </c>
      <c r="C1525">
        <v>19.974</v>
      </c>
      <c r="D1525">
        <v>11.352</v>
      </c>
      <c r="E1525">
        <v>-0.98133000000000004</v>
      </c>
      <c r="F1525">
        <v>0</v>
      </c>
      <c r="G1525">
        <v>0</v>
      </c>
      <c r="I1525">
        <f>-3*SQRT(D1525)*Notes!$B$22</f>
        <v>-5.1923992789744791</v>
      </c>
      <c r="J1525">
        <f>3*SQRT(D1525)*Notes!$B$22</f>
        <v>5.1923992789744791</v>
      </c>
      <c r="K1525">
        <f>-SQRT(D1525)*Notes!$B$15</f>
        <v>-8.8027299519812896</v>
      </c>
      <c r="L1525">
        <f>SQRT(D1525)*Notes!$B$15</f>
        <v>8.8027299519812896</v>
      </c>
    </row>
    <row r="1526" spans="1:12" x14ac:dyDescent="0.25">
      <c r="A1526" t="s">
        <v>9</v>
      </c>
      <c r="B1526">
        <v>2751.6060000000002</v>
      </c>
      <c r="C1526">
        <v>19.976109999999998</v>
      </c>
      <c r="D1526">
        <v>11.654999999999999</v>
      </c>
      <c r="E1526">
        <v>-1.0076700000000001</v>
      </c>
      <c r="F1526">
        <v>0</v>
      </c>
      <c r="G1526">
        <v>0</v>
      </c>
      <c r="I1526">
        <f>-3*SQRT(D1526)*Notes!$B$22</f>
        <v>-5.2612389744694088</v>
      </c>
      <c r="J1526">
        <f>3*SQRT(D1526)*Notes!$B$22</f>
        <v>5.2612389744694088</v>
      </c>
      <c r="K1526">
        <f>-SQRT(D1526)*Notes!$B$15</f>
        <v>-8.9194346229553165</v>
      </c>
      <c r="L1526">
        <f>SQRT(D1526)*Notes!$B$15</f>
        <v>8.9194346229553165</v>
      </c>
    </row>
    <row r="1527" spans="1:12" x14ac:dyDescent="0.25">
      <c r="A1527" t="s">
        <v>1026</v>
      </c>
      <c r="B1527">
        <v>2759.598</v>
      </c>
      <c r="C1527">
        <v>20.037420000000001</v>
      </c>
      <c r="D1527">
        <v>38.807000000000002</v>
      </c>
      <c r="E1527">
        <v>-2.38971</v>
      </c>
      <c r="F1527">
        <v>0</v>
      </c>
      <c r="G1527">
        <v>0</v>
      </c>
      <c r="I1527">
        <f>-3*SQRT(D1527)*Notes!$B$22</f>
        <v>-9.6003468747753846</v>
      </c>
      <c r="J1527">
        <f>3*SQRT(D1527)*Notes!$B$22</f>
        <v>9.6003468747753846</v>
      </c>
      <c r="K1527">
        <f>-SQRT(D1527)*Notes!$B$15</f>
        <v>-16.275570587608239</v>
      </c>
      <c r="L1527">
        <f>SQRT(D1527)*Notes!$B$15</f>
        <v>16.275570587608239</v>
      </c>
    </row>
    <row r="1528" spans="1:12" x14ac:dyDescent="0.25">
      <c r="A1528" t="s">
        <v>9</v>
      </c>
      <c r="B1528">
        <v>2759.7510000000002</v>
      </c>
      <c r="C1528">
        <v>20.038039999999999</v>
      </c>
      <c r="D1528">
        <v>39.539000000000001</v>
      </c>
      <c r="E1528">
        <v>-2.4160499999999998</v>
      </c>
      <c r="F1528">
        <v>0</v>
      </c>
      <c r="G1528">
        <v>0</v>
      </c>
      <c r="I1528">
        <f>-3*SQRT(D1528)*Notes!$B$22</f>
        <v>-9.6904675211461253</v>
      </c>
      <c r="J1528">
        <f>3*SQRT(D1528)*Notes!$B$22</f>
        <v>9.6904675211461253</v>
      </c>
      <c r="K1528">
        <f>-SQRT(D1528)*Notes!$B$15</f>
        <v>-16.42835308188058</v>
      </c>
      <c r="L1528">
        <f>SQRT(D1528)*Notes!$B$15</f>
        <v>16.42835308188058</v>
      </c>
    </row>
    <row r="1529" spans="1:12" x14ac:dyDescent="0.25">
      <c r="A1529" t="s">
        <v>1027</v>
      </c>
      <c r="B1529">
        <v>2760.51</v>
      </c>
      <c r="C1529">
        <v>20.040959999999998</v>
      </c>
      <c r="D1529">
        <v>43.305999999999997</v>
      </c>
      <c r="E1529">
        <v>-2.5472600000000001</v>
      </c>
      <c r="F1529">
        <v>0</v>
      </c>
      <c r="G1529">
        <v>0</v>
      </c>
      <c r="I1529">
        <f>-3*SQRT(D1529)*Notes!$B$22</f>
        <v>-10.141587113815227</v>
      </c>
      <c r="J1529">
        <f>3*SQRT(D1529)*Notes!$B$22</f>
        <v>10.141587113815227</v>
      </c>
      <c r="K1529">
        <f>-SQRT(D1529)*Notes!$B$15</f>
        <v>-17.193140945247322</v>
      </c>
      <c r="L1529">
        <f>SQRT(D1529)*Notes!$B$15</f>
        <v>17.193140945247322</v>
      </c>
    </row>
    <row r="1530" spans="1:12" x14ac:dyDescent="0.25">
      <c r="A1530" t="s">
        <v>9</v>
      </c>
      <c r="B1530">
        <v>2761.018</v>
      </c>
      <c r="C1530">
        <v>20.04278</v>
      </c>
      <c r="D1530">
        <v>45.28</v>
      </c>
      <c r="E1530">
        <v>-1.32057</v>
      </c>
      <c r="F1530">
        <v>0</v>
      </c>
      <c r="G1530">
        <v>0</v>
      </c>
      <c r="I1530">
        <f>-3*SQRT(D1530)*Notes!$B$22</f>
        <v>-10.37015144408957</v>
      </c>
      <c r="J1530">
        <f>3*SQRT(D1530)*Notes!$B$22</f>
        <v>10.37015144408957</v>
      </c>
      <c r="K1530">
        <f>-SQRT(D1530)*Notes!$B$15</f>
        <v>-17.580628495406962</v>
      </c>
      <c r="L1530">
        <f>SQRT(D1530)*Notes!$B$15</f>
        <v>17.580628495406962</v>
      </c>
    </row>
    <row r="1531" spans="1:12" x14ac:dyDescent="0.25">
      <c r="A1531" t="s">
        <v>1028</v>
      </c>
      <c r="B1531">
        <v>2761.2719999999999</v>
      </c>
      <c r="C1531">
        <v>20.043669999999999</v>
      </c>
      <c r="D1531">
        <v>45.954999999999998</v>
      </c>
      <c r="E1531">
        <v>-1.3359700000000001</v>
      </c>
      <c r="F1531">
        <v>0</v>
      </c>
      <c r="G1531">
        <v>0</v>
      </c>
      <c r="I1531">
        <f>-3*SQRT(D1531)*Notes!$B$22</f>
        <v>-10.447160694856416</v>
      </c>
      <c r="J1531">
        <f>3*SQRT(D1531)*Notes!$B$22</f>
        <v>10.447160694856416</v>
      </c>
      <c r="K1531">
        <f>-SQRT(D1531)*Notes!$B$15</f>
        <v>-17.711183100683549</v>
      </c>
      <c r="L1531">
        <f>SQRT(D1531)*Notes!$B$15</f>
        <v>17.711183100683549</v>
      </c>
    </row>
    <row r="1532" spans="1:12" x14ac:dyDescent="0.25">
      <c r="A1532" t="s">
        <v>9</v>
      </c>
      <c r="B1532">
        <v>2761.78</v>
      </c>
      <c r="C1532">
        <v>20.04541</v>
      </c>
      <c r="D1532">
        <v>46.643000000000001</v>
      </c>
      <c r="E1532">
        <v>-1.184E-2</v>
      </c>
      <c r="F1532">
        <v>0</v>
      </c>
      <c r="G1532">
        <v>0</v>
      </c>
      <c r="I1532">
        <f>-3*SQRT(D1532)*Notes!$B$22</f>
        <v>-10.525073263722021</v>
      </c>
      <c r="J1532">
        <f>3*SQRT(D1532)*Notes!$B$22</f>
        <v>10.525073263722021</v>
      </c>
      <c r="K1532">
        <f>-SQRT(D1532)*Notes!$B$15</f>
        <v>-17.843269110780316</v>
      </c>
      <c r="L1532">
        <f>SQRT(D1532)*Notes!$B$15</f>
        <v>17.843269110780316</v>
      </c>
    </row>
    <row r="1533" spans="1:12" x14ac:dyDescent="0.25">
      <c r="A1533" t="s">
        <v>1029</v>
      </c>
      <c r="B1533">
        <v>2762.5889999999999</v>
      </c>
      <c r="C1533">
        <v>20.048169999999999</v>
      </c>
      <c r="D1533">
        <v>46.677</v>
      </c>
      <c r="E1533">
        <v>-2.92E-2</v>
      </c>
      <c r="F1533">
        <v>0</v>
      </c>
      <c r="G1533">
        <v>0</v>
      </c>
      <c r="I1533">
        <f>-3*SQRT(D1533)*Notes!$B$22</f>
        <v>-10.528908644179715</v>
      </c>
      <c r="J1533">
        <f>3*SQRT(D1533)*Notes!$B$22</f>
        <v>10.528908644179715</v>
      </c>
      <c r="K1533">
        <f>-SQRT(D1533)*Notes!$B$15</f>
        <v>-17.849771272231745</v>
      </c>
      <c r="L1533">
        <f>SQRT(D1533)*Notes!$B$15</f>
        <v>17.849771272231745</v>
      </c>
    </row>
    <row r="1534" spans="1:12" x14ac:dyDescent="0.25">
      <c r="A1534" t="s">
        <v>1030</v>
      </c>
      <c r="B1534">
        <v>2762.8530000000001</v>
      </c>
      <c r="C1534">
        <v>20.04907</v>
      </c>
      <c r="D1534">
        <v>46.694000000000003</v>
      </c>
      <c r="E1534">
        <v>-3.4849999999999999E-2</v>
      </c>
      <c r="F1534">
        <v>0</v>
      </c>
      <c r="G1534">
        <v>0</v>
      </c>
      <c r="I1534">
        <f>-3*SQRT(D1534)*Notes!$B$22</f>
        <v>-10.530825810584155</v>
      </c>
      <c r="J1534">
        <f>3*SQRT(D1534)*Notes!$B$22</f>
        <v>10.530825810584155</v>
      </c>
      <c r="K1534">
        <f>-SQRT(D1534)*Notes!$B$15</f>
        <v>-17.853021464912349</v>
      </c>
      <c r="L1534">
        <f>SQRT(D1534)*Notes!$B$15</f>
        <v>17.853021464912349</v>
      </c>
    </row>
    <row r="1535" spans="1:12" x14ac:dyDescent="0.25">
      <c r="A1535" t="s">
        <v>9</v>
      </c>
      <c r="B1535">
        <v>2763.1579999999999</v>
      </c>
      <c r="C1535">
        <v>20.05011</v>
      </c>
      <c r="D1535">
        <v>46.716999999999999</v>
      </c>
      <c r="E1535">
        <v>-4.1390000000000003E-2</v>
      </c>
      <c r="F1535">
        <v>0</v>
      </c>
      <c r="G1535">
        <v>0</v>
      </c>
      <c r="I1535">
        <f>-3*SQRT(D1535)*Notes!$B$22</f>
        <v>-10.533419068549293</v>
      </c>
      <c r="J1535">
        <f>3*SQRT(D1535)*Notes!$B$22</f>
        <v>10.533419068549293</v>
      </c>
      <c r="K1535">
        <f>-SQRT(D1535)*Notes!$B$15</f>
        <v>-17.857417842836398</v>
      </c>
      <c r="L1535">
        <f>SQRT(D1535)*Notes!$B$15</f>
        <v>17.857417842836398</v>
      </c>
    </row>
    <row r="1536" spans="1:12" x14ac:dyDescent="0.25">
      <c r="A1536" t="s">
        <v>1031</v>
      </c>
      <c r="B1536">
        <v>2763.2020000000002</v>
      </c>
      <c r="C1536">
        <v>20.050260000000002</v>
      </c>
      <c r="D1536">
        <v>46.720999999999997</v>
      </c>
      <c r="E1536">
        <v>-4.2340000000000003E-2</v>
      </c>
      <c r="F1536">
        <v>0</v>
      </c>
      <c r="G1536">
        <v>0</v>
      </c>
      <c r="I1536">
        <f>-3*SQRT(D1536)*Notes!$B$22</f>
        <v>-10.533870004765458</v>
      </c>
      <c r="J1536">
        <f>3*SQRT(D1536)*Notes!$B$22</f>
        <v>10.533870004765458</v>
      </c>
      <c r="K1536">
        <f>-SQRT(D1536)*Notes!$B$15</f>
        <v>-17.858182319819619</v>
      </c>
      <c r="L1536">
        <f>SQRT(D1536)*Notes!$B$15</f>
        <v>17.858182319819619</v>
      </c>
    </row>
    <row r="1537" spans="1:12" x14ac:dyDescent="0.25">
      <c r="A1537" t="s">
        <v>9</v>
      </c>
      <c r="B1537">
        <v>2763.5070000000001</v>
      </c>
      <c r="C1537">
        <v>20.051300000000001</v>
      </c>
      <c r="D1537">
        <v>46.747999999999998</v>
      </c>
      <c r="E1537">
        <v>-4.8869999999999997E-2</v>
      </c>
      <c r="F1537">
        <v>0</v>
      </c>
      <c r="G1537">
        <v>0</v>
      </c>
      <c r="I1537">
        <f>-3*SQRT(D1537)*Notes!$B$22</f>
        <v>-10.536913319456007</v>
      </c>
      <c r="J1537">
        <f>3*SQRT(D1537)*Notes!$B$22</f>
        <v>10.536913319456007</v>
      </c>
      <c r="K1537">
        <f>-SQRT(D1537)*Notes!$B$15</f>
        <v>-17.863341683716822</v>
      </c>
      <c r="L1537">
        <f>SQRT(D1537)*Notes!$B$15</f>
        <v>17.863341683716822</v>
      </c>
    </row>
    <row r="1538" spans="1:12" x14ac:dyDescent="0.25">
      <c r="A1538" t="s">
        <v>1032</v>
      </c>
      <c r="B1538">
        <v>2763.5520000000001</v>
      </c>
      <c r="C1538">
        <v>20.051449999999999</v>
      </c>
      <c r="D1538">
        <v>46.753</v>
      </c>
      <c r="E1538">
        <v>-4.9829999999999999E-2</v>
      </c>
      <c r="F1538">
        <v>0</v>
      </c>
      <c r="G1538">
        <v>0</v>
      </c>
      <c r="I1538">
        <f>-3*SQRT(D1538)*Notes!$B$22</f>
        <v>-10.537476799796707</v>
      </c>
      <c r="J1538">
        <f>3*SQRT(D1538)*Notes!$B$22</f>
        <v>10.537476799796707</v>
      </c>
      <c r="K1538">
        <f>-SQRT(D1538)*Notes!$B$15</f>
        <v>-17.864296957956327</v>
      </c>
      <c r="L1538">
        <f>SQRT(D1538)*Notes!$B$15</f>
        <v>17.864296957956327</v>
      </c>
    </row>
    <row r="1539" spans="1:12" x14ac:dyDescent="0.25">
      <c r="A1539" t="s">
        <v>9</v>
      </c>
      <c r="B1539">
        <v>2763.8560000000002</v>
      </c>
      <c r="C1539">
        <v>20.052489999999999</v>
      </c>
      <c r="D1539">
        <v>46.784999999999997</v>
      </c>
      <c r="E1539">
        <v>-5.636E-2</v>
      </c>
      <c r="F1539">
        <v>0</v>
      </c>
      <c r="G1539">
        <v>0</v>
      </c>
      <c r="I1539">
        <f>-3*SQRT(D1539)*Notes!$B$22</f>
        <v>-10.541082360707096</v>
      </c>
      <c r="J1539">
        <f>3*SQRT(D1539)*Notes!$B$22</f>
        <v>10.541082360707096</v>
      </c>
      <c r="K1539">
        <f>-SQRT(D1539)*Notes!$B$15</f>
        <v>-17.870409503874761</v>
      </c>
      <c r="L1539">
        <f>SQRT(D1539)*Notes!$B$15</f>
        <v>17.870409503874761</v>
      </c>
    </row>
    <row r="1540" spans="1:12" x14ac:dyDescent="0.25">
      <c r="A1540" t="s">
        <v>1033</v>
      </c>
      <c r="B1540">
        <v>2763.9009999999998</v>
      </c>
      <c r="C1540">
        <v>20.05264</v>
      </c>
      <c r="D1540">
        <v>46.79</v>
      </c>
      <c r="E1540">
        <v>-5.731E-2</v>
      </c>
      <c r="F1540">
        <v>0</v>
      </c>
      <c r="G1540">
        <v>0</v>
      </c>
      <c r="I1540">
        <f>-3*SQRT(D1540)*Notes!$B$22</f>
        <v>-10.541645618200924</v>
      </c>
      <c r="J1540">
        <f>3*SQRT(D1540)*Notes!$B$22</f>
        <v>10.541645618200924</v>
      </c>
      <c r="K1540">
        <f>-SQRT(D1540)*Notes!$B$15</f>
        <v>-17.871364400319585</v>
      </c>
      <c r="L1540">
        <f>SQRT(D1540)*Notes!$B$15</f>
        <v>17.871364400319585</v>
      </c>
    </row>
    <row r="1541" spans="1:12" x14ac:dyDescent="0.25">
      <c r="A1541" t="s">
        <v>9</v>
      </c>
      <c r="B1541">
        <v>2764.2049999999999</v>
      </c>
      <c r="C1541">
        <v>20.05368</v>
      </c>
      <c r="D1541">
        <v>46.826999999999998</v>
      </c>
      <c r="E1541">
        <v>-6.3850000000000004E-2</v>
      </c>
      <c r="F1541">
        <v>0</v>
      </c>
      <c r="G1541">
        <v>0</v>
      </c>
      <c r="I1541">
        <f>-3*SQRT(D1541)*Notes!$B$22</f>
        <v>-10.545812788648185</v>
      </c>
      <c r="J1541">
        <f>3*SQRT(D1541)*Notes!$B$22</f>
        <v>10.545812788648185</v>
      </c>
      <c r="K1541">
        <f>-SQRT(D1541)*Notes!$B$15</f>
        <v>-17.878429048883813</v>
      </c>
      <c r="L1541">
        <f>SQRT(D1541)*Notes!$B$15</f>
        <v>17.878429048883813</v>
      </c>
    </row>
    <row r="1542" spans="1:12" x14ac:dyDescent="0.25">
      <c r="A1542" t="s">
        <v>1034</v>
      </c>
      <c r="B1542">
        <v>2764.7179999999998</v>
      </c>
      <c r="C1542">
        <v>20.055420000000002</v>
      </c>
      <c r="D1542">
        <v>46.898000000000003</v>
      </c>
      <c r="E1542">
        <v>-7.4829999999999994E-2</v>
      </c>
      <c r="F1542">
        <v>0</v>
      </c>
      <c r="G1542">
        <v>0</v>
      </c>
      <c r="I1542">
        <f>-3*SQRT(D1542)*Notes!$B$22</f>
        <v>-10.553804642756218</v>
      </c>
      <c r="J1542">
        <f>3*SQRT(D1542)*Notes!$B$22</f>
        <v>10.553804642756218</v>
      </c>
      <c r="K1542">
        <f>-SQRT(D1542)*Notes!$B$15</f>
        <v>-17.891977724505413</v>
      </c>
      <c r="L1542">
        <f>SQRT(D1542)*Notes!$B$15</f>
        <v>17.891977724505413</v>
      </c>
    </row>
    <row r="1543" spans="1:12" x14ac:dyDescent="0.25">
      <c r="A1543" t="s">
        <v>9</v>
      </c>
      <c r="B1543">
        <v>2765.2260000000001</v>
      </c>
      <c r="C1543">
        <v>20.05715</v>
      </c>
      <c r="D1543">
        <v>46.292999999999999</v>
      </c>
      <c r="E1543">
        <v>1.2592399999999999</v>
      </c>
      <c r="F1543">
        <v>0</v>
      </c>
      <c r="G1543">
        <v>0</v>
      </c>
      <c r="I1543">
        <f>-3*SQRT(D1543)*Notes!$B$22</f>
        <v>-10.485509853602977</v>
      </c>
      <c r="J1543">
        <f>3*SQRT(D1543)*Notes!$B$22</f>
        <v>10.485509853602977</v>
      </c>
      <c r="K1543">
        <f>-SQRT(D1543)*Notes!$B$15</f>
        <v>-17.776196839072</v>
      </c>
      <c r="L1543">
        <f>SQRT(D1543)*Notes!$B$15</f>
        <v>17.776196839072</v>
      </c>
    </row>
    <row r="1544" spans="1:12" x14ac:dyDescent="0.25">
      <c r="A1544" t="s">
        <v>1035</v>
      </c>
      <c r="B1544">
        <v>2765.48</v>
      </c>
      <c r="C1544">
        <v>20.058029999999999</v>
      </c>
      <c r="D1544">
        <v>45.656999999999996</v>
      </c>
      <c r="E1544">
        <v>1.2450399999999999</v>
      </c>
      <c r="F1544">
        <v>0</v>
      </c>
      <c r="G1544">
        <v>0</v>
      </c>
      <c r="I1544">
        <f>-3*SQRT(D1544)*Notes!$B$22</f>
        <v>-10.413232750423665</v>
      </c>
      <c r="J1544">
        <f>3*SQRT(D1544)*Notes!$B$22</f>
        <v>10.413232750423665</v>
      </c>
      <c r="K1544">
        <f>-SQRT(D1544)*Notes!$B$15</f>
        <v>-17.653664694139451</v>
      </c>
      <c r="L1544">
        <f>SQRT(D1544)*Notes!$B$15</f>
        <v>17.653664694139451</v>
      </c>
    </row>
    <row r="1545" spans="1:12" x14ac:dyDescent="0.25">
      <c r="A1545" t="s">
        <v>9</v>
      </c>
      <c r="B1545">
        <v>2765.9879999999998</v>
      </c>
      <c r="C1545">
        <v>20.059830000000002</v>
      </c>
      <c r="D1545">
        <v>43.750999999999998</v>
      </c>
      <c r="E1545">
        <v>2.4873099999999999</v>
      </c>
      <c r="F1545">
        <v>0</v>
      </c>
      <c r="G1545">
        <v>0</v>
      </c>
      <c r="I1545">
        <f>-3*SQRT(D1545)*Notes!$B$22</f>
        <v>-10.193559956648043</v>
      </c>
      <c r="J1545">
        <f>3*SQRT(D1545)*Notes!$B$22</f>
        <v>10.193559956648043</v>
      </c>
      <c r="K1545">
        <f>-SQRT(D1545)*Notes!$B$15</f>
        <v>-17.281251060766866</v>
      </c>
      <c r="L1545">
        <f>SQRT(D1545)*Notes!$B$15</f>
        <v>17.281251060766866</v>
      </c>
    </row>
    <row r="1546" spans="1:12" x14ac:dyDescent="0.25">
      <c r="A1546" t="s">
        <v>1036</v>
      </c>
      <c r="B1546">
        <v>2766.7460000000001</v>
      </c>
      <c r="C1546">
        <v>20.062719999999999</v>
      </c>
      <c r="D1546">
        <v>40.072000000000003</v>
      </c>
      <c r="E1546">
        <v>2.3626999999999998</v>
      </c>
      <c r="F1546">
        <v>0</v>
      </c>
      <c r="G1546">
        <v>0</v>
      </c>
      <c r="I1546">
        <f>-3*SQRT(D1546)*Notes!$B$22</f>
        <v>-9.7555643742785865</v>
      </c>
      <c r="J1546">
        <f>3*SQRT(D1546)*Notes!$B$22</f>
        <v>9.7555643742785865</v>
      </c>
      <c r="K1546">
        <f>-SQRT(D1546)*Notes!$B$15</f>
        <v>-16.538712472224308</v>
      </c>
      <c r="L1546">
        <f>SQRT(D1546)*Notes!$B$15</f>
        <v>16.538712472224308</v>
      </c>
    </row>
    <row r="1547" spans="1:12" x14ac:dyDescent="0.25">
      <c r="A1547" t="s">
        <v>9</v>
      </c>
      <c r="B1547">
        <v>2766.8989999999999</v>
      </c>
      <c r="C1547">
        <v>20.063330000000001</v>
      </c>
      <c r="D1547">
        <v>39.356000000000002</v>
      </c>
      <c r="E1547">
        <v>2.3376800000000002</v>
      </c>
      <c r="F1547">
        <v>0</v>
      </c>
      <c r="G1547">
        <v>0</v>
      </c>
      <c r="I1547">
        <f>-3*SQRT(D1547)*Notes!$B$22</f>
        <v>-9.6680161156668181</v>
      </c>
      <c r="J1547">
        <f>3*SQRT(D1547)*Notes!$B$22</f>
        <v>9.6680161156668181</v>
      </c>
      <c r="K1547">
        <f>-SQRT(D1547)*Notes!$B$15</f>
        <v>-16.390290974392613</v>
      </c>
      <c r="L1547">
        <f>SQRT(D1547)*Notes!$B$15</f>
        <v>16.390290974392613</v>
      </c>
    </row>
    <row r="1548" spans="1:12" x14ac:dyDescent="0.25">
      <c r="A1548" t="s">
        <v>1037</v>
      </c>
      <c r="B1548">
        <v>2775.8020000000001</v>
      </c>
      <c r="C1548">
        <v>20.13457</v>
      </c>
      <c r="D1548">
        <v>10.75</v>
      </c>
      <c r="E1548">
        <v>0.87516000000000005</v>
      </c>
      <c r="F1548">
        <v>0</v>
      </c>
      <c r="G1548">
        <v>0</v>
      </c>
      <c r="I1548">
        <f>-3*SQRT(D1548)*Notes!$B$22</f>
        <v>-5.052846695433356</v>
      </c>
      <c r="J1548">
        <f>3*SQRT(D1548)*Notes!$B$22</f>
        <v>5.052846695433356</v>
      </c>
      <c r="K1548">
        <f>-SQRT(D1548)*Notes!$B$15</f>
        <v>-8.5661449666955605</v>
      </c>
      <c r="L1548">
        <f>SQRT(D1548)*Notes!$B$15</f>
        <v>8.5661449666955605</v>
      </c>
    </row>
    <row r="1549" spans="1:12" x14ac:dyDescent="0.25">
      <c r="A1549" t="s">
        <v>9</v>
      </c>
      <c r="B1549">
        <v>2776.31</v>
      </c>
      <c r="C1549">
        <v>20.14237</v>
      </c>
      <c r="D1549">
        <v>10.052</v>
      </c>
      <c r="E1549">
        <v>0.50614000000000003</v>
      </c>
      <c r="F1549">
        <v>0</v>
      </c>
      <c r="G1549">
        <v>0</v>
      </c>
      <c r="I1549">
        <f>-3*SQRT(D1549)*Notes!$B$22</f>
        <v>-4.8860525064656839</v>
      </c>
      <c r="J1549">
        <f>3*SQRT(D1549)*Notes!$B$22</f>
        <v>4.8860525064656839</v>
      </c>
      <c r="K1549">
        <f>-SQRT(D1549)*Notes!$B$15</f>
        <v>-8.2833769967924162</v>
      </c>
      <c r="L1549">
        <f>SQRT(D1549)*Notes!$B$15</f>
        <v>8.2833769967924162</v>
      </c>
    </row>
    <row r="1550" spans="1:12" x14ac:dyDescent="0.25">
      <c r="A1550" t="s">
        <v>1038</v>
      </c>
      <c r="B1550">
        <v>2776.5639999999999</v>
      </c>
      <c r="C1550">
        <v>20.146439999999998</v>
      </c>
      <c r="D1550">
        <v>9.8030000000000008</v>
      </c>
      <c r="E1550">
        <v>0.47441</v>
      </c>
      <c r="F1550">
        <v>0</v>
      </c>
      <c r="G1550">
        <v>0</v>
      </c>
      <c r="I1550">
        <f>-3*SQRT(D1550)*Notes!$B$22</f>
        <v>-4.8251563571165592</v>
      </c>
      <c r="J1550">
        <f>3*SQRT(D1550)*Notes!$B$22</f>
        <v>4.8251563571165592</v>
      </c>
      <c r="K1550">
        <f>-SQRT(D1550)*Notes!$B$15</f>
        <v>-8.1801391044356997</v>
      </c>
      <c r="L1550">
        <f>SQRT(D1550)*Notes!$B$15</f>
        <v>8.1801391044356997</v>
      </c>
    </row>
    <row r="1551" spans="1:12" x14ac:dyDescent="0.25">
      <c r="A1551" t="s">
        <v>9</v>
      </c>
      <c r="B1551">
        <v>2777.0720000000001</v>
      </c>
      <c r="C1551">
        <v>20.15485</v>
      </c>
      <c r="D1551">
        <v>9.4920000000000009</v>
      </c>
      <c r="E1551">
        <v>0.14129</v>
      </c>
      <c r="F1551">
        <v>0</v>
      </c>
      <c r="G1551">
        <v>0</v>
      </c>
      <c r="I1551">
        <f>-3*SQRT(D1551)*Notes!$B$22</f>
        <v>-4.7480004832773561</v>
      </c>
      <c r="J1551">
        <f>3*SQRT(D1551)*Notes!$B$22</f>
        <v>4.7480004832773561</v>
      </c>
      <c r="K1551">
        <f>-SQRT(D1551)*Notes!$B$15</f>
        <v>-8.0493359274986229</v>
      </c>
      <c r="L1551">
        <f>SQRT(D1551)*Notes!$B$15</f>
        <v>8.0493359274986229</v>
      </c>
    </row>
    <row r="1552" spans="1:12" x14ac:dyDescent="0.25">
      <c r="A1552" t="s">
        <v>1039</v>
      </c>
      <c r="B1552">
        <v>2777.3829999999998</v>
      </c>
      <c r="C1552">
        <v>20.160080000000001</v>
      </c>
      <c r="D1552">
        <v>9.4139999999999997</v>
      </c>
      <c r="E1552">
        <v>0.10789</v>
      </c>
      <c r="F1552">
        <v>0</v>
      </c>
      <c r="G1552">
        <v>0</v>
      </c>
      <c r="I1552">
        <f>-3*SQRT(D1552)*Notes!$B$22</f>
        <v>-4.7284520213935446</v>
      </c>
      <c r="J1552">
        <f>3*SQRT(D1552)*Notes!$B$22</f>
        <v>4.7284520213935446</v>
      </c>
      <c r="K1552">
        <f>-SQRT(D1552)*Notes!$B$15</f>
        <v>-8.0161952112912651</v>
      </c>
      <c r="L1552">
        <f>SQRT(D1552)*Notes!$B$15</f>
        <v>8.0161952112912651</v>
      </c>
    </row>
    <row r="1553" spans="1:12" x14ac:dyDescent="0.25">
      <c r="A1553" t="s">
        <v>9</v>
      </c>
      <c r="B1553">
        <v>2777.6880000000001</v>
      </c>
      <c r="C1553">
        <v>20.16525</v>
      </c>
      <c r="D1553">
        <v>9.359</v>
      </c>
      <c r="E1553">
        <v>7.5130000000000002E-2</v>
      </c>
      <c r="F1553">
        <v>0</v>
      </c>
      <c r="G1553">
        <v>0</v>
      </c>
      <c r="I1553">
        <f>-3*SQRT(D1553)*Notes!$B$22</f>
        <v>-4.7146191223524969</v>
      </c>
      <c r="J1553">
        <f>3*SQRT(D1553)*Notes!$B$22</f>
        <v>4.7146191223524969</v>
      </c>
      <c r="K1553">
        <f>-SQRT(D1553)*Notes!$B$15</f>
        <v>-7.9927441498129159</v>
      </c>
      <c r="L1553">
        <f>SQRT(D1553)*Notes!$B$15</f>
        <v>7.9927441498129159</v>
      </c>
    </row>
    <row r="1554" spans="1:12" x14ac:dyDescent="0.25">
      <c r="A1554" t="s">
        <v>1040</v>
      </c>
      <c r="B1554">
        <v>2777.732</v>
      </c>
      <c r="C1554">
        <v>20.16601</v>
      </c>
      <c r="D1554">
        <v>9.3520000000000003</v>
      </c>
      <c r="E1554">
        <v>7.0370000000000002E-2</v>
      </c>
      <c r="F1554">
        <v>0</v>
      </c>
      <c r="G1554">
        <v>0</v>
      </c>
      <c r="I1554">
        <f>-3*SQRT(D1554)*Notes!$B$22</f>
        <v>-4.71285565899462</v>
      </c>
      <c r="J1554">
        <f>3*SQRT(D1554)*Notes!$B$22</f>
        <v>4.71285565899462</v>
      </c>
      <c r="K1554">
        <f>-SQRT(D1554)*Notes!$B$15</f>
        <v>-7.9897545315486838</v>
      </c>
      <c r="L1554">
        <f>SQRT(D1554)*Notes!$B$15</f>
        <v>7.9897545315486838</v>
      </c>
    </row>
    <row r="1555" spans="1:12" x14ac:dyDescent="0.25">
      <c r="A1555" t="s">
        <v>9</v>
      </c>
      <c r="B1555">
        <v>2778.0369999999998</v>
      </c>
      <c r="C1555">
        <v>20.171199999999999</v>
      </c>
      <c r="D1555">
        <v>9.3190000000000008</v>
      </c>
      <c r="E1555">
        <v>3.7620000000000001E-2</v>
      </c>
      <c r="F1555">
        <v>0</v>
      </c>
      <c r="G1555">
        <v>0</v>
      </c>
      <c r="I1555">
        <f>-3*SQRT(D1555)*Notes!$B$22</f>
        <v>-4.7045332853170772</v>
      </c>
      <c r="J1555">
        <f>3*SQRT(D1555)*Notes!$B$22</f>
        <v>4.7045332853170772</v>
      </c>
      <c r="K1555">
        <f>-SQRT(D1555)*Notes!$B$15</f>
        <v>-7.9756455225709777</v>
      </c>
      <c r="L1555">
        <f>SQRT(D1555)*Notes!$B$15</f>
        <v>7.9756455225709777</v>
      </c>
    </row>
    <row r="1556" spans="1:12" x14ac:dyDescent="0.25">
      <c r="A1556" t="s">
        <v>1041</v>
      </c>
      <c r="B1556">
        <v>2778.0819999999999</v>
      </c>
      <c r="C1556">
        <v>20.171959999999999</v>
      </c>
      <c r="D1556">
        <v>9.3160000000000007</v>
      </c>
      <c r="E1556">
        <v>3.2829999999999998E-2</v>
      </c>
      <c r="F1556">
        <v>0</v>
      </c>
      <c r="G1556">
        <v>0</v>
      </c>
      <c r="I1556">
        <f>-3*SQRT(D1556)*Notes!$B$22</f>
        <v>-4.703775975739239</v>
      </c>
      <c r="J1556">
        <f>3*SQRT(D1556)*Notes!$B$22</f>
        <v>4.703775975739239</v>
      </c>
      <c r="K1556">
        <f>-SQRT(D1556)*Notes!$B$15</f>
        <v>-7.9743616475556731</v>
      </c>
      <c r="L1556">
        <f>SQRT(D1556)*Notes!$B$15</f>
        <v>7.9743616475556731</v>
      </c>
    </row>
    <row r="1557" spans="1:12" x14ac:dyDescent="0.25">
      <c r="A1557" t="s">
        <v>9</v>
      </c>
      <c r="B1557">
        <v>2778.386</v>
      </c>
      <c r="C1557">
        <v>20.17718</v>
      </c>
      <c r="D1557">
        <v>9.3059999999999992</v>
      </c>
      <c r="E1557">
        <v>8.0000000000000007E-5</v>
      </c>
      <c r="F1557">
        <v>0</v>
      </c>
      <c r="G1557">
        <v>0</v>
      </c>
      <c r="I1557">
        <f>-3*SQRT(D1557)*Notes!$B$22</f>
        <v>-4.7012507294221964</v>
      </c>
      <c r="J1557">
        <f>3*SQRT(D1557)*Notes!$B$22</f>
        <v>4.7012507294221964</v>
      </c>
      <c r="K1557">
        <f>-SQRT(D1557)*Notes!$B$15</f>
        <v>-7.9700805705049982</v>
      </c>
      <c r="L1557">
        <f>SQRT(D1557)*Notes!$B$15</f>
        <v>7.9700805705049982</v>
      </c>
    </row>
    <row r="1558" spans="1:12" x14ac:dyDescent="0.25">
      <c r="A1558" t="s">
        <v>1042</v>
      </c>
      <c r="B1558">
        <v>2778.431</v>
      </c>
      <c r="C1558">
        <v>20.17793</v>
      </c>
      <c r="D1558">
        <v>9.3059999999999992</v>
      </c>
      <c r="E1558">
        <v>-4.6899999999999997E-3</v>
      </c>
      <c r="F1558">
        <v>0</v>
      </c>
      <c r="G1558">
        <v>0</v>
      </c>
      <c r="I1558">
        <f>-3*SQRT(D1558)*Notes!$B$22</f>
        <v>-4.7012507294221964</v>
      </c>
      <c r="J1558">
        <f>3*SQRT(D1558)*Notes!$B$22</f>
        <v>4.7012507294221964</v>
      </c>
      <c r="K1558">
        <f>-SQRT(D1558)*Notes!$B$15</f>
        <v>-7.9700805705049982</v>
      </c>
      <c r="L1558">
        <f>SQRT(D1558)*Notes!$B$15</f>
        <v>7.9700805705049982</v>
      </c>
    </row>
    <row r="1559" spans="1:12" x14ac:dyDescent="0.25">
      <c r="A1559" t="s">
        <v>9</v>
      </c>
      <c r="B1559">
        <v>2778.7350000000001</v>
      </c>
      <c r="C1559">
        <v>20.183140000000002</v>
      </c>
      <c r="D1559">
        <v>9.3190000000000008</v>
      </c>
      <c r="E1559">
        <v>-3.7440000000000001E-2</v>
      </c>
      <c r="F1559">
        <v>0</v>
      </c>
      <c r="G1559">
        <v>0</v>
      </c>
      <c r="I1559">
        <f>-3*SQRT(D1559)*Notes!$B$22</f>
        <v>-4.7045332853170772</v>
      </c>
      <c r="J1559">
        <f>3*SQRT(D1559)*Notes!$B$22</f>
        <v>4.7045332853170772</v>
      </c>
      <c r="K1559">
        <f>-SQRT(D1559)*Notes!$B$15</f>
        <v>-7.9756455225709777</v>
      </c>
      <c r="L1559">
        <f>SQRT(D1559)*Notes!$B$15</f>
        <v>7.9756455225709777</v>
      </c>
    </row>
    <row r="1560" spans="1:12" x14ac:dyDescent="0.25">
      <c r="A1560" t="s">
        <v>1043</v>
      </c>
      <c r="B1560">
        <v>2779.0239999999999</v>
      </c>
      <c r="C1560">
        <v>20.18807</v>
      </c>
      <c r="D1560">
        <v>9.35</v>
      </c>
      <c r="E1560">
        <v>-6.8489999999999995E-2</v>
      </c>
      <c r="F1560">
        <v>0</v>
      </c>
      <c r="G1560">
        <v>0</v>
      </c>
      <c r="I1560">
        <f>-3*SQRT(D1560)*Notes!$B$22</f>
        <v>-4.7123516911100589</v>
      </c>
      <c r="J1560">
        <f>3*SQRT(D1560)*Notes!$B$22</f>
        <v>4.7123516911100589</v>
      </c>
      <c r="K1560">
        <f>-SQRT(D1560)*Notes!$B$15</f>
        <v>-7.9889001494116574</v>
      </c>
      <c r="L1560">
        <f>SQRT(D1560)*Notes!$B$15</f>
        <v>7.9889001494116574</v>
      </c>
    </row>
    <row r="1561" spans="1:12" x14ac:dyDescent="0.25">
      <c r="A1561" t="s">
        <v>1044</v>
      </c>
      <c r="B1561">
        <v>2780.01</v>
      </c>
      <c r="C1561">
        <v>20.20467</v>
      </c>
      <c r="D1561">
        <v>9.5890000000000004</v>
      </c>
      <c r="E1561">
        <v>-0.17441999999999999</v>
      </c>
      <c r="F1561">
        <v>0</v>
      </c>
      <c r="G1561">
        <v>0</v>
      </c>
      <c r="I1561">
        <f>-3*SQRT(D1561)*Notes!$B$22</f>
        <v>-4.7721990399580143</v>
      </c>
      <c r="J1561">
        <f>3*SQRT(D1561)*Notes!$B$22</f>
        <v>4.7721990399580143</v>
      </c>
      <c r="K1561">
        <f>-SQRT(D1561)*Notes!$B$15</f>
        <v>-8.0903599990776538</v>
      </c>
      <c r="L1561">
        <f>SQRT(D1561)*Notes!$B$15</f>
        <v>8.0903599990776538</v>
      </c>
    </row>
    <row r="1562" spans="1:12" x14ac:dyDescent="0.25">
      <c r="A1562" t="s">
        <v>9</v>
      </c>
      <c r="B1562">
        <v>2780.518</v>
      </c>
      <c r="C1562">
        <v>20.212980000000002</v>
      </c>
      <c r="D1562">
        <v>9.9359999999999999</v>
      </c>
      <c r="E1562">
        <v>-0.51132999999999995</v>
      </c>
      <c r="F1562">
        <v>0</v>
      </c>
      <c r="G1562">
        <v>0</v>
      </c>
      <c r="I1562">
        <f>-3*SQRT(D1562)*Notes!$B$22</f>
        <v>-4.857778194913033</v>
      </c>
      <c r="J1562">
        <f>3*SQRT(D1562)*Notes!$B$22</f>
        <v>4.857778194913033</v>
      </c>
      <c r="K1562">
        <f>-SQRT(D1562)*Notes!$B$15</f>
        <v>-8.2354432544502192</v>
      </c>
      <c r="L1562">
        <f>SQRT(D1562)*Notes!$B$15</f>
        <v>8.2354432544502192</v>
      </c>
    </row>
    <row r="1563" spans="1:12" x14ac:dyDescent="0.25">
      <c r="A1563" t="s">
        <v>1045</v>
      </c>
      <c r="B1563">
        <v>2780.7719999999999</v>
      </c>
      <c r="C1563">
        <v>20.216989999999999</v>
      </c>
      <c r="D1563">
        <v>10.204000000000001</v>
      </c>
      <c r="E1563">
        <v>-0.54357</v>
      </c>
      <c r="F1563">
        <v>0</v>
      </c>
      <c r="G1563">
        <v>0</v>
      </c>
      <c r="I1563">
        <f>-3*SQRT(D1563)*Notes!$B$22</f>
        <v>-4.9228558005981284</v>
      </c>
      <c r="J1563">
        <f>3*SQRT(D1563)*Notes!$B$22</f>
        <v>4.9228558005981284</v>
      </c>
      <c r="K1563">
        <f>-SQRT(D1563)*Notes!$B$15</f>
        <v>-8.3457700143908706</v>
      </c>
      <c r="L1563">
        <f>SQRT(D1563)*Notes!$B$15</f>
        <v>8.3457700143908706</v>
      </c>
    </row>
    <row r="1564" spans="1:12" x14ac:dyDescent="0.25">
      <c r="A1564" t="s">
        <v>9</v>
      </c>
      <c r="B1564">
        <v>2781.28</v>
      </c>
      <c r="C1564">
        <v>20.22467</v>
      </c>
      <c r="D1564">
        <v>10.943</v>
      </c>
      <c r="E1564">
        <v>-0.91901999999999995</v>
      </c>
      <c r="F1564">
        <v>0</v>
      </c>
      <c r="G1564">
        <v>0</v>
      </c>
      <c r="I1564">
        <f>-3*SQRT(D1564)*Notes!$B$22</f>
        <v>-5.0980030308146418</v>
      </c>
      <c r="J1564">
        <f>3*SQRT(D1564)*Notes!$B$22</f>
        <v>5.0980030308146418</v>
      </c>
      <c r="K1564">
        <f>-SQRT(D1564)*Notes!$B$15</f>
        <v>-8.642698984332867</v>
      </c>
      <c r="L1564">
        <f>SQRT(D1564)*Notes!$B$15</f>
        <v>8.642698984332867</v>
      </c>
    </row>
    <row r="1565" spans="1:12" x14ac:dyDescent="0.25">
      <c r="A1565" t="s">
        <v>1046</v>
      </c>
      <c r="B1565">
        <v>2782.0390000000002</v>
      </c>
      <c r="C1565">
        <v>20.235029999999998</v>
      </c>
      <c r="D1565">
        <v>12.435</v>
      </c>
      <c r="E1565">
        <v>-1.04694</v>
      </c>
      <c r="F1565">
        <v>0</v>
      </c>
      <c r="G1565">
        <v>0</v>
      </c>
      <c r="I1565">
        <f>-3*SQRT(D1565)*Notes!$B$22</f>
        <v>-5.4344398287485873</v>
      </c>
      <c r="J1565">
        <f>3*SQRT(D1565)*Notes!$B$22</f>
        <v>5.4344398287485873</v>
      </c>
      <c r="K1565">
        <f>-SQRT(D1565)*Notes!$B$15</f>
        <v>-9.2130638809836398</v>
      </c>
      <c r="L1565">
        <f>SQRT(D1565)*Notes!$B$15</f>
        <v>9.2130638809836398</v>
      </c>
    </row>
    <row r="1566" spans="1:12" x14ac:dyDescent="0.25">
      <c r="A1566" t="s">
        <v>9</v>
      </c>
      <c r="B1566">
        <v>2782.1909999999998</v>
      </c>
      <c r="C1566">
        <v>20.23695</v>
      </c>
      <c r="D1566">
        <v>12.757999999999999</v>
      </c>
      <c r="E1566">
        <v>-1.0726100000000001</v>
      </c>
      <c r="F1566">
        <v>0</v>
      </c>
      <c r="G1566">
        <v>0</v>
      </c>
      <c r="I1566">
        <f>-3*SQRT(D1566)*Notes!$B$22</f>
        <v>-5.504567334910889</v>
      </c>
      <c r="J1566">
        <f>3*SQRT(D1566)*Notes!$B$22</f>
        <v>5.504567334910889</v>
      </c>
      <c r="K1566">
        <f>-SQRT(D1566)*Notes!$B$15</f>
        <v>-9.3319517911357597</v>
      </c>
      <c r="L1566">
        <f>SQRT(D1566)*Notes!$B$15</f>
        <v>9.3319517911357597</v>
      </c>
    </row>
    <row r="1567" spans="1:12" x14ac:dyDescent="0.25">
      <c r="A1567" t="s">
        <v>1047</v>
      </c>
      <c r="B1567">
        <v>2790.1840000000002</v>
      </c>
      <c r="C1567">
        <v>20.29401</v>
      </c>
      <c r="D1567">
        <v>40.670999999999999</v>
      </c>
      <c r="E1567">
        <v>-2.4198300000000001</v>
      </c>
      <c r="F1567">
        <v>0</v>
      </c>
      <c r="G1567">
        <v>0</v>
      </c>
      <c r="I1567">
        <f>-3*SQRT(D1567)*Notes!$B$22</f>
        <v>-9.8282074562313628</v>
      </c>
      <c r="J1567">
        <f>3*SQRT(D1567)*Notes!$B$22</f>
        <v>9.8282074562313628</v>
      </c>
      <c r="K1567">
        <f>-SQRT(D1567)*Notes!$B$15</f>
        <v>-16.661865064880132</v>
      </c>
      <c r="L1567">
        <f>SQRT(D1567)*Notes!$B$15</f>
        <v>16.661865064880132</v>
      </c>
    </row>
    <row r="1568" spans="1:12" x14ac:dyDescent="0.25">
      <c r="A1568" t="s">
        <v>9</v>
      </c>
      <c r="B1568">
        <v>2790.3359999999998</v>
      </c>
      <c r="C1568">
        <v>20.294599999999999</v>
      </c>
      <c r="D1568">
        <v>41.411999999999999</v>
      </c>
      <c r="E1568">
        <v>-2.4455100000000001</v>
      </c>
      <c r="F1568">
        <v>0</v>
      </c>
      <c r="G1568">
        <v>0</v>
      </c>
      <c r="I1568">
        <f>-3*SQRT(D1568)*Notes!$B$22</f>
        <v>-9.917335200205958</v>
      </c>
      <c r="J1568">
        <f>3*SQRT(D1568)*Notes!$B$22</f>
        <v>9.917335200205958</v>
      </c>
      <c r="K1568">
        <f>-SQRT(D1568)*Notes!$B$15</f>
        <v>-16.812964281116187</v>
      </c>
      <c r="L1568">
        <f>SQRT(D1568)*Notes!$B$15</f>
        <v>16.812964281116187</v>
      </c>
    </row>
    <row r="1569" spans="1:12" x14ac:dyDescent="0.25">
      <c r="A1569" t="s">
        <v>1048</v>
      </c>
      <c r="B1569">
        <v>2791.0949999999998</v>
      </c>
      <c r="C1569">
        <v>20.29739</v>
      </c>
      <c r="D1569">
        <v>45.220999999999997</v>
      </c>
      <c r="E1569">
        <v>-2.57341</v>
      </c>
      <c r="F1569">
        <v>0</v>
      </c>
      <c r="G1569">
        <v>0</v>
      </c>
      <c r="I1569">
        <f>-3*SQRT(D1569)*Notes!$B$22</f>
        <v>-10.363393069837917</v>
      </c>
      <c r="J1569">
        <f>3*SQRT(D1569)*Notes!$B$22</f>
        <v>10.363393069837917</v>
      </c>
      <c r="K1569">
        <f>-SQRT(D1569)*Notes!$B$15</f>
        <v>-17.569170951359332</v>
      </c>
      <c r="L1569">
        <f>SQRT(D1569)*Notes!$B$15</f>
        <v>17.569170951359332</v>
      </c>
    </row>
    <row r="1570" spans="1:12" x14ac:dyDescent="0.25">
      <c r="A1570" t="s">
        <v>9</v>
      </c>
      <c r="B1570">
        <v>2791.6030000000001</v>
      </c>
      <c r="C1570">
        <v>20.299140000000001</v>
      </c>
      <c r="D1570">
        <v>47.192</v>
      </c>
      <c r="E1570">
        <v>-1.2883599999999999</v>
      </c>
      <c r="F1570">
        <v>0</v>
      </c>
      <c r="G1570">
        <v>0</v>
      </c>
      <c r="I1570">
        <f>-3*SQRT(D1570)*Notes!$B$22</f>
        <v>-10.586833459703611</v>
      </c>
      <c r="J1570">
        <f>3*SQRT(D1570)*Notes!$B$22</f>
        <v>10.586833459703611</v>
      </c>
      <c r="K1570">
        <f>-SQRT(D1570)*Notes!$B$15</f>
        <v>-17.94797183062099</v>
      </c>
      <c r="L1570">
        <f>SQRT(D1570)*Notes!$B$15</f>
        <v>17.94797183062099</v>
      </c>
    </row>
    <row r="1571" spans="1:12" x14ac:dyDescent="0.25">
      <c r="A1571" t="s">
        <v>1049</v>
      </c>
      <c r="B1571">
        <v>2791.857</v>
      </c>
      <c r="C1571">
        <v>20.299990000000001</v>
      </c>
      <c r="D1571">
        <v>47.85</v>
      </c>
      <c r="E1571">
        <v>-1.30267</v>
      </c>
      <c r="F1571">
        <v>0</v>
      </c>
      <c r="G1571">
        <v>0</v>
      </c>
      <c r="I1571">
        <f>-3*SQRT(D1571)*Notes!$B$22</f>
        <v>-10.660384294147965</v>
      </c>
      <c r="J1571">
        <f>3*SQRT(D1571)*Notes!$B$22</f>
        <v>10.660384294147965</v>
      </c>
      <c r="K1571">
        <f>-SQRT(D1571)*Notes!$B$15</f>
        <v>-18.072663345770493</v>
      </c>
      <c r="L1571">
        <f>SQRT(D1571)*Notes!$B$15</f>
        <v>18.072663345770493</v>
      </c>
    </row>
    <row r="1572" spans="1:12" x14ac:dyDescent="0.25">
      <c r="A1572" t="s">
        <v>9</v>
      </c>
      <c r="B1572">
        <v>2792.3649999999998</v>
      </c>
      <c r="C1572">
        <v>20.301659999999998</v>
      </c>
      <c r="D1572">
        <v>48.475999999999999</v>
      </c>
      <c r="E1572">
        <v>7.671E-2</v>
      </c>
      <c r="F1572">
        <v>0</v>
      </c>
      <c r="G1572">
        <v>0</v>
      </c>
      <c r="I1572">
        <f>-3*SQRT(D1572)*Notes!$B$22</f>
        <v>-10.729890207517354</v>
      </c>
      <c r="J1572">
        <f>3*SQRT(D1572)*Notes!$B$22</f>
        <v>10.729890207517354</v>
      </c>
      <c r="K1572">
        <f>-SQRT(D1572)*Notes!$B$15</f>
        <v>-18.190497463022236</v>
      </c>
      <c r="L1572">
        <f>SQRT(D1572)*Notes!$B$15</f>
        <v>18.190497463022236</v>
      </c>
    </row>
    <row r="1573" spans="1:12" x14ac:dyDescent="0.25">
      <c r="A1573" t="s">
        <v>1050</v>
      </c>
      <c r="B1573">
        <v>2792.806</v>
      </c>
      <c r="C1573">
        <v>20.30311</v>
      </c>
      <c r="D1573">
        <v>48.411999999999999</v>
      </c>
      <c r="E1573">
        <v>6.7570000000000005E-2</v>
      </c>
      <c r="F1573">
        <v>0</v>
      </c>
      <c r="G1573">
        <v>0</v>
      </c>
      <c r="I1573">
        <f>-3*SQRT(D1573)*Notes!$B$22</f>
        <v>-10.722804847961372</v>
      </c>
      <c r="J1573">
        <f>3*SQRT(D1573)*Notes!$B$22</f>
        <v>10.722804847961372</v>
      </c>
      <c r="K1573">
        <f>-SQRT(D1573)*Notes!$B$15</f>
        <v>-18.178485577296009</v>
      </c>
      <c r="L1573">
        <f>SQRT(D1573)*Notes!$B$15</f>
        <v>18.178485577296009</v>
      </c>
    </row>
    <row r="1574" spans="1:12" x14ac:dyDescent="0.25">
      <c r="A1574" t="s">
        <v>9</v>
      </c>
      <c r="B1574">
        <v>2793.11</v>
      </c>
      <c r="C1574">
        <v>20.304110000000001</v>
      </c>
      <c r="D1574">
        <v>48.372999999999998</v>
      </c>
      <c r="E1574">
        <v>6.1240000000000003E-2</v>
      </c>
      <c r="F1574">
        <v>0</v>
      </c>
      <c r="G1574">
        <v>0</v>
      </c>
      <c r="I1574">
        <f>-3*SQRT(D1574)*Notes!$B$22</f>
        <v>-10.718484910292746</v>
      </c>
      <c r="J1574">
        <f>3*SQRT(D1574)*Notes!$B$22</f>
        <v>10.718484910292746</v>
      </c>
      <c r="K1574">
        <f>-SQRT(D1574)*Notes!$B$15</f>
        <v>-18.171161940829855</v>
      </c>
      <c r="L1574">
        <f>SQRT(D1574)*Notes!$B$15</f>
        <v>18.171161940829855</v>
      </c>
    </row>
    <row r="1575" spans="1:12" x14ac:dyDescent="0.25">
      <c r="A1575" t="s">
        <v>1051</v>
      </c>
      <c r="B1575">
        <v>2793.1550000000002</v>
      </c>
      <c r="C1575">
        <v>20.304259999999999</v>
      </c>
      <c r="D1575">
        <v>48.368000000000002</v>
      </c>
      <c r="E1575">
        <v>6.0319999999999999E-2</v>
      </c>
      <c r="F1575">
        <v>0</v>
      </c>
      <c r="G1575">
        <v>0</v>
      </c>
      <c r="I1575">
        <f>-3*SQRT(D1575)*Notes!$B$22</f>
        <v>-10.717930946206401</v>
      </c>
      <c r="J1575">
        <f>3*SQRT(D1575)*Notes!$B$22</f>
        <v>10.717930946206401</v>
      </c>
      <c r="K1575">
        <f>-SQRT(D1575)*Notes!$B$15</f>
        <v>-18.17022279959799</v>
      </c>
      <c r="L1575">
        <f>SQRT(D1575)*Notes!$B$15</f>
        <v>18.17022279959799</v>
      </c>
    </row>
    <row r="1576" spans="1:12" x14ac:dyDescent="0.25">
      <c r="A1576" t="s">
        <v>9</v>
      </c>
      <c r="B1576">
        <v>2793.4589999999998</v>
      </c>
      <c r="C1576">
        <v>20.305260000000001</v>
      </c>
      <c r="D1576">
        <v>48.332999999999998</v>
      </c>
      <c r="E1576">
        <v>5.3999999999999999E-2</v>
      </c>
      <c r="F1576">
        <v>0</v>
      </c>
      <c r="G1576">
        <v>0</v>
      </c>
      <c r="I1576">
        <f>-3*SQRT(D1576)*Notes!$B$22</f>
        <v>-10.714052395614729</v>
      </c>
      <c r="J1576">
        <f>3*SQRT(D1576)*Notes!$B$22</f>
        <v>10.714052395614729</v>
      </c>
      <c r="K1576">
        <f>-SQRT(D1576)*Notes!$B$15</f>
        <v>-18.163647451357377</v>
      </c>
      <c r="L1576">
        <f>SQRT(D1576)*Notes!$B$15</f>
        <v>18.163647451357377</v>
      </c>
    </row>
    <row r="1577" spans="1:12" x14ac:dyDescent="0.25">
      <c r="A1577" t="s">
        <v>1052</v>
      </c>
      <c r="B1577">
        <v>2793.5039999999999</v>
      </c>
      <c r="C1577">
        <v>20.305409999999998</v>
      </c>
      <c r="D1577">
        <v>48.328000000000003</v>
      </c>
      <c r="E1577">
        <v>5.3069999999999999E-2</v>
      </c>
      <c r="F1577">
        <v>0</v>
      </c>
      <c r="G1577">
        <v>0</v>
      </c>
      <c r="I1577">
        <f>-3*SQRT(D1577)*Notes!$B$22</f>
        <v>-10.71349820233584</v>
      </c>
      <c r="J1577">
        <f>3*SQRT(D1577)*Notes!$B$22</f>
        <v>10.71349820233584</v>
      </c>
      <c r="K1577">
        <f>-SQRT(D1577)*Notes!$B$15</f>
        <v>-18.162707921572945</v>
      </c>
      <c r="L1577">
        <f>SQRT(D1577)*Notes!$B$15</f>
        <v>18.162707921572945</v>
      </c>
    </row>
    <row r="1578" spans="1:12" x14ac:dyDescent="0.25">
      <c r="A1578" t="s">
        <v>9</v>
      </c>
      <c r="B1578">
        <v>2793.8090000000002</v>
      </c>
      <c r="C1578">
        <v>20.30641</v>
      </c>
      <c r="D1578">
        <v>48.298000000000002</v>
      </c>
      <c r="E1578">
        <v>4.675E-2</v>
      </c>
      <c r="F1578">
        <v>0</v>
      </c>
      <c r="G1578">
        <v>0</v>
      </c>
      <c r="I1578">
        <f>-3*SQRT(D1578)*Notes!$B$22</f>
        <v>-10.710172440456159</v>
      </c>
      <c r="J1578">
        <f>3*SQRT(D1578)*Notes!$B$22</f>
        <v>10.710172440456159</v>
      </c>
      <c r="K1578">
        <f>-SQRT(D1578)*Notes!$B$15</f>
        <v>-18.157069721939497</v>
      </c>
      <c r="L1578">
        <f>SQRT(D1578)*Notes!$B$15</f>
        <v>18.157069721939497</v>
      </c>
    </row>
    <row r="1579" spans="1:12" x14ac:dyDescent="0.25">
      <c r="A1579" t="s">
        <v>1053</v>
      </c>
      <c r="B1579">
        <v>2793.8539999999998</v>
      </c>
      <c r="C1579">
        <v>20.306560000000001</v>
      </c>
      <c r="D1579">
        <v>48.293999999999997</v>
      </c>
      <c r="E1579">
        <v>4.582E-2</v>
      </c>
      <c r="F1579">
        <v>0</v>
      </c>
      <c r="G1579">
        <v>0</v>
      </c>
      <c r="I1579">
        <f>-3*SQRT(D1579)*Notes!$B$22</f>
        <v>-10.709728927507319</v>
      </c>
      <c r="J1579">
        <f>3*SQRT(D1579)*Notes!$B$22</f>
        <v>10.709728927507319</v>
      </c>
      <c r="K1579">
        <f>-SQRT(D1579)*Notes!$B$15</f>
        <v>-18.156317829700651</v>
      </c>
      <c r="L1579">
        <f>SQRT(D1579)*Notes!$B$15</f>
        <v>18.156317829700651</v>
      </c>
    </row>
    <row r="1580" spans="1:12" x14ac:dyDescent="0.25">
      <c r="A1580" t="s">
        <v>9</v>
      </c>
      <c r="B1580">
        <v>2794.1579999999999</v>
      </c>
      <c r="C1580">
        <v>20.307559999999999</v>
      </c>
      <c r="D1580">
        <v>48.268000000000001</v>
      </c>
      <c r="E1580">
        <v>3.95E-2</v>
      </c>
      <c r="F1580">
        <v>0</v>
      </c>
      <c r="G1580">
        <v>0</v>
      </c>
      <c r="I1580">
        <f>-3*SQRT(D1580)*Notes!$B$22</f>
        <v>-10.706845645527912</v>
      </c>
      <c r="J1580">
        <f>3*SQRT(D1580)*Notes!$B$22</f>
        <v>10.706845645527912</v>
      </c>
      <c r="K1580">
        <f>-SQRT(D1580)*Notes!$B$15</f>
        <v>-18.151429770967781</v>
      </c>
      <c r="L1580">
        <f>SQRT(D1580)*Notes!$B$15</f>
        <v>18.151429770967781</v>
      </c>
    </row>
    <row r="1581" spans="1:12" x14ac:dyDescent="0.25">
      <c r="A1581" t="s">
        <v>1054</v>
      </c>
      <c r="B1581">
        <v>2795.9850000000001</v>
      </c>
      <c r="C1581">
        <v>20.313590000000001</v>
      </c>
      <c r="D1581">
        <v>48.192</v>
      </c>
      <c r="E1581">
        <v>1.6000000000000001E-3</v>
      </c>
      <c r="F1581">
        <v>0</v>
      </c>
      <c r="G1581">
        <v>0</v>
      </c>
      <c r="I1581">
        <f>-3*SQRT(D1581)*Notes!$B$22</f>
        <v>-10.698413135058324</v>
      </c>
      <c r="J1581">
        <f>3*SQRT(D1581)*Notes!$B$22</f>
        <v>10.698413135058324</v>
      </c>
      <c r="K1581">
        <f>-SQRT(D1581)*Notes!$B$15</f>
        <v>-18.137134045910269</v>
      </c>
      <c r="L1581">
        <f>SQRT(D1581)*Notes!$B$15</f>
        <v>18.137134045910269</v>
      </c>
    </row>
    <row r="1582" spans="1:12" x14ac:dyDescent="0.25">
      <c r="A1582" t="s">
        <v>9</v>
      </c>
      <c r="B1582">
        <v>2799.0839999999998</v>
      </c>
      <c r="C1582">
        <v>20.324639999999999</v>
      </c>
      <c r="D1582">
        <v>38.475000000000001</v>
      </c>
      <c r="E1582">
        <v>2.89947</v>
      </c>
      <c r="F1582">
        <v>0</v>
      </c>
      <c r="G1582">
        <v>0</v>
      </c>
      <c r="I1582">
        <f>-3*SQRT(D1582)*Notes!$B$22</f>
        <v>-9.5591924248644844</v>
      </c>
      <c r="J1582">
        <f>3*SQRT(D1582)*Notes!$B$22</f>
        <v>9.5591924248644844</v>
      </c>
      <c r="K1582">
        <f>-SQRT(D1582)*Notes!$B$15</f>
        <v>-16.205801009148633</v>
      </c>
      <c r="L1582">
        <f>SQRT(D1582)*Notes!$B$15</f>
        <v>16.205801009148633</v>
      </c>
    </row>
    <row r="1583" spans="1:12" x14ac:dyDescent="0.25">
      <c r="A1583" t="s">
        <v>1055</v>
      </c>
      <c r="B1583">
        <v>2800.3339999999998</v>
      </c>
      <c r="C1583">
        <v>20.330349999999999</v>
      </c>
      <c r="D1583">
        <v>31.603999999999999</v>
      </c>
      <c r="E1583">
        <v>2.5936599999999999</v>
      </c>
      <c r="F1583">
        <v>0</v>
      </c>
      <c r="G1583">
        <v>0</v>
      </c>
      <c r="I1583">
        <f>-3*SQRT(D1583)*Notes!$B$22</f>
        <v>-8.6636902413519721</v>
      </c>
      <c r="J1583">
        <f>3*SQRT(D1583)*Notes!$B$22</f>
        <v>8.6636902413519721</v>
      </c>
      <c r="K1583">
        <f>-SQRT(D1583)*Notes!$B$15</f>
        <v>-14.687646593560789</v>
      </c>
      <c r="L1583">
        <f>SQRT(D1583)*Notes!$B$15</f>
        <v>14.687646593560789</v>
      </c>
    </row>
    <row r="1584" spans="1:12" x14ac:dyDescent="0.25">
      <c r="A1584" t="s">
        <v>1056</v>
      </c>
      <c r="B1584">
        <v>2800.8150000000001</v>
      </c>
      <c r="C1584">
        <v>20.33287</v>
      </c>
      <c r="D1584">
        <v>29.166</v>
      </c>
      <c r="E1584">
        <v>2.47607</v>
      </c>
      <c r="F1584">
        <v>0</v>
      </c>
      <c r="G1584">
        <v>0</v>
      </c>
      <c r="I1584">
        <f>-3*SQRT(D1584)*Notes!$B$22</f>
        <v>-8.3228166141024111</v>
      </c>
      <c r="J1584">
        <f>3*SQRT(D1584)*Notes!$B$22</f>
        <v>8.3228166141024111</v>
      </c>
      <c r="K1584">
        <f>-SQRT(D1584)*Notes!$B$15</f>
        <v>-14.109759892786336</v>
      </c>
      <c r="L1584">
        <f>SQRT(D1584)*Notes!$B$15</f>
        <v>14.109759892786336</v>
      </c>
    </row>
    <row r="1585" spans="1:12" x14ac:dyDescent="0.25">
      <c r="A1585" t="s">
        <v>1057</v>
      </c>
      <c r="B1585">
        <v>2801.0630000000001</v>
      </c>
      <c r="C1585">
        <v>20.334250000000001</v>
      </c>
      <c r="D1585">
        <v>27.954000000000001</v>
      </c>
      <c r="E1585">
        <v>2.4154800000000001</v>
      </c>
      <c r="F1585">
        <v>0</v>
      </c>
      <c r="G1585">
        <v>0</v>
      </c>
      <c r="I1585">
        <f>-3*SQRT(D1585)*Notes!$B$22</f>
        <v>-8.148053466641846</v>
      </c>
      <c r="J1585">
        <f>3*SQRT(D1585)*Notes!$B$22</f>
        <v>8.148053466641846</v>
      </c>
      <c r="K1585">
        <f>-SQRT(D1585)*Notes!$B$15</f>
        <v>-13.813482062442466</v>
      </c>
      <c r="L1585">
        <f>SQRT(D1585)*Notes!$B$15</f>
        <v>13.813482062442466</v>
      </c>
    </row>
    <row r="1586" spans="1:12" x14ac:dyDescent="0.25">
      <c r="A1586" t="s">
        <v>9</v>
      </c>
      <c r="B1586">
        <v>2801.5709999999999</v>
      </c>
      <c r="C1586">
        <v>20.33728</v>
      </c>
      <c r="D1586">
        <v>25.399000000000001</v>
      </c>
      <c r="E1586">
        <v>2.6036600000000001</v>
      </c>
      <c r="F1586">
        <v>0</v>
      </c>
      <c r="G1586">
        <v>0</v>
      </c>
      <c r="I1586">
        <f>-3*SQRT(D1586)*Notes!$B$22</f>
        <v>-7.7667656063038226</v>
      </c>
      <c r="J1586">
        <f>3*SQRT(D1586)*Notes!$B$22</f>
        <v>7.7667656063038226</v>
      </c>
      <c r="K1586">
        <f>-SQRT(D1586)*Notes!$B$15</f>
        <v>-13.167080680692933</v>
      </c>
      <c r="L1586">
        <f>SQRT(D1586)*Notes!$B$15</f>
        <v>13.167080680692933</v>
      </c>
    </row>
    <row r="1587" spans="1:12" x14ac:dyDescent="0.25">
      <c r="A1587" t="s">
        <v>1058</v>
      </c>
      <c r="B1587">
        <v>2802.3</v>
      </c>
      <c r="C1587">
        <v>20.342210000000001</v>
      </c>
      <c r="D1587">
        <v>21.768000000000001</v>
      </c>
      <c r="E1587">
        <v>2.3805100000000001</v>
      </c>
      <c r="F1587">
        <v>0</v>
      </c>
      <c r="G1587">
        <v>0</v>
      </c>
      <c r="I1587">
        <f>-3*SQRT(D1587)*Notes!$B$22</f>
        <v>-7.1902030359103009</v>
      </c>
      <c r="J1587">
        <f>3*SQRT(D1587)*Notes!$B$22</f>
        <v>7.1902030359103009</v>
      </c>
      <c r="K1587">
        <f>-SQRT(D1587)*Notes!$B$15</f>
        <v>-12.189627997470783</v>
      </c>
      <c r="L1587">
        <f>SQRT(D1587)*Notes!$B$15</f>
        <v>12.189627997470783</v>
      </c>
    </row>
    <row r="1588" spans="1:12" x14ac:dyDescent="0.25">
      <c r="A1588" t="s">
        <v>1059</v>
      </c>
      <c r="B1588">
        <v>2803.17</v>
      </c>
      <c r="C1588">
        <v>20.349240000000002</v>
      </c>
      <c r="D1588">
        <v>17.858000000000001</v>
      </c>
      <c r="E1588">
        <v>2.1141000000000001</v>
      </c>
      <c r="F1588">
        <v>0</v>
      </c>
      <c r="G1588">
        <v>0</v>
      </c>
      <c r="I1588">
        <f>-3*SQRT(D1588)*Notes!$B$22</f>
        <v>-6.5125084383438239</v>
      </c>
      <c r="J1588">
        <f>3*SQRT(D1588)*Notes!$B$22</f>
        <v>6.5125084383438239</v>
      </c>
      <c r="K1588">
        <f>-SQRT(D1588)*Notes!$B$15</f>
        <v>-11.040725108501782</v>
      </c>
      <c r="L1588">
        <f>SQRT(D1588)*Notes!$B$15</f>
        <v>11.040725108501782</v>
      </c>
    </row>
    <row r="1589" spans="1:12" x14ac:dyDescent="0.25">
      <c r="A1589" t="s">
        <v>1060</v>
      </c>
      <c r="B1589">
        <v>2803.5509999999999</v>
      </c>
      <c r="C1589">
        <v>20.352789999999999</v>
      </c>
      <c r="D1589">
        <v>16.291</v>
      </c>
      <c r="E1589">
        <v>1.9973700000000001</v>
      </c>
      <c r="F1589">
        <v>0</v>
      </c>
      <c r="G1589">
        <v>0</v>
      </c>
      <c r="I1589">
        <f>-3*SQRT(D1589)*Notes!$B$22</f>
        <v>-6.2202202325592291</v>
      </c>
      <c r="J1589">
        <f>3*SQRT(D1589)*Notes!$B$22</f>
        <v>6.2202202325592291</v>
      </c>
      <c r="K1589">
        <f>-SQRT(D1589)*Notes!$B$15</f>
        <v>-10.545205791624614</v>
      </c>
      <c r="L1589">
        <f>SQRT(D1589)*Notes!$B$15</f>
        <v>10.545205791624614</v>
      </c>
    </row>
    <row r="1590" spans="1:12" x14ac:dyDescent="0.25">
      <c r="A1590" t="s">
        <v>9</v>
      </c>
      <c r="B1590">
        <v>2806.65</v>
      </c>
      <c r="C1590">
        <v>20.39554</v>
      </c>
      <c r="D1590">
        <v>8.9909999999999997</v>
      </c>
      <c r="E1590">
        <v>0.52573999999999999</v>
      </c>
      <c r="F1590">
        <v>0</v>
      </c>
      <c r="G1590">
        <v>0</v>
      </c>
      <c r="I1590">
        <f>-3*SQRT(D1590)*Notes!$B$22</f>
        <v>-4.6209991490859261</v>
      </c>
      <c r="J1590">
        <f>3*SQRT(D1590)*Notes!$B$22</f>
        <v>4.6209991490859261</v>
      </c>
      <c r="K1590">
        <f>-SQRT(D1590)*Notes!$B$15</f>
        <v>-7.8340292092815886</v>
      </c>
      <c r="L1590">
        <f>SQRT(D1590)*Notes!$B$15</f>
        <v>7.8340292092815886</v>
      </c>
    </row>
    <row r="1591" spans="1:12" x14ac:dyDescent="0.25">
      <c r="A1591" t="s">
        <v>1061</v>
      </c>
      <c r="B1591">
        <v>2809.6849999999999</v>
      </c>
      <c r="C1591">
        <v>20.457529999999998</v>
      </c>
      <c r="D1591">
        <v>7.1070000000000002</v>
      </c>
      <c r="E1591">
        <v>9.4869999999999996E-2</v>
      </c>
      <c r="F1591">
        <v>0</v>
      </c>
      <c r="G1591">
        <v>0</v>
      </c>
      <c r="I1591">
        <f>-3*SQRT(D1591)*Notes!$B$22</f>
        <v>-4.1084220122868151</v>
      </c>
      <c r="J1591">
        <f>3*SQRT(D1591)*Notes!$B$22</f>
        <v>4.1084220122868151</v>
      </c>
      <c r="K1591">
        <f>-SQRT(D1591)*Notes!$B$15</f>
        <v>-6.9650517149904534</v>
      </c>
      <c r="L1591">
        <f>SQRT(D1591)*Notes!$B$15</f>
        <v>6.9650517149904534</v>
      </c>
    </row>
    <row r="1592" spans="1:12" x14ac:dyDescent="0.25">
      <c r="A1592" t="s">
        <v>9</v>
      </c>
      <c r="B1592">
        <v>2812.7829999999999</v>
      </c>
      <c r="C1592">
        <v>20.521280000000001</v>
      </c>
      <c r="D1592">
        <v>9.5459999999999994</v>
      </c>
      <c r="E1592">
        <v>-0.93779000000000001</v>
      </c>
      <c r="F1592">
        <v>0</v>
      </c>
      <c r="G1592">
        <v>0</v>
      </c>
      <c r="I1592">
        <f>-3*SQRT(D1592)*Notes!$B$22</f>
        <v>-4.7614870196259051</v>
      </c>
      <c r="J1592">
        <f>3*SQRT(D1592)*Notes!$B$22</f>
        <v>4.7614870196259051</v>
      </c>
      <c r="K1592">
        <f>-SQRT(D1592)*Notes!$B$15</f>
        <v>-8.0721997966052594</v>
      </c>
      <c r="L1592">
        <f>SQRT(D1592)*Notes!$B$15</f>
        <v>8.0721997966052594</v>
      </c>
    </row>
    <row r="1593" spans="1:12" x14ac:dyDescent="0.25">
      <c r="A1593" t="s">
        <v>1062</v>
      </c>
      <c r="B1593">
        <v>2814.0340000000001</v>
      </c>
      <c r="C1593">
        <v>20.539770000000001</v>
      </c>
      <c r="D1593">
        <v>12.201000000000001</v>
      </c>
      <c r="E1593">
        <v>-1.1840999999999999</v>
      </c>
      <c r="F1593">
        <v>0</v>
      </c>
      <c r="G1593">
        <v>0</v>
      </c>
      <c r="I1593">
        <f>-3*SQRT(D1593)*Notes!$B$22</f>
        <v>-5.3830647442274984</v>
      </c>
      <c r="J1593">
        <f>3*SQRT(D1593)*Notes!$B$22</f>
        <v>5.3830647442274984</v>
      </c>
      <c r="K1593">
        <f>-SQRT(D1593)*Notes!$B$15</f>
        <v>-9.1259671515139669</v>
      </c>
      <c r="L1593">
        <f>SQRT(D1593)*Notes!$B$15</f>
        <v>9.1259671515139669</v>
      </c>
    </row>
    <row r="1594" spans="1:12" x14ac:dyDescent="0.25">
      <c r="A1594" t="s">
        <v>1063</v>
      </c>
      <c r="B1594">
        <v>2816.03</v>
      </c>
      <c r="C1594">
        <v>20.561440000000001</v>
      </c>
      <c r="D1594">
        <v>17.709</v>
      </c>
      <c r="E1594">
        <v>-1.57691</v>
      </c>
      <c r="F1594">
        <v>0</v>
      </c>
      <c r="G1594">
        <v>0</v>
      </c>
      <c r="I1594">
        <f>-3*SQRT(D1594)*Notes!$B$22</f>
        <v>-6.4852826480170567</v>
      </c>
      <c r="J1594">
        <f>3*SQRT(D1594)*Notes!$B$22</f>
        <v>6.4852826480170567</v>
      </c>
      <c r="K1594">
        <f>-SQRT(D1594)*Notes!$B$15</f>
        <v>-10.994568935391934</v>
      </c>
      <c r="L1594">
        <f>SQRT(D1594)*Notes!$B$15</f>
        <v>10.994568935391934</v>
      </c>
    </row>
    <row r="1595" spans="1:12" x14ac:dyDescent="0.25">
      <c r="A1595" t="s">
        <v>9</v>
      </c>
      <c r="B1595">
        <v>2816.538</v>
      </c>
      <c r="C1595">
        <v>20.56579</v>
      </c>
      <c r="D1595">
        <v>19.536000000000001</v>
      </c>
      <c r="E1595">
        <v>-2.0314299999999998</v>
      </c>
      <c r="F1595">
        <v>0</v>
      </c>
      <c r="G1595">
        <v>0</v>
      </c>
      <c r="I1595">
        <f>-3*SQRT(D1595)*Notes!$B$22</f>
        <v>-6.8116090373642617</v>
      </c>
      <c r="J1595">
        <f>3*SQRT(D1595)*Notes!$B$22</f>
        <v>6.8116090373642617</v>
      </c>
      <c r="K1595">
        <f>-SQRT(D1595)*Notes!$B$15</f>
        <v>-11.547793548387391</v>
      </c>
      <c r="L1595">
        <f>SQRT(D1595)*Notes!$B$15</f>
        <v>11.547793548387391</v>
      </c>
    </row>
    <row r="1596" spans="1:12" x14ac:dyDescent="0.25">
      <c r="A1596" t="s">
        <v>1064</v>
      </c>
      <c r="B1596">
        <v>2818.5329999999999</v>
      </c>
      <c r="C1596">
        <v>20.579219999999999</v>
      </c>
      <c r="D1596">
        <v>28.687000000000001</v>
      </c>
      <c r="E1596">
        <v>-2.5550000000000002</v>
      </c>
      <c r="F1596">
        <v>0</v>
      </c>
      <c r="G1596">
        <v>0</v>
      </c>
      <c r="I1596">
        <f>-3*SQRT(D1596)*Notes!$B$22</f>
        <v>-8.2541899032271786</v>
      </c>
      <c r="J1596">
        <f>3*SQRT(D1596)*Notes!$B$22</f>
        <v>8.2541899032271786</v>
      </c>
      <c r="K1596">
        <f>-SQRT(D1596)*Notes!$B$15</f>
        <v>-13.99341629691274</v>
      </c>
      <c r="L1596">
        <f>SQRT(D1596)*Notes!$B$15</f>
        <v>13.99341629691274</v>
      </c>
    </row>
    <row r="1597" spans="1:12" x14ac:dyDescent="0.25">
      <c r="A1597" t="s">
        <v>1065</v>
      </c>
      <c r="B1597">
        <v>2819.1579999999999</v>
      </c>
      <c r="C1597">
        <v>20.582509999999999</v>
      </c>
      <c r="D1597">
        <v>31.984999999999999</v>
      </c>
      <c r="E1597">
        <v>-2.7190699999999999</v>
      </c>
      <c r="F1597">
        <v>0</v>
      </c>
      <c r="G1597">
        <v>0</v>
      </c>
      <c r="I1597">
        <f>-3*SQRT(D1597)*Notes!$B$22</f>
        <v>-8.7157560740798559</v>
      </c>
      <c r="J1597">
        <f>3*SQRT(D1597)*Notes!$B$22</f>
        <v>8.7157560740798559</v>
      </c>
      <c r="K1597">
        <f>-SQRT(D1597)*Notes!$B$15</f>
        <v>-14.775914355842568</v>
      </c>
      <c r="L1597">
        <f>SQRT(D1597)*Notes!$B$15</f>
        <v>14.775914355842568</v>
      </c>
    </row>
    <row r="1598" spans="1:12" x14ac:dyDescent="0.25">
      <c r="A1598" t="s">
        <v>1066</v>
      </c>
      <c r="B1598">
        <v>2819.7840000000001</v>
      </c>
      <c r="C1598">
        <v>20.585460000000001</v>
      </c>
      <c r="D1598">
        <v>35.49</v>
      </c>
      <c r="E1598">
        <v>-2.88327</v>
      </c>
      <c r="F1598">
        <v>0</v>
      </c>
      <c r="G1598">
        <v>0</v>
      </c>
      <c r="I1598">
        <f>-3*SQRT(D1598)*Notes!$B$22</f>
        <v>-9.180892228672235</v>
      </c>
      <c r="J1598">
        <f>3*SQRT(D1598)*Notes!$B$22</f>
        <v>9.180892228672235</v>
      </c>
      <c r="K1598">
        <f>-SQRT(D1598)*Notes!$B$15</f>
        <v>-15.564464646333404</v>
      </c>
      <c r="L1598">
        <f>SQRT(D1598)*Notes!$B$15</f>
        <v>15.564464646333404</v>
      </c>
    </row>
    <row r="1599" spans="1:12" x14ac:dyDescent="0.25">
      <c r="A1599" t="s">
        <v>9</v>
      </c>
      <c r="B1599">
        <v>2822.8829999999998</v>
      </c>
      <c r="C1599">
        <v>20.597249999999999</v>
      </c>
      <c r="D1599">
        <v>45.893000000000001</v>
      </c>
      <c r="E1599">
        <v>-0.22231999999999999</v>
      </c>
      <c r="F1599">
        <v>0</v>
      </c>
      <c r="G1599">
        <v>0</v>
      </c>
      <c r="I1599">
        <f>-3*SQRT(D1599)*Notes!$B$22</f>
        <v>-10.440110944240473</v>
      </c>
      <c r="J1599">
        <f>3*SQRT(D1599)*Notes!$B$22</f>
        <v>10.440110944240473</v>
      </c>
      <c r="K1599">
        <f>-SQRT(D1599)*Notes!$B$15</f>
        <v>-17.699231583173667</v>
      </c>
      <c r="L1599">
        <f>SQRT(D1599)*Notes!$B$15</f>
        <v>17.699231583173667</v>
      </c>
    </row>
    <row r="1600" spans="1:12" x14ac:dyDescent="0.25">
      <c r="A1600" t="s">
        <v>1067</v>
      </c>
      <c r="B1600">
        <v>2823.4940000000001</v>
      </c>
      <c r="C1600">
        <v>20.599360000000001</v>
      </c>
      <c r="D1600">
        <v>46.173000000000002</v>
      </c>
      <c r="E1600">
        <v>-0.23630000000000001</v>
      </c>
      <c r="F1600">
        <v>0</v>
      </c>
      <c r="G1600">
        <v>0</v>
      </c>
      <c r="I1600">
        <f>-3*SQRT(D1600)*Notes!$B$22</f>
        <v>-10.471910846708852</v>
      </c>
      <c r="J1600">
        <f>3*SQRT(D1600)*Notes!$B$22</f>
        <v>10.471910846708852</v>
      </c>
      <c r="K1600">
        <f>-SQRT(D1600)*Notes!$B$15</f>
        <v>-17.753142297448278</v>
      </c>
      <c r="L1600">
        <f>SQRT(D1600)*Notes!$B$15</f>
        <v>17.753142297448278</v>
      </c>
    </row>
    <row r="1601" spans="1:12" x14ac:dyDescent="0.25">
      <c r="A1601" t="s">
        <v>1068</v>
      </c>
      <c r="B1601">
        <v>2824.1060000000002</v>
      </c>
      <c r="C1601">
        <v>20.601469999999999</v>
      </c>
      <c r="D1601">
        <v>46.470999999999997</v>
      </c>
      <c r="E1601">
        <v>-0.25029000000000001</v>
      </c>
      <c r="F1601">
        <v>0</v>
      </c>
      <c r="G1601">
        <v>0</v>
      </c>
      <c r="I1601">
        <f>-3*SQRT(D1601)*Notes!$B$22</f>
        <v>-10.505649292217749</v>
      </c>
      <c r="J1601">
        <f>3*SQRT(D1601)*Notes!$B$22</f>
        <v>10.505649292217749</v>
      </c>
      <c r="K1601">
        <f>-SQRT(D1601)*Notes!$B$15</f>
        <v>-17.810339444442935</v>
      </c>
      <c r="L1601">
        <f>SQRT(D1601)*Notes!$B$15</f>
        <v>17.810339444442935</v>
      </c>
    </row>
    <row r="1602" spans="1:12" x14ac:dyDescent="0.25">
      <c r="A1602" t="s">
        <v>9</v>
      </c>
      <c r="B1602">
        <v>2827.2049999999999</v>
      </c>
      <c r="C1602">
        <v>20.61271</v>
      </c>
      <c r="D1602">
        <v>38.466000000000001</v>
      </c>
      <c r="E1602">
        <v>2.6401300000000001</v>
      </c>
      <c r="F1602">
        <v>0</v>
      </c>
      <c r="G1602">
        <v>0</v>
      </c>
      <c r="I1602">
        <f>-3*SQRT(D1602)*Notes!$B$22</f>
        <v>-9.5580743252729796</v>
      </c>
      <c r="J1602">
        <f>3*SQRT(D1602)*Notes!$B$22</f>
        <v>9.5580743252729796</v>
      </c>
      <c r="K1602">
        <f>-SQRT(D1602)*Notes!$B$15</f>
        <v>-16.203905482969958</v>
      </c>
      <c r="L1602">
        <f>SQRT(D1602)*Notes!$B$15</f>
        <v>16.203905482969958</v>
      </c>
    </row>
    <row r="1603" spans="1:12" x14ac:dyDescent="0.25">
      <c r="A1603" t="s">
        <v>1069</v>
      </c>
      <c r="B1603">
        <v>2827.585</v>
      </c>
      <c r="C1603">
        <v>20.614329999999999</v>
      </c>
      <c r="D1603">
        <v>36.484999999999999</v>
      </c>
      <c r="E1603">
        <v>2.5611999999999999</v>
      </c>
      <c r="F1603">
        <v>0</v>
      </c>
      <c r="G1603">
        <v>0</v>
      </c>
      <c r="I1603">
        <f>-3*SQRT(D1603)*Notes!$B$22</f>
        <v>-9.308700662007471</v>
      </c>
      <c r="J1603">
        <f>3*SQRT(D1603)*Notes!$B$22</f>
        <v>9.308700662007471</v>
      </c>
      <c r="K1603">
        <f>-SQRT(D1603)*Notes!$B$15</f>
        <v>-15.781139648348676</v>
      </c>
      <c r="L1603">
        <f>SQRT(D1603)*Notes!$B$15</f>
        <v>15.781139648348676</v>
      </c>
    </row>
    <row r="1604" spans="1:12" x14ac:dyDescent="0.25">
      <c r="A1604" t="s">
        <v>1070</v>
      </c>
      <c r="B1604">
        <v>2828.4560000000001</v>
      </c>
      <c r="C1604">
        <v>20.618369999999999</v>
      </c>
      <c r="D1604">
        <v>32.183999999999997</v>
      </c>
      <c r="E1604">
        <v>2.3809100000000001</v>
      </c>
      <c r="F1604">
        <v>0</v>
      </c>
      <c r="G1604">
        <v>0</v>
      </c>
      <c r="I1604">
        <f>-3*SQRT(D1604)*Notes!$B$22</f>
        <v>-8.7428272957283522</v>
      </c>
      <c r="J1604">
        <f>3*SQRT(D1604)*Notes!$B$22</f>
        <v>8.7428272957283522</v>
      </c>
      <c r="K1604">
        <f>-SQRT(D1604)*Notes!$B$15</f>
        <v>-14.821808487021364</v>
      </c>
      <c r="L1604">
        <f>SQRT(D1604)*Notes!$B$15</f>
        <v>14.821808487021364</v>
      </c>
    </row>
    <row r="1605" spans="1:12" x14ac:dyDescent="0.25">
      <c r="A1605" t="s">
        <v>1071</v>
      </c>
      <c r="B1605">
        <v>2830.9960000000001</v>
      </c>
      <c r="C1605">
        <v>20.633800000000001</v>
      </c>
      <c r="D1605">
        <v>21.423999999999999</v>
      </c>
      <c r="E1605">
        <v>1.8545</v>
      </c>
      <c r="F1605">
        <v>0</v>
      </c>
      <c r="G1605">
        <v>0</v>
      </c>
      <c r="I1605">
        <f>-3*SQRT(D1605)*Notes!$B$22</f>
        <v>-7.133163350599232</v>
      </c>
      <c r="J1605">
        <f>3*SQRT(D1605)*Notes!$B$22</f>
        <v>7.133163350599232</v>
      </c>
      <c r="K1605">
        <f>-SQRT(D1605)*Notes!$B$15</f>
        <v>-12.092928009784451</v>
      </c>
      <c r="L1605">
        <f>SQRT(D1605)*Notes!$B$15</f>
        <v>12.092928009784451</v>
      </c>
    </row>
    <row r="1606" spans="1:12" x14ac:dyDescent="0.25">
      <c r="A1606" t="s">
        <v>9</v>
      </c>
      <c r="B1606">
        <v>2831.5039999999999</v>
      </c>
      <c r="C1606">
        <v>20.63775</v>
      </c>
      <c r="D1606">
        <v>19.481000000000002</v>
      </c>
      <c r="E1606">
        <v>1.96339</v>
      </c>
      <c r="F1606">
        <v>0</v>
      </c>
      <c r="G1606">
        <v>0</v>
      </c>
      <c r="I1606">
        <f>-3*SQRT(D1606)*Notes!$B$22</f>
        <v>-6.8020138656234463</v>
      </c>
      <c r="J1606">
        <f>3*SQRT(D1606)*Notes!$B$22</f>
        <v>6.8020138656234463</v>
      </c>
      <c r="K1606">
        <f>-SQRT(D1606)*Notes!$B$15</f>
        <v>-11.531526751259655</v>
      </c>
      <c r="L1606">
        <f>SQRT(D1606)*Notes!$B$15</f>
        <v>11.531526751259655</v>
      </c>
    </row>
    <row r="1607" spans="1:12" x14ac:dyDescent="0.25">
      <c r="A1607" t="s">
        <v>1072</v>
      </c>
      <c r="B1607">
        <v>2834.0450000000001</v>
      </c>
      <c r="C1607">
        <v>20.665369999999999</v>
      </c>
      <c r="D1607">
        <v>11.113</v>
      </c>
      <c r="E1607">
        <v>1.3302499999999999</v>
      </c>
      <c r="F1607">
        <v>0</v>
      </c>
      <c r="G1607">
        <v>0</v>
      </c>
      <c r="I1607">
        <f>-3*SQRT(D1607)*Notes!$B$22</f>
        <v>-5.1374492752752632</v>
      </c>
      <c r="J1607">
        <f>3*SQRT(D1607)*Notes!$B$22</f>
        <v>5.1374492752752632</v>
      </c>
      <c r="K1607">
        <f>-SQRT(D1607)*Notes!$B$15</f>
        <v>-8.7095726238491391</v>
      </c>
      <c r="L1607">
        <f>SQRT(D1607)*Notes!$B$15</f>
        <v>8.7095726238491391</v>
      </c>
    </row>
    <row r="1608" spans="1:12" x14ac:dyDescent="0.25">
      <c r="A1608" t="s">
        <v>1073</v>
      </c>
      <c r="B1608">
        <v>2834.915</v>
      </c>
      <c r="C1608">
        <v>20.67924</v>
      </c>
      <c r="D1608">
        <v>8.9879999999999995</v>
      </c>
      <c r="E1608">
        <v>1.11347</v>
      </c>
      <c r="F1608">
        <v>0</v>
      </c>
      <c r="G1608">
        <v>0</v>
      </c>
      <c r="I1608">
        <f>-3*SQRT(D1608)*Notes!$B$22</f>
        <v>-4.6202281473037869</v>
      </c>
      <c r="J1608">
        <f>3*SQRT(D1608)*Notes!$B$22</f>
        <v>4.6202281473037869</v>
      </c>
      <c r="K1608">
        <f>-SQRT(D1608)*Notes!$B$15</f>
        <v>-7.8327221217261034</v>
      </c>
      <c r="L1608">
        <f>SQRT(D1608)*Notes!$B$15</f>
        <v>7.8327221217261034</v>
      </c>
    </row>
    <row r="1609" spans="1:12" x14ac:dyDescent="0.25">
      <c r="A1609" t="s">
        <v>1074</v>
      </c>
      <c r="B1609">
        <v>2835.2950000000001</v>
      </c>
      <c r="C1609">
        <v>20.686309999999999</v>
      </c>
      <c r="D1609">
        <v>8.1760000000000002</v>
      </c>
      <c r="E1609">
        <v>1.0185500000000001</v>
      </c>
      <c r="F1609">
        <v>0</v>
      </c>
      <c r="G1609">
        <v>0</v>
      </c>
      <c r="I1609">
        <f>-3*SQRT(D1609)*Notes!$B$22</f>
        <v>-4.4065868195655344</v>
      </c>
      <c r="J1609">
        <f>3*SQRT(D1609)*Notes!$B$22</f>
        <v>4.4065868195655344</v>
      </c>
      <c r="K1609">
        <f>-SQRT(D1609)*Notes!$B$15</f>
        <v>-7.4705336971421605</v>
      </c>
      <c r="L1609">
        <f>SQRT(D1609)*Notes!$B$15</f>
        <v>7.4705336971421605</v>
      </c>
    </row>
    <row r="1610" spans="1:12" x14ac:dyDescent="0.25">
      <c r="A1610" t="s">
        <v>9</v>
      </c>
      <c r="B1610">
        <v>2838.3939999999998</v>
      </c>
      <c r="C1610">
        <v>20.766760000000001</v>
      </c>
      <c r="D1610">
        <v>5.3819999999999997</v>
      </c>
      <c r="E1610">
        <v>-5.3010000000000002E-2</v>
      </c>
      <c r="F1610">
        <v>0</v>
      </c>
      <c r="G1610">
        <v>0</v>
      </c>
      <c r="I1610">
        <f>-3*SQRT(D1610)*Notes!$B$22</f>
        <v>-3.5752279465944707</v>
      </c>
      <c r="J1610">
        <f>3*SQRT(D1610)*Notes!$B$22</f>
        <v>3.5752279465944707</v>
      </c>
      <c r="K1610">
        <f>-SQRT(D1610)*Notes!$B$15</f>
        <v>-6.0611221209597579</v>
      </c>
      <c r="L1610">
        <f>SQRT(D1610)*Notes!$B$15</f>
        <v>6.0611221209597579</v>
      </c>
    </row>
    <row r="1611" spans="1:12" x14ac:dyDescent="0.25">
      <c r="A1611" t="s">
        <v>1075</v>
      </c>
      <c r="B1611">
        <v>2839.2860000000001</v>
      </c>
      <c r="C1611">
        <v>20.792670000000001</v>
      </c>
      <c r="D1611">
        <v>5.625</v>
      </c>
      <c r="E1611">
        <v>-0.21915999999999999</v>
      </c>
      <c r="F1611">
        <v>0</v>
      </c>
      <c r="G1611">
        <v>0</v>
      </c>
      <c r="I1611">
        <f>-3*SQRT(D1611)*Notes!$B$22</f>
        <v>-3.6550485756003339</v>
      </c>
      <c r="J1611">
        <f>3*SQRT(D1611)*Notes!$B$22</f>
        <v>3.6550485756003339</v>
      </c>
      <c r="K1611">
        <f>-SQRT(D1611)*Notes!$B$15</f>
        <v>-6.1964428857902067</v>
      </c>
      <c r="L1611">
        <f>SQRT(D1611)*Notes!$B$15</f>
        <v>6.1964428857902067</v>
      </c>
    </row>
    <row r="1612" spans="1:12" x14ac:dyDescent="0.25">
      <c r="A1612" t="s">
        <v>1076</v>
      </c>
      <c r="B1612">
        <v>2840.1770000000001</v>
      </c>
      <c r="C1612">
        <v>20.816849999999999</v>
      </c>
      <c r="D1612">
        <v>6.1630000000000003</v>
      </c>
      <c r="E1612">
        <v>-0.38524000000000003</v>
      </c>
      <c r="F1612">
        <v>0</v>
      </c>
      <c r="G1612">
        <v>0</v>
      </c>
      <c r="I1612">
        <f>-3*SQRT(D1612)*Notes!$B$22</f>
        <v>-3.825850307686915</v>
      </c>
      <c r="J1612">
        <f>3*SQRT(D1612)*Notes!$B$22</f>
        <v>3.825850307686915</v>
      </c>
      <c r="K1612">
        <f>-SQRT(D1612)*Notes!$B$15</f>
        <v>-6.4860048863430197</v>
      </c>
      <c r="L1612">
        <f>SQRT(D1612)*Notes!$B$15</f>
        <v>6.4860048863430197</v>
      </c>
    </row>
    <row r="1613" spans="1:12" x14ac:dyDescent="0.25">
      <c r="A1613" t="s">
        <v>9</v>
      </c>
      <c r="B1613">
        <v>2843.2759999999998</v>
      </c>
      <c r="C1613">
        <v>20.877079999999999</v>
      </c>
      <c r="D1613">
        <v>12.263</v>
      </c>
      <c r="E1613">
        <v>-1.7229000000000001</v>
      </c>
      <c r="F1613">
        <v>0</v>
      </c>
      <c r="G1613">
        <v>0</v>
      </c>
      <c r="I1613">
        <f>-3*SQRT(D1613)*Notes!$B$22</f>
        <v>-5.396724571130914</v>
      </c>
      <c r="J1613">
        <f>3*SQRT(D1613)*Notes!$B$22</f>
        <v>5.396724571130914</v>
      </c>
      <c r="K1613">
        <f>-SQRT(D1613)*Notes!$B$15</f>
        <v>-9.1491248019489948</v>
      </c>
      <c r="L1613">
        <f>SQRT(D1613)*Notes!$B$15</f>
        <v>9.1491248019489948</v>
      </c>
    </row>
    <row r="1614" spans="1:12" x14ac:dyDescent="0.25">
      <c r="A1614" t="s">
        <v>1077</v>
      </c>
      <c r="B1614">
        <v>2843.9009999999998</v>
      </c>
      <c r="C1614">
        <v>20.884530000000002</v>
      </c>
      <c r="D1614">
        <v>14.542</v>
      </c>
      <c r="E1614">
        <v>-1.9251</v>
      </c>
      <c r="F1614">
        <v>0</v>
      </c>
      <c r="G1614">
        <v>0</v>
      </c>
      <c r="I1614">
        <f>-3*SQRT(D1614)*Notes!$B$22</f>
        <v>-5.8768412569074142</v>
      </c>
      <c r="J1614">
        <f>3*SQRT(D1614)*Notes!$B$22</f>
        <v>5.8768412569074142</v>
      </c>
      <c r="K1614">
        <f>-SQRT(D1614)*Notes!$B$15</f>
        <v>-9.9630717469469356</v>
      </c>
      <c r="L1614">
        <f>SQRT(D1614)*Notes!$B$15</f>
        <v>9.9630717469469356</v>
      </c>
    </row>
    <row r="1615" spans="1:12" x14ac:dyDescent="0.25">
      <c r="A1615" t="s">
        <v>1078</v>
      </c>
      <c r="B1615">
        <v>2844.527</v>
      </c>
      <c r="C1615">
        <v>20.89085</v>
      </c>
      <c r="D1615">
        <v>17.079000000000001</v>
      </c>
      <c r="E1615">
        <v>-2.1276700000000002</v>
      </c>
      <c r="F1615">
        <v>0</v>
      </c>
      <c r="G1615">
        <v>0</v>
      </c>
      <c r="I1615">
        <f>-3*SQRT(D1615)*Notes!$B$22</f>
        <v>-6.3688806280689034</v>
      </c>
      <c r="J1615">
        <f>3*SQRT(D1615)*Notes!$B$22</f>
        <v>6.3688806280689034</v>
      </c>
      <c r="K1615">
        <f>-SQRT(D1615)*Notes!$B$15</f>
        <v>-10.797231347811206</v>
      </c>
      <c r="L1615">
        <f>SQRT(D1615)*Notes!$B$15</f>
        <v>10.797231347811206</v>
      </c>
    </row>
    <row r="1616" spans="1:12" x14ac:dyDescent="0.25">
      <c r="A1616" t="s">
        <v>1079</v>
      </c>
      <c r="B1616">
        <v>2845.962</v>
      </c>
      <c r="C1616">
        <v>20.902180000000001</v>
      </c>
      <c r="D1616">
        <v>23.855</v>
      </c>
      <c r="E1616">
        <v>-2.5922200000000002</v>
      </c>
      <c r="F1616">
        <v>0</v>
      </c>
      <c r="G1616">
        <v>0</v>
      </c>
      <c r="I1616">
        <f>-3*SQRT(D1616)*Notes!$B$22</f>
        <v>-7.5269945254474626</v>
      </c>
      <c r="J1616">
        <f>3*SQRT(D1616)*Notes!$B$22</f>
        <v>7.5269945254474626</v>
      </c>
      <c r="K1616">
        <f>-SQRT(D1616)*Notes!$B$15</f>
        <v>-12.760594206584559</v>
      </c>
      <c r="L1616">
        <f>SQRT(D1616)*Notes!$B$15</f>
        <v>12.760594206584559</v>
      </c>
    </row>
    <row r="1617" spans="1:13" x14ac:dyDescent="0.25">
      <c r="A1617" t="s">
        <v>9</v>
      </c>
      <c r="B1617">
        <v>2846.47</v>
      </c>
      <c r="C1617">
        <v>20.9054</v>
      </c>
      <c r="D1617">
        <v>26.376999999999999</v>
      </c>
      <c r="E1617">
        <v>-2.3609200000000001</v>
      </c>
      <c r="F1617">
        <v>0</v>
      </c>
      <c r="G1617">
        <v>0</v>
      </c>
      <c r="I1617">
        <f>-3*SQRT(D1617)*Notes!$B$22</f>
        <v>-7.9148846402360773</v>
      </c>
      <c r="J1617">
        <f>3*SQRT(D1617)*Notes!$B$22</f>
        <v>7.9148846402360773</v>
      </c>
      <c r="K1617">
        <f>-SQRT(D1617)*Notes!$B$15</f>
        <v>-13.418188460815635</v>
      </c>
      <c r="L1617">
        <f>SQRT(D1617)*Notes!$B$15</f>
        <v>13.418188460815635</v>
      </c>
    </row>
    <row r="1618" spans="1:13" x14ac:dyDescent="0.25">
      <c r="A1618" t="s">
        <v>1080</v>
      </c>
      <c r="B1618">
        <v>2847.9059999999999</v>
      </c>
      <c r="C1618">
        <v>20.913070000000001</v>
      </c>
      <c r="D1618">
        <v>33.67</v>
      </c>
      <c r="E1618">
        <v>-2.7187000000000001</v>
      </c>
      <c r="F1618">
        <v>0</v>
      </c>
      <c r="G1618">
        <v>0</v>
      </c>
      <c r="I1618">
        <f>-3*SQRT(D1618)*Notes!$B$22</f>
        <v>-8.9423867321648043</v>
      </c>
      <c r="J1618">
        <f>3*SQRT(D1618)*Notes!$B$22</f>
        <v>8.9423867321648043</v>
      </c>
      <c r="K1618">
        <f>-SQRT(D1618)*Notes!$B$15</f>
        <v>-15.160123730888088</v>
      </c>
      <c r="L1618">
        <f>SQRT(D1618)*Notes!$B$15</f>
        <v>15.160123730888088</v>
      </c>
    </row>
    <row r="1619" spans="1:13" x14ac:dyDescent="0.25">
      <c r="A1619" t="s">
        <v>1081</v>
      </c>
      <c r="B1619">
        <v>2848.3319999999999</v>
      </c>
      <c r="C1619">
        <v>20.915009999999999</v>
      </c>
      <c r="D1619">
        <v>36.031999999999996</v>
      </c>
      <c r="E1619">
        <v>-2.8248799999999998</v>
      </c>
      <c r="F1619">
        <v>0</v>
      </c>
      <c r="G1619">
        <v>0</v>
      </c>
      <c r="I1619">
        <f>-3*SQRT(D1619)*Notes!$B$22</f>
        <v>-9.250731463238127</v>
      </c>
      <c r="J1619">
        <f>3*SQRT(D1619)*Notes!$B$22</f>
        <v>9.250731463238127</v>
      </c>
      <c r="K1619">
        <f>-SQRT(D1619)*Notes!$B$15</f>
        <v>-15.682863846569417</v>
      </c>
      <c r="L1619">
        <f>SQRT(D1619)*Notes!$B$15</f>
        <v>15.682863846569417</v>
      </c>
    </row>
    <row r="1620" spans="1:13" x14ac:dyDescent="0.25">
      <c r="A1620" t="s">
        <v>9</v>
      </c>
      <c r="B1620">
        <v>2848.3319999999999</v>
      </c>
      <c r="C1620">
        <v>20.915009999999999</v>
      </c>
      <c r="D1620">
        <v>36.031999999999996</v>
      </c>
      <c r="E1620">
        <v>-2.8248799999999998</v>
      </c>
      <c r="F1620">
        <v>0</v>
      </c>
      <c r="G1620">
        <v>0</v>
      </c>
      <c r="I1620">
        <f>-3*SQRT(D1620)*Notes!$B$22</f>
        <v>-9.250731463238127</v>
      </c>
      <c r="J1620">
        <f>3*SQRT(D1620)*Notes!$B$22</f>
        <v>9.250731463238127</v>
      </c>
      <c r="K1620">
        <f>-SQRT(D1620)*Notes!$B$15</f>
        <v>-15.682863846569417</v>
      </c>
      <c r="L1620">
        <f>SQRT(D1620)*Notes!$B$15</f>
        <v>15.682863846569417</v>
      </c>
    </row>
    <row r="1621" spans="1:13" x14ac:dyDescent="0.25">
      <c r="A1621" t="s">
        <v>1082</v>
      </c>
      <c r="B1621">
        <v>2848.5320000000002</v>
      </c>
      <c r="C1621">
        <v>20.915880000000001</v>
      </c>
      <c r="D1621">
        <v>37.170999999999999</v>
      </c>
      <c r="E1621">
        <v>-2.8747099999999999</v>
      </c>
      <c r="F1621">
        <v>0</v>
      </c>
      <c r="G1621">
        <v>0</v>
      </c>
      <c r="I1621">
        <f>-3*SQRT(D1621)*Notes!$B$22</f>
        <v>-9.3958053745068515</v>
      </c>
      <c r="J1621">
        <f>3*SQRT(D1621)*Notes!$B$22</f>
        <v>9.3958053745068515</v>
      </c>
      <c r="K1621">
        <f>-SQRT(D1621)*Notes!$B$15</f>
        <v>-15.928809197719012</v>
      </c>
      <c r="L1621">
        <f>SQRT(D1621)*Notes!$B$15</f>
        <v>15.928809197719012</v>
      </c>
    </row>
    <row r="1622" spans="1:13" x14ac:dyDescent="0.25">
      <c r="A1622" t="s">
        <v>1083</v>
      </c>
      <c r="B1622">
        <v>2849.1570000000002</v>
      </c>
      <c r="C1622">
        <v>20.91844</v>
      </c>
      <c r="D1622">
        <v>40.862000000000002</v>
      </c>
      <c r="E1622">
        <v>-3.0304799999999998</v>
      </c>
      <c r="F1622">
        <v>0</v>
      </c>
      <c r="G1622">
        <v>0</v>
      </c>
      <c r="I1622">
        <f>-3*SQRT(D1622)*Notes!$B$22</f>
        <v>-9.8512581417581107</v>
      </c>
      <c r="J1622">
        <f>3*SQRT(D1622)*Notes!$B$22</f>
        <v>9.8512581417581107</v>
      </c>
      <c r="K1622">
        <f>-SQRT(D1622)*Notes!$B$15</f>
        <v>-16.70094313823278</v>
      </c>
      <c r="L1622">
        <f>SQRT(D1622)*Notes!$B$15</f>
        <v>16.70094313823278</v>
      </c>
    </row>
    <row r="1623" spans="1:13" x14ac:dyDescent="0.25">
      <c r="A1623" t="s">
        <v>9</v>
      </c>
      <c r="B1623">
        <v>2852.2559999999999</v>
      </c>
      <c r="C1623">
        <v>20.92887</v>
      </c>
      <c r="D1623">
        <v>50.820999999999998</v>
      </c>
      <c r="E1623">
        <v>5.7450000000000001E-2</v>
      </c>
      <c r="F1623">
        <v>0</v>
      </c>
      <c r="G1623">
        <v>0</v>
      </c>
      <c r="I1623">
        <f>-3*SQRT(D1623)*Notes!$B$22</f>
        <v>-10.986351577632149</v>
      </c>
      <c r="J1623">
        <f>3*SQRT(D1623)*Notes!$B$22</f>
        <v>10.986351577632149</v>
      </c>
      <c r="K1623">
        <f>-SQRT(D1623)*Notes!$B$15</f>
        <v>-18.625279162761156</v>
      </c>
      <c r="L1623">
        <f>SQRT(D1623)*Notes!$B$15</f>
        <v>18.625279162761156</v>
      </c>
    </row>
    <row r="1624" spans="1:13" x14ac:dyDescent="0.25">
      <c r="A1624" t="s">
        <v>1084</v>
      </c>
      <c r="B1624">
        <v>2852.5819999999999</v>
      </c>
      <c r="C1624">
        <v>20.92989</v>
      </c>
      <c r="D1624">
        <v>50.784999999999997</v>
      </c>
      <c r="E1624">
        <v>5.0999999999999997E-2</v>
      </c>
      <c r="F1624">
        <v>0</v>
      </c>
      <c r="G1624">
        <v>0</v>
      </c>
      <c r="I1624">
        <f>-3*SQRT(D1624)*Notes!$B$22</f>
        <v>-10.982459695112221</v>
      </c>
      <c r="J1624">
        <f>3*SQRT(D1624)*Notes!$B$22</f>
        <v>10.982459695112221</v>
      </c>
      <c r="K1624">
        <f>-SQRT(D1624)*Notes!$B$15</f>
        <v>-18.618681212760183</v>
      </c>
      <c r="L1624">
        <f>SQRT(D1624)*Notes!$B$15</f>
        <v>18.618681212760183</v>
      </c>
    </row>
    <row r="1625" spans="1:13" x14ac:dyDescent="0.25">
      <c r="A1625" t="s">
        <v>1085</v>
      </c>
      <c r="B1625">
        <v>2853</v>
      </c>
      <c r="C1625">
        <v>20.9312</v>
      </c>
      <c r="D1625">
        <v>50.746000000000002</v>
      </c>
      <c r="E1625">
        <v>4.2750000000000003E-2</v>
      </c>
      <c r="F1625">
        <v>0</v>
      </c>
      <c r="G1625">
        <v>0</v>
      </c>
      <c r="I1625">
        <f>-3*SQRT(D1625)*Notes!$B$22</f>
        <v>-10.978241932088844</v>
      </c>
      <c r="J1625">
        <f>3*SQRT(D1625)*Notes!$B$22</f>
        <v>10.978241932088844</v>
      </c>
      <c r="K1625">
        <f>-SQRT(D1625)*Notes!$B$15</f>
        <v>-18.611530794061338</v>
      </c>
      <c r="L1625">
        <f>SQRT(D1625)*Notes!$B$15</f>
        <v>18.611530794061338</v>
      </c>
      <c r="M1625">
        <f>L1625-J1625</f>
        <v>7.6332888619724937</v>
      </c>
    </row>
    <row r="1626" spans="1:13" x14ac:dyDescent="0.25">
      <c r="A1626" t="s">
        <v>9</v>
      </c>
      <c r="B1626">
        <v>2853</v>
      </c>
      <c r="C1626">
        <v>20.9312</v>
      </c>
      <c r="D1626">
        <v>50.746000000000002</v>
      </c>
      <c r="E1626">
        <v>4.2750000000000003E-2</v>
      </c>
      <c r="F1626">
        <v>0</v>
      </c>
      <c r="G1626">
        <v>0</v>
      </c>
      <c r="I1626">
        <f>-3*SQRT(D1626)*Notes!$B$22</f>
        <v>-10.978241932088844</v>
      </c>
      <c r="J1626">
        <f>3*SQRT(D1626)*Notes!$B$22</f>
        <v>10.978241932088844</v>
      </c>
      <c r="K1626">
        <f>-SQRT(D1626)*Notes!$B$15</f>
        <v>-18.611530794061338</v>
      </c>
      <c r="L1626">
        <f>SQRT(D1626)*Notes!$B$15</f>
        <v>18.611530794061338</v>
      </c>
    </row>
    <row r="1627" spans="1:13" x14ac:dyDescent="0.25">
      <c r="A1627" t="s">
        <v>1086</v>
      </c>
      <c r="B1627">
        <v>2854.3090000000002</v>
      </c>
      <c r="C1627">
        <v>20.935310000000001</v>
      </c>
      <c r="D1627">
        <v>50.667999999999999</v>
      </c>
      <c r="E1627">
        <v>1.6920000000000001E-2</v>
      </c>
      <c r="F1627">
        <v>0</v>
      </c>
      <c r="G1627">
        <v>0</v>
      </c>
      <c r="I1627">
        <f>-3*SQRT(D1627)*Notes!$B$22</f>
        <v>-10.969801540998473</v>
      </c>
      <c r="J1627">
        <f>3*SQRT(D1627)*Notes!$B$22</f>
        <v>10.969801540998473</v>
      </c>
      <c r="K1627">
        <f>-SQRT(D1627)*Notes!$B$15</f>
        <v>-18.597221708903252</v>
      </c>
      <c r="L1627">
        <f>SQRT(D1627)*Notes!$B$15</f>
        <v>18.597221708903252</v>
      </c>
    </row>
    <row r="1628" spans="1:13" x14ac:dyDescent="0.25">
      <c r="A1628" t="s">
        <v>9</v>
      </c>
      <c r="B1628">
        <v>2858.8040000000001</v>
      </c>
      <c r="C1628">
        <v>20.950589999999998</v>
      </c>
      <c r="D1628">
        <v>40.328000000000003</v>
      </c>
      <c r="E1628">
        <v>2.0925400000000001</v>
      </c>
      <c r="F1628">
        <v>0</v>
      </c>
      <c r="G1628">
        <v>0</v>
      </c>
      <c r="I1628">
        <f>-3*SQRT(D1628)*Notes!$B$22</f>
        <v>-9.7866764783732876</v>
      </c>
      <c r="J1628">
        <f>3*SQRT(D1628)*Notes!$B$22</f>
        <v>9.7866764783732876</v>
      </c>
      <c r="K1628">
        <f>-SQRT(D1628)*Notes!$B$15</f>
        <v>-16.591457154570403</v>
      </c>
      <c r="L1628">
        <f>SQRT(D1628)*Notes!$B$15</f>
        <v>16.591457154570403</v>
      </c>
    </row>
    <row r="1629" spans="1:13" x14ac:dyDescent="0.25">
      <c r="A1629" t="s">
        <v>1087</v>
      </c>
      <c r="B1629">
        <v>2858.895</v>
      </c>
      <c r="C1629">
        <v>20.950949999999999</v>
      </c>
      <c r="D1629">
        <v>39.950000000000003</v>
      </c>
      <c r="E1629">
        <v>2.0804499999999999</v>
      </c>
      <c r="F1629">
        <v>0</v>
      </c>
      <c r="G1629">
        <v>0</v>
      </c>
      <c r="I1629">
        <f>-3*SQRT(D1629)*Notes!$B$22</f>
        <v>-9.740702549113033</v>
      </c>
      <c r="J1629">
        <f>3*SQRT(D1629)*Notes!$B$22</f>
        <v>9.740702549113033</v>
      </c>
      <c r="K1629">
        <f>-SQRT(D1629)*Notes!$B$15</f>
        <v>-16.513517061298248</v>
      </c>
      <c r="L1629">
        <f>SQRT(D1629)*Notes!$B$15</f>
        <v>16.513517061298248</v>
      </c>
    </row>
    <row r="1630" spans="1:13" x14ac:dyDescent="0.25">
      <c r="A1630" t="s">
        <v>9</v>
      </c>
      <c r="B1630">
        <v>2858.895</v>
      </c>
      <c r="C1630">
        <v>20.950949999999999</v>
      </c>
      <c r="D1630">
        <v>39.950000000000003</v>
      </c>
      <c r="E1630">
        <v>2.0804499999999999</v>
      </c>
      <c r="F1630">
        <v>0</v>
      </c>
      <c r="G1630">
        <v>0</v>
      </c>
      <c r="I1630">
        <f>-3*SQRT(D1630)*Notes!$B$22</f>
        <v>-9.740702549113033</v>
      </c>
      <c r="J1630">
        <f>3*SQRT(D1630)*Notes!$B$22</f>
        <v>9.740702549113033</v>
      </c>
      <c r="K1630">
        <f>-SQRT(D1630)*Notes!$B$15</f>
        <v>-16.513517061298248</v>
      </c>
      <c r="L1630">
        <f>SQRT(D1630)*Notes!$B$15</f>
        <v>16.513517061298248</v>
      </c>
    </row>
    <row r="1631" spans="1:13" x14ac:dyDescent="0.25">
      <c r="A1631" t="s">
        <v>1088</v>
      </c>
      <c r="B1631">
        <v>2859.1849999999999</v>
      </c>
      <c r="C1631">
        <v>20.952120000000001</v>
      </c>
      <c r="D1631">
        <v>38.753</v>
      </c>
      <c r="E1631">
        <v>2.0417299999999998</v>
      </c>
      <c r="F1631">
        <v>0</v>
      </c>
      <c r="G1631">
        <v>0</v>
      </c>
      <c r="I1631">
        <f>-3*SQRT(D1631)*Notes!$B$22</f>
        <v>-9.5936651008436566</v>
      </c>
      <c r="J1631">
        <f>3*SQRT(D1631)*Notes!$B$22</f>
        <v>9.5936651008436566</v>
      </c>
      <c r="K1631">
        <f>-SQRT(D1631)*Notes!$B$15</f>
        <v>-16.264242904901064</v>
      </c>
      <c r="L1631">
        <f>SQRT(D1631)*Notes!$B$15</f>
        <v>16.264242904901064</v>
      </c>
    </row>
    <row r="1632" spans="1:13" x14ac:dyDescent="0.25">
      <c r="A1632" t="s">
        <v>1089</v>
      </c>
      <c r="B1632">
        <v>2860.0549999999998</v>
      </c>
      <c r="C1632">
        <v>20.955870000000001</v>
      </c>
      <c r="D1632">
        <v>35.301000000000002</v>
      </c>
      <c r="E1632">
        <v>1.9256800000000001</v>
      </c>
      <c r="F1632">
        <v>0</v>
      </c>
      <c r="G1632">
        <v>0</v>
      </c>
      <c r="I1632">
        <f>-3*SQRT(D1632)*Notes!$B$22</f>
        <v>-9.1564134323145492</v>
      </c>
      <c r="J1632">
        <f>3*SQRT(D1632)*Notes!$B$22</f>
        <v>9.1564134323145492</v>
      </c>
      <c r="K1632">
        <f>-SQRT(D1632)*Notes!$B$15</f>
        <v>-15.522965481436977</v>
      </c>
      <c r="L1632">
        <f>SQRT(D1632)*Notes!$B$15</f>
        <v>15.522965481436977</v>
      </c>
    </row>
    <row r="1633" spans="1:13" x14ac:dyDescent="0.25">
      <c r="A1633" t="s">
        <v>1090</v>
      </c>
      <c r="B1633">
        <v>2861</v>
      </c>
      <c r="C1633">
        <v>20.960360000000001</v>
      </c>
      <c r="D1633">
        <v>31.782</v>
      </c>
      <c r="E1633">
        <v>1.7997000000000001</v>
      </c>
      <c r="F1633">
        <v>0</v>
      </c>
      <c r="G1633">
        <v>0</v>
      </c>
      <c r="I1633">
        <f>-3*SQRT(D1633)*Notes!$B$22</f>
        <v>-8.6880537958260557</v>
      </c>
      <c r="J1633">
        <f>3*SQRT(D1633)*Notes!$B$22</f>
        <v>8.6880537958260557</v>
      </c>
      <c r="K1633">
        <f>-SQRT(D1633)*Notes!$B$15</f>
        <v>-14.728950387661174</v>
      </c>
      <c r="L1633">
        <f>SQRT(D1633)*Notes!$B$15</f>
        <v>14.728950387661174</v>
      </c>
      <c r="M1633">
        <f>L1633-J1633</f>
        <v>6.0408965918351178</v>
      </c>
    </row>
    <row r="1634" spans="1:13" x14ac:dyDescent="0.25">
      <c r="A1634" t="s">
        <v>9</v>
      </c>
      <c r="B1634">
        <v>2861</v>
      </c>
      <c r="C1634">
        <v>20.960360000000001</v>
      </c>
      <c r="D1634">
        <v>31.780999999999999</v>
      </c>
      <c r="E1634">
        <v>1.7996700000000001</v>
      </c>
      <c r="F1634">
        <v>0</v>
      </c>
      <c r="G1634">
        <v>0</v>
      </c>
      <c r="I1634">
        <f>-3*SQRT(D1634)*Notes!$B$22</f>
        <v>-8.6879171127642927</v>
      </c>
      <c r="J1634">
        <f>3*SQRT(D1634)*Notes!$B$22</f>
        <v>8.6879171127642927</v>
      </c>
      <c r="K1634">
        <f>-SQRT(D1634)*Notes!$B$15</f>
        <v>-14.728718667406804</v>
      </c>
      <c r="L1634">
        <f>SQRT(D1634)*Notes!$B$15</f>
        <v>14.728718667406804</v>
      </c>
    </row>
    <row r="1635" spans="1:13" x14ac:dyDescent="0.25">
      <c r="A1635" t="s">
        <v>1091</v>
      </c>
      <c r="B1635">
        <v>2864.6320000000001</v>
      </c>
      <c r="C1635">
        <v>20.9831</v>
      </c>
      <c r="D1635">
        <v>20.469000000000001</v>
      </c>
      <c r="E1635">
        <v>1.31528</v>
      </c>
      <c r="F1635">
        <v>0</v>
      </c>
      <c r="G1635">
        <v>0</v>
      </c>
      <c r="I1635">
        <f>-3*SQRT(D1635)*Notes!$B$22</f>
        <v>-6.9723664219663251</v>
      </c>
      <c r="J1635">
        <f>3*SQRT(D1635)*Notes!$B$22</f>
        <v>6.9723664219663251</v>
      </c>
      <c r="K1635">
        <f>-SQRT(D1635)*Notes!$B$15</f>
        <v>-11.820327259377013</v>
      </c>
      <c r="L1635">
        <f>SQRT(D1635)*Notes!$B$15</f>
        <v>11.820327259377013</v>
      </c>
    </row>
    <row r="1636" spans="1:13" x14ac:dyDescent="0.25">
      <c r="A1636" t="s">
        <v>1092</v>
      </c>
      <c r="B1636">
        <v>2865.502</v>
      </c>
      <c r="C1636">
        <v>20.990259999999999</v>
      </c>
      <c r="D1636">
        <v>18.280999999999999</v>
      </c>
      <c r="E1636">
        <v>1.19923</v>
      </c>
      <c r="F1636">
        <v>0</v>
      </c>
      <c r="G1636">
        <v>0</v>
      </c>
      <c r="I1636">
        <f>-3*SQRT(D1636)*Notes!$B$22</f>
        <v>-6.5891874720838963</v>
      </c>
      <c r="J1636">
        <f>3*SQRT(D1636)*Notes!$B$22</f>
        <v>6.5891874720838963</v>
      </c>
      <c r="K1636">
        <f>-SQRT(D1636)*Notes!$B$15</f>
        <v>-11.170719893326194</v>
      </c>
      <c r="L1636">
        <f>SQRT(D1636)*Notes!$B$15</f>
        <v>11.170719893326194</v>
      </c>
    </row>
    <row r="1637" spans="1:13" x14ac:dyDescent="0.25">
      <c r="A1637" t="s">
        <v>1093</v>
      </c>
      <c r="B1637">
        <v>2865.8829999999998</v>
      </c>
      <c r="C1637">
        <v>20.993659999999998</v>
      </c>
      <c r="D1637">
        <v>17.385999999999999</v>
      </c>
      <c r="E1637">
        <v>1.1484300000000001</v>
      </c>
      <c r="F1637">
        <v>0</v>
      </c>
      <c r="G1637">
        <v>0</v>
      </c>
      <c r="I1637">
        <f>-3*SQRT(D1637)*Notes!$B$22</f>
        <v>-6.4258669245785143</v>
      </c>
      <c r="J1637">
        <f>3*SQRT(D1637)*Notes!$B$22</f>
        <v>6.4258669245785143</v>
      </c>
      <c r="K1637">
        <f>-SQRT(D1637)*Notes!$B$15</f>
        <v>-10.893840824892234</v>
      </c>
      <c r="L1637">
        <f>SQRT(D1637)*Notes!$B$15</f>
        <v>10.893840824892234</v>
      </c>
    </row>
    <row r="1638" spans="1:13" x14ac:dyDescent="0.25">
      <c r="A1638" t="s">
        <v>9</v>
      </c>
      <c r="B1638">
        <v>2870.3789999999999</v>
      </c>
      <c r="C1638">
        <v>21.044440000000002</v>
      </c>
      <c r="D1638">
        <v>12.750999999999999</v>
      </c>
      <c r="E1638">
        <v>-1.6039999999999999E-2</v>
      </c>
      <c r="F1638">
        <v>0</v>
      </c>
      <c r="G1638">
        <v>0</v>
      </c>
      <c r="I1638">
        <f>-3*SQRT(D1638)*Notes!$B$22</f>
        <v>-5.5030570175343225</v>
      </c>
      <c r="J1638">
        <f>3*SQRT(D1638)*Notes!$B$22</f>
        <v>5.5030570175343225</v>
      </c>
      <c r="K1638">
        <f>-SQRT(D1638)*Notes!$B$15</f>
        <v>-9.3293913339572168</v>
      </c>
      <c r="L1638">
        <f>SQRT(D1638)*Notes!$B$15</f>
        <v>9.3293913339572168</v>
      </c>
    </row>
    <row r="1639" spans="1:13" x14ac:dyDescent="0.25">
      <c r="A1639" t="s">
        <v>1094</v>
      </c>
      <c r="B1639">
        <v>2870.9879999999998</v>
      </c>
      <c r="C1639">
        <v>21.052029999999998</v>
      </c>
      <c r="D1639">
        <v>12.8</v>
      </c>
      <c r="E1639">
        <v>-6.3829999999999998E-2</v>
      </c>
      <c r="F1639">
        <v>0</v>
      </c>
      <c r="G1639">
        <v>0</v>
      </c>
      <c r="I1639">
        <f>-3*SQRT(D1639)*Notes!$B$22</f>
        <v>-5.5136205511962189</v>
      </c>
      <c r="J1639">
        <f>3*SQRT(D1639)*Notes!$B$22</f>
        <v>5.5136205511962189</v>
      </c>
      <c r="K1639">
        <f>-SQRT(D1639)*Notes!$B$15</f>
        <v>-9.347299805391776</v>
      </c>
      <c r="L1639">
        <f>SQRT(D1639)*Notes!$B$15</f>
        <v>9.347299805391776</v>
      </c>
    </row>
    <row r="1640" spans="1:13" x14ac:dyDescent="0.25">
      <c r="A1640" t="s">
        <v>1095</v>
      </c>
      <c r="B1640">
        <v>2871.5970000000002</v>
      </c>
      <c r="C1640">
        <v>21.059570000000001</v>
      </c>
      <c r="D1640">
        <v>12.906000000000001</v>
      </c>
      <c r="E1640">
        <v>-0.11157</v>
      </c>
      <c r="F1640">
        <v>0</v>
      </c>
      <c r="G1640">
        <v>0</v>
      </c>
      <c r="I1640">
        <f>-3*SQRT(D1640)*Notes!$B$22</f>
        <v>-5.5364033160971466</v>
      </c>
      <c r="J1640">
        <f>3*SQRT(D1640)*Notes!$B$22</f>
        <v>5.5364033160971466</v>
      </c>
      <c r="K1640">
        <f>-SQRT(D1640)*Notes!$B$15</f>
        <v>-9.385923670046104</v>
      </c>
      <c r="L1640">
        <f>SQRT(D1640)*Notes!$B$15</f>
        <v>9.385923670046104</v>
      </c>
    </row>
    <row r="1641" spans="1:13" x14ac:dyDescent="0.25">
      <c r="A1641" t="s">
        <v>9</v>
      </c>
      <c r="B1641">
        <v>2876.0929999999998</v>
      </c>
      <c r="C1641">
        <v>21.10764</v>
      </c>
      <c r="D1641">
        <v>19.09</v>
      </c>
      <c r="E1641">
        <v>-1.3531</v>
      </c>
      <c r="F1641">
        <v>0</v>
      </c>
      <c r="G1641">
        <v>0</v>
      </c>
      <c r="I1641">
        <f>-3*SQRT(D1641)*Notes!$B$22</f>
        <v>-6.7334068103985967</v>
      </c>
      <c r="J1641">
        <f>3*SQRT(D1641)*Notes!$B$22</f>
        <v>6.7334068103985967</v>
      </c>
      <c r="K1641">
        <f>-SQRT(D1641)*Notes!$B$15</f>
        <v>-11.415216477820071</v>
      </c>
      <c r="L1641">
        <f>SQRT(D1641)*Notes!$B$15</f>
        <v>11.415216477820071</v>
      </c>
    </row>
    <row r="1642" spans="1:13" x14ac:dyDescent="0.25">
      <c r="A1642" t="s">
        <v>1096</v>
      </c>
      <c r="B1642">
        <v>2876.7179999999998</v>
      </c>
      <c r="C1642">
        <v>21.112629999999999</v>
      </c>
      <c r="D1642">
        <v>20.84</v>
      </c>
      <c r="E1642">
        <v>-1.4458599999999999</v>
      </c>
      <c r="F1642">
        <v>0</v>
      </c>
      <c r="G1642">
        <v>0</v>
      </c>
      <c r="I1642">
        <f>-3*SQRT(D1642)*Notes!$B$22</f>
        <v>-7.0352696364728731</v>
      </c>
      <c r="J1642">
        <f>3*SQRT(D1642)*Notes!$B$22</f>
        <v>7.0352696364728731</v>
      </c>
      <c r="K1642">
        <f>-SQRT(D1642)*Notes!$B$15</f>
        <v>-11.926967750730377</v>
      </c>
      <c r="L1642">
        <f>SQRT(D1642)*Notes!$B$15</f>
        <v>11.926967750730377</v>
      </c>
    </row>
    <row r="1643" spans="1:13" x14ac:dyDescent="0.25">
      <c r="A1643" t="s">
        <v>1097</v>
      </c>
      <c r="B1643">
        <v>2877.3440000000001</v>
      </c>
      <c r="C1643">
        <v>21.11721</v>
      </c>
      <c r="D1643">
        <v>22.707000000000001</v>
      </c>
      <c r="E1643">
        <v>-1.5386200000000001</v>
      </c>
      <c r="F1643">
        <v>0</v>
      </c>
      <c r="G1643">
        <v>0</v>
      </c>
      <c r="I1643">
        <f>-3*SQRT(D1643)*Notes!$B$22</f>
        <v>-7.3436466110035585</v>
      </c>
      <c r="J1643">
        <f>3*SQRT(D1643)*Notes!$B$22</f>
        <v>7.3436466110035585</v>
      </c>
      <c r="K1643">
        <f>-SQRT(D1643)*Notes!$B$15</f>
        <v>-12.449762529089329</v>
      </c>
      <c r="L1643">
        <f>SQRT(D1643)*Notes!$B$15</f>
        <v>12.449762529089329</v>
      </c>
    </row>
    <row r="1644" spans="1:13" x14ac:dyDescent="0.25">
      <c r="A1644" t="s">
        <v>1098</v>
      </c>
      <c r="B1644">
        <v>2878.1</v>
      </c>
      <c r="C1644">
        <v>21.122250000000001</v>
      </c>
      <c r="D1644">
        <v>25.12</v>
      </c>
      <c r="E1644">
        <v>-1.65082</v>
      </c>
      <c r="F1644">
        <v>0</v>
      </c>
      <c r="G1644">
        <v>0</v>
      </c>
      <c r="I1644">
        <f>-3*SQRT(D1644)*Notes!$B$22</f>
        <v>-7.7239900783727107</v>
      </c>
      <c r="J1644">
        <f>3*SQRT(D1644)*Notes!$B$22</f>
        <v>7.7239900783727107</v>
      </c>
      <c r="K1644">
        <f>-SQRT(D1644)*Notes!$B$15</f>
        <v>-13.094562871352707</v>
      </c>
      <c r="L1644">
        <f>SQRT(D1644)*Notes!$B$15</f>
        <v>13.094562871352707</v>
      </c>
      <c r="M1644">
        <f>L1644-J1644</f>
        <v>5.3705727929799965</v>
      </c>
    </row>
    <row r="1645" spans="1:13" x14ac:dyDescent="0.25">
      <c r="A1645" t="s">
        <v>9</v>
      </c>
      <c r="B1645">
        <v>2878.1</v>
      </c>
      <c r="C1645">
        <v>21.122260000000001</v>
      </c>
      <c r="D1645">
        <v>25.120999999999999</v>
      </c>
      <c r="E1645">
        <v>-1.6508499999999999</v>
      </c>
      <c r="F1645">
        <v>0</v>
      </c>
      <c r="G1645">
        <v>0</v>
      </c>
      <c r="I1645">
        <f>-3*SQRT(D1645)*Notes!$B$22</f>
        <v>-7.7241438186834008</v>
      </c>
      <c r="J1645">
        <f>3*SQRT(D1645)*Notes!$B$22</f>
        <v>7.7241438186834008</v>
      </c>
      <c r="K1645">
        <f>-SQRT(D1645)*Notes!$B$15</f>
        <v>-13.09482350894335</v>
      </c>
      <c r="L1645">
        <f>SQRT(D1645)*Notes!$B$15</f>
        <v>13.09482350894335</v>
      </c>
    </row>
    <row r="1646" spans="1:13" x14ac:dyDescent="0.25">
      <c r="A1646" t="s">
        <v>1099</v>
      </c>
      <c r="B1646">
        <v>2881.92</v>
      </c>
      <c r="C1646">
        <v>21.14151</v>
      </c>
      <c r="D1646">
        <v>39.898000000000003</v>
      </c>
      <c r="E1646">
        <v>-2.2173500000000002</v>
      </c>
      <c r="F1646">
        <v>0</v>
      </c>
      <c r="G1646">
        <v>0</v>
      </c>
      <c r="I1646">
        <f>-3*SQRT(D1646)*Notes!$B$22</f>
        <v>-9.7343611040089808</v>
      </c>
      <c r="J1646">
        <f>3*SQRT(D1646)*Notes!$B$22</f>
        <v>9.7343611040089808</v>
      </c>
      <c r="K1646">
        <f>-SQRT(D1646)*Notes!$B$15</f>
        <v>-16.502766341687312</v>
      </c>
      <c r="L1646">
        <f>SQRT(D1646)*Notes!$B$15</f>
        <v>16.502766341687312</v>
      </c>
    </row>
    <row r="1647" spans="1:13" x14ac:dyDescent="0.25">
      <c r="A1647" t="s">
        <v>1100</v>
      </c>
      <c r="B1647">
        <v>2882.5459999999998</v>
      </c>
      <c r="C1647">
        <v>21.143920000000001</v>
      </c>
      <c r="D1647">
        <v>42.73</v>
      </c>
      <c r="E1647">
        <v>-2.3100999999999998</v>
      </c>
      <c r="F1647">
        <v>0</v>
      </c>
      <c r="G1647">
        <v>0</v>
      </c>
      <c r="I1647">
        <f>-3*SQRT(D1647)*Notes!$B$22</f>
        <v>-10.073916252673895</v>
      </c>
      <c r="J1647">
        <f>3*SQRT(D1647)*Notes!$B$22</f>
        <v>10.073916252673895</v>
      </c>
      <c r="K1647">
        <f>-SQRT(D1647)*Notes!$B$15</f>
        <v>-17.078417811635987</v>
      </c>
      <c r="L1647">
        <f>SQRT(D1647)*Notes!$B$15</f>
        <v>17.078417811635987</v>
      </c>
    </row>
    <row r="1648" spans="1:13" x14ac:dyDescent="0.25">
      <c r="A1648" t="s">
        <v>1101</v>
      </c>
      <c r="B1648">
        <v>2883.1709999999998</v>
      </c>
      <c r="C1648">
        <v>21.146170000000001</v>
      </c>
      <c r="D1648">
        <v>45.677999999999997</v>
      </c>
      <c r="E1648">
        <v>-2.40286</v>
      </c>
      <c r="F1648">
        <v>0</v>
      </c>
      <c r="G1648">
        <v>0</v>
      </c>
      <c r="I1648">
        <f>-3*SQRT(D1648)*Notes!$B$22</f>
        <v>-10.415627265484238</v>
      </c>
      <c r="J1648">
        <f>3*SQRT(D1648)*Notes!$B$22</f>
        <v>10.415627265484238</v>
      </c>
      <c r="K1648">
        <f>-SQRT(D1648)*Notes!$B$15</f>
        <v>-17.657724141094835</v>
      </c>
      <c r="L1648">
        <f>SQRT(D1648)*Notes!$B$15</f>
        <v>17.657724141094835</v>
      </c>
    </row>
    <row r="1649" spans="1:12" x14ac:dyDescent="0.25">
      <c r="A1649" t="s">
        <v>9</v>
      </c>
      <c r="B1649">
        <v>2887.6669999999999</v>
      </c>
      <c r="C1649">
        <v>21.159649999999999</v>
      </c>
      <c r="D1649">
        <v>57.411000000000001</v>
      </c>
      <c r="E1649">
        <v>-3.2129999999999999E-2</v>
      </c>
      <c r="F1649">
        <v>0</v>
      </c>
      <c r="G1649">
        <v>0</v>
      </c>
      <c r="I1649">
        <f>-3*SQRT(D1649)*Notes!$B$22</f>
        <v>-11.676950670040355</v>
      </c>
      <c r="J1649">
        <f>3*SQRT(D1649)*Notes!$B$22</f>
        <v>11.676950670040355</v>
      </c>
      <c r="K1649">
        <f>-SQRT(D1649)*Notes!$B$15</f>
        <v>-19.796059179654129</v>
      </c>
      <c r="L1649">
        <f>SQRT(D1649)*Notes!$B$15</f>
        <v>19.796059179654129</v>
      </c>
    </row>
    <row r="1650" spans="1:12" x14ac:dyDescent="0.25">
      <c r="A1650" t="s">
        <v>1102</v>
      </c>
      <c r="B1650">
        <v>2888.39</v>
      </c>
      <c r="C1650">
        <v>21.161660000000001</v>
      </c>
      <c r="D1650">
        <v>57.466000000000001</v>
      </c>
      <c r="E1650">
        <v>-4.4729999999999999E-2</v>
      </c>
      <c r="F1650">
        <v>0</v>
      </c>
      <c r="G1650">
        <v>0</v>
      </c>
      <c r="I1650">
        <f>-3*SQRT(D1650)*Notes!$B$22</f>
        <v>-11.682542617098589</v>
      </c>
      <c r="J1650">
        <f>3*SQRT(D1650)*Notes!$B$22</f>
        <v>11.682542617098589</v>
      </c>
      <c r="K1650">
        <f>-SQRT(D1650)*Notes!$B$15</f>
        <v>-19.805539267223423</v>
      </c>
      <c r="L1650">
        <f>SQRT(D1650)*Notes!$B$15</f>
        <v>19.805539267223423</v>
      </c>
    </row>
    <row r="1651" spans="1:12" x14ac:dyDescent="0.25">
      <c r="A1651" t="s">
        <v>1103</v>
      </c>
      <c r="B1651">
        <v>2889.1129999999998</v>
      </c>
      <c r="C1651">
        <v>21.16366</v>
      </c>
      <c r="D1651">
        <v>57.54</v>
      </c>
      <c r="E1651">
        <v>-5.7340000000000002E-2</v>
      </c>
      <c r="F1651">
        <v>0</v>
      </c>
      <c r="G1651">
        <v>0</v>
      </c>
      <c r="I1651">
        <f>-3*SQRT(D1651)*Notes!$B$22</f>
        <v>-11.690062107075672</v>
      </c>
      <c r="J1651">
        <f>3*SQRT(D1651)*Notes!$B$22</f>
        <v>11.690062107075672</v>
      </c>
      <c r="K1651">
        <f>-SQRT(D1651)*Notes!$B$15</f>
        <v>-19.818287138889019</v>
      </c>
      <c r="L1651">
        <f>SQRT(D1651)*Notes!$B$15</f>
        <v>19.818287138889019</v>
      </c>
    </row>
    <row r="1652" spans="1:12" x14ac:dyDescent="0.25">
      <c r="A1652" t="s">
        <v>9</v>
      </c>
      <c r="B1652">
        <v>2892.212</v>
      </c>
      <c r="C1652">
        <v>21.172879999999999</v>
      </c>
      <c r="D1652">
        <v>46.186</v>
      </c>
      <c r="E1652">
        <v>3.4471599999999998</v>
      </c>
      <c r="F1652">
        <v>0</v>
      </c>
      <c r="G1652">
        <v>0</v>
      </c>
      <c r="I1652">
        <f>-3*SQRT(D1652)*Notes!$B$22</f>
        <v>-10.473384925284758</v>
      </c>
      <c r="J1652">
        <f>3*SQRT(D1652)*Notes!$B$22</f>
        <v>10.473384925284758</v>
      </c>
      <c r="K1652">
        <f>-SQRT(D1652)*Notes!$B$15</f>
        <v>-17.755641318601032</v>
      </c>
      <c r="L1652">
        <f>SQRT(D1652)*Notes!$B$15</f>
        <v>17.755641318601032</v>
      </c>
    </row>
    <row r="1653" spans="1:12" x14ac:dyDescent="0.25">
      <c r="A1653" t="s">
        <v>1104</v>
      </c>
      <c r="B1653">
        <v>2892.5929999999998</v>
      </c>
      <c r="C1653">
        <v>21.174230000000001</v>
      </c>
      <c r="D1653">
        <v>43.597999999999999</v>
      </c>
      <c r="E1653">
        <v>3.34083</v>
      </c>
      <c r="F1653">
        <v>0</v>
      </c>
      <c r="G1653">
        <v>0</v>
      </c>
      <c r="I1653">
        <f>-3*SQRT(D1653)*Notes!$B$22</f>
        <v>-10.175720586343283</v>
      </c>
      <c r="J1653">
        <f>3*SQRT(D1653)*Notes!$B$22</f>
        <v>10.175720586343283</v>
      </c>
      <c r="K1653">
        <f>-SQRT(D1653)*Notes!$B$15</f>
        <v>-17.251007785766411</v>
      </c>
      <c r="L1653">
        <f>SQRT(D1653)*Notes!$B$15</f>
        <v>17.251007785766411</v>
      </c>
    </row>
    <row r="1654" spans="1:12" x14ac:dyDescent="0.25">
      <c r="A1654" t="s">
        <v>1105</v>
      </c>
      <c r="B1654">
        <v>2893.4630000000002</v>
      </c>
      <c r="C1654">
        <v>21.177630000000001</v>
      </c>
      <c r="D1654">
        <v>37.997</v>
      </c>
      <c r="E1654">
        <v>3.0981999999999998</v>
      </c>
      <c r="F1654">
        <v>0</v>
      </c>
      <c r="G1654">
        <v>0</v>
      </c>
      <c r="I1654">
        <f>-3*SQRT(D1654)*Notes!$B$22</f>
        <v>-9.4996268023038564</v>
      </c>
      <c r="J1654">
        <f>3*SQRT(D1654)*Notes!$B$22</f>
        <v>9.4996268023038564</v>
      </c>
      <c r="K1654">
        <f>-SQRT(D1654)*Notes!$B$15</f>
        <v>-16.104818773066356</v>
      </c>
      <c r="L1654">
        <f>SQRT(D1654)*Notes!$B$15</f>
        <v>16.104818773066356</v>
      </c>
    </row>
    <row r="1655" spans="1:12" x14ac:dyDescent="0.25">
      <c r="A1655" t="s">
        <v>1106</v>
      </c>
      <c r="B1655">
        <v>2893.6</v>
      </c>
      <c r="C1655">
        <v>21.17822</v>
      </c>
      <c r="D1655">
        <v>37.154000000000003</v>
      </c>
      <c r="E1655">
        <v>3.05999</v>
      </c>
      <c r="F1655">
        <v>0</v>
      </c>
      <c r="G1655">
        <v>0</v>
      </c>
      <c r="I1655">
        <f>-3*SQRT(D1655)*Notes!$B$22</f>
        <v>-9.393656562820933</v>
      </c>
      <c r="J1655">
        <f>3*SQRT(D1655)*Notes!$B$22</f>
        <v>9.393656562820933</v>
      </c>
      <c r="K1655">
        <f>-SQRT(D1655)*Notes!$B$15</f>
        <v>-15.925166294318766</v>
      </c>
      <c r="L1655">
        <f>SQRT(D1655)*Notes!$B$15</f>
        <v>15.925166294318766</v>
      </c>
    </row>
    <row r="1656" spans="1:12" x14ac:dyDescent="0.25">
      <c r="A1656" t="s">
        <v>9</v>
      </c>
      <c r="B1656">
        <v>2893.6</v>
      </c>
      <c r="C1656">
        <v>21.17822</v>
      </c>
      <c r="D1656">
        <v>37.152000000000001</v>
      </c>
      <c r="E1656">
        <v>3.05992</v>
      </c>
      <c r="F1656">
        <v>0</v>
      </c>
      <c r="G1656">
        <v>0</v>
      </c>
      <c r="I1656">
        <f>-3*SQRT(D1656)*Notes!$B$22</f>
        <v>-9.3934037291292327</v>
      </c>
      <c r="J1656">
        <f>3*SQRT(D1656)*Notes!$B$22</f>
        <v>9.3934037291292327</v>
      </c>
      <c r="K1656">
        <f>-SQRT(D1656)*Notes!$B$15</f>
        <v>-15.924737662660988</v>
      </c>
      <c r="L1656">
        <f>SQRT(D1656)*Notes!$B$15</f>
        <v>15.924737662660988</v>
      </c>
    </row>
    <row r="1657" spans="1:12" x14ac:dyDescent="0.25">
      <c r="A1657" t="s">
        <v>1107</v>
      </c>
      <c r="B1657">
        <v>2896.6039999999998</v>
      </c>
      <c r="C1657">
        <v>21.195250000000001</v>
      </c>
      <c r="D1657">
        <v>21.285</v>
      </c>
      <c r="E1657">
        <v>2.2219600000000002</v>
      </c>
      <c r="F1657">
        <v>0</v>
      </c>
      <c r="G1657">
        <v>0</v>
      </c>
      <c r="I1657">
        <f>-3*SQRT(D1657)*Notes!$B$22</f>
        <v>-7.1099855316697047</v>
      </c>
      <c r="J1657">
        <f>3*SQRT(D1657)*Notes!$B$22</f>
        <v>7.1099855316697047</v>
      </c>
      <c r="K1657">
        <f>-SQRT(D1657)*Notes!$B$15</f>
        <v>-12.0536344058163</v>
      </c>
      <c r="L1657">
        <f>SQRT(D1657)*Notes!$B$15</f>
        <v>12.0536344058163</v>
      </c>
    </row>
    <row r="1658" spans="1:12" x14ac:dyDescent="0.25">
      <c r="A1658" t="s">
        <v>1108</v>
      </c>
      <c r="B1658">
        <v>2897.4749999999999</v>
      </c>
      <c r="C1658">
        <v>21.202400000000001</v>
      </c>
      <c r="D1658">
        <v>17.629000000000001</v>
      </c>
      <c r="E1658">
        <v>1.97925</v>
      </c>
      <c r="F1658">
        <v>0</v>
      </c>
      <c r="G1658">
        <v>0</v>
      </c>
      <c r="I1658">
        <f>-3*SQRT(D1658)*Notes!$B$22</f>
        <v>-6.4706175093479334</v>
      </c>
      <c r="J1658">
        <f>3*SQRT(D1658)*Notes!$B$22</f>
        <v>6.4706175093479334</v>
      </c>
      <c r="K1658">
        <f>-SQRT(D1658)*Notes!$B$15</f>
        <v>-10.969706969183866</v>
      </c>
      <c r="L1658">
        <f>SQRT(D1658)*Notes!$B$15</f>
        <v>10.969706969183866</v>
      </c>
    </row>
    <row r="1659" spans="1:12" x14ac:dyDescent="0.25">
      <c r="A1659" t="s">
        <v>1109</v>
      </c>
      <c r="B1659">
        <v>2897.855</v>
      </c>
      <c r="C1659">
        <v>21.20599</v>
      </c>
      <c r="D1659">
        <v>16.161999999999999</v>
      </c>
      <c r="E1659">
        <v>1.8730199999999999</v>
      </c>
      <c r="F1659">
        <v>0</v>
      </c>
      <c r="G1659">
        <v>0</v>
      </c>
      <c r="I1659">
        <f>-3*SQRT(D1659)*Notes!$B$22</f>
        <v>-6.1955439329253856</v>
      </c>
      <c r="J1659">
        <f>3*SQRT(D1659)*Notes!$B$22</f>
        <v>6.1955439329253856</v>
      </c>
      <c r="K1659">
        <f>-SQRT(D1659)*Notes!$B$15</f>
        <v>-10.5033717973148</v>
      </c>
      <c r="L1659">
        <f>SQRT(D1659)*Notes!$B$15</f>
        <v>10.5033717973148</v>
      </c>
    </row>
    <row r="1660" spans="1:12" x14ac:dyDescent="0.25">
      <c r="A1660" t="s">
        <v>9</v>
      </c>
      <c r="B1660">
        <v>2900.9540000000002</v>
      </c>
      <c r="C1660">
        <v>21.247859999999999</v>
      </c>
      <c r="D1660">
        <v>9.4380000000000006</v>
      </c>
      <c r="E1660">
        <v>0.45107000000000003</v>
      </c>
      <c r="F1660">
        <v>0</v>
      </c>
      <c r="G1660">
        <v>0</v>
      </c>
      <c r="I1660">
        <f>-3*SQRT(D1660)*Notes!$B$22</f>
        <v>-4.734475529595441</v>
      </c>
      <c r="J1660">
        <f>3*SQRT(D1660)*Notes!$B$22</f>
        <v>4.734475529595441</v>
      </c>
      <c r="K1660">
        <f>-SQRT(D1660)*Notes!$B$15</f>
        <v>-8.0264069290764386</v>
      </c>
      <c r="L1660">
        <f>SQRT(D1660)*Notes!$B$15</f>
        <v>8.0264069290764386</v>
      </c>
    </row>
    <row r="1661" spans="1:12" x14ac:dyDescent="0.25">
      <c r="A1661" t="s">
        <v>1110</v>
      </c>
      <c r="B1661">
        <v>2901.2420000000002</v>
      </c>
      <c r="C1661">
        <v>21.252780000000001</v>
      </c>
      <c r="D1661">
        <v>9.1890000000000001</v>
      </c>
      <c r="E1661">
        <v>0.41438999999999998</v>
      </c>
      <c r="F1661">
        <v>0</v>
      </c>
      <c r="G1661">
        <v>0</v>
      </c>
      <c r="I1661">
        <f>-3*SQRT(D1661)*Notes!$B$22</f>
        <v>-4.6716039338776127</v>
      </c>
      <c r="J1661">
        <f>3*SQRT(D1661)*Notes!$B$22</f>
        <v>4.6716039338776127</v>
      </c>
      <c r="K1661">
        <f>-SQRT(D1661)*Notes!$B$15</f>
        <v>-7.9198200413932769</v>
      </c>
      <c r="L1661">
        <f>SQRT(D1661)*Notes!$B$15</f>
        <v>7.9198200413932769</v>
      </c>
    </row>
    <row r="1662" spans="1:12" x14ac:dyDescent="0.25">
      <c r="A1662" t="s">
        <v>1111</v>
      </c>
      <c r="B1662">
        <v>2901.5309999999999</v>
      </c>
      <c r="C1662">
        <v>21.257840000000002</v>
      </c>
      <c r="D1662">
        <v>8.9600000000000009</v>
      </c>
      <c r="E1662">
        <v>0.37758999999999998</v>
      </c>
      <c r="F1662">
        <v>0</v>
      </c>
      <c r="G1662">
        <v>0</v>
      </c>
      <c r="I1662">
        <f>-3*SQRT(D1662)*Notes!$B$22</f>
        <v>-4.6130259166626528</v>
      </c>
      <c r="J1662">
        <f>3*SQRT(D1662)*Notes!$B$22</f>
        <v>4.6130259166626528</v>
      </c>
      <c r="K1662">
        <f>-SQRT(D1662)*Notes!$B$15</f>
        <v>-7.8205121032010423</v>
      </c>
      <c r="L1662">
        <f>SQRT(D1662)*Notes!$B$15</f>
        <v>7.8205121032010423</v>
      </c>
    </row>
    <row r="1663" spans="1:12" x14ac:dyDescent="0.25">
      <c r="A1663" t="s">
        <v>9</v>
      </c>
      <c r="B1663">
        <v>2904.6289999999999</v>
      </c>
      <c r="C1663">
        <v>21.313929999999999</v>
      </c>
      <c r="D1663">
        <v>9.6639999999999997</v>
      </c>
      <c r="E1663">
        <v>-0.62068000000000001</v>
      </c>
      <c r="F1663">
        <v>0</v>
      </c>
      <c r="G1663">
        <v>0</v>
      </c>
      <c r="I1663">
        <f>-3*SQRT(D1663)*Notes!$B$22</f>
        <v>-4.7908254763498572</v>
      </c>
      <c r="J1663">
        <f>3*SQRT(D1663)*Notes!$B$22</f>
        <v>4.7908254763498572</v>
      </c>
      <c r="K1663">
        <f>-SQRT(D1663)*Notes!$B$15</f>
        <v>-8.1219375956213327</v>
      </c>
      <c r="L1663">
        <f>SQRT(D1663)*Notes!$B$15</f>
        <v>8.1219375956213327</v>
      </c>
    </row>
    <row r="1664" spans="1:12" x14ac:dyDescent="0.25">
      <c r="A1664" t="s">
        <v>1112</v>
      </c>
      <c r="B1664">
        <v>2905.2550000000001</v>
      </c>
      <c r="C1664">
        <v>21.323820000000001</v>
      </c>
      <c r="D1664">
        <v>10.496</v>
      </c>
      <c r="E1664">
        <v>-0.71035999999999999</v>
      </c>
      <c r="F1664">
        <v>0</v>
      </c>
      <c r="G1664">
        <v>0</v>
      </c>
      <c r="I1664">
        <f>-3*SQRT(D1664)*Notes!$B$22</f>
        <v>-4.9927957596631272</v>
      </c>
      <c r="J1664">
        <f>3*SQRT(D1664)*Notes!$B$22</f>
        <v>4.9927957596631272</v>
      </c>
      <c r="K1664">
        <f>-SQRT(D1664)*Notes!$B$15</f>
        <v>-8.4643399739459451</v>
      </c>
      <c r="L1664">
        <f>SQRT(D1664)*Notes!$B$15</f>
        <v>8.4643399739459451</v>
      </c>
    </row>
    <row r="1665" spans="1:13" x14ac:dyDescent="0.25">
      <c r="A1665" t="s">
        <v>1113</v>
      </c>
      <c r="B1665">
        <v>2905.88</v>
      </c>
      <c r="C1665">
        <v>21.332909999999998</v>
      </c>
      <c r="D1665">
        <v>11.441000000000001</v>
      </c>
      <c r="E1665">
        <v>-0.80001999999999995</v>
      </c>
      <c r="F1665">
        <v>0</v>
      </c>
      <c r="G1665">
        <v>0</v>
      </c>
      <c r="I1665">
        <f>-3*SQRT(D1665)*Notes!$B$22</f>
        <v>-5.2127138184279573</v>
      </c>
      <c r="J1665">
        <f>3*SQRT(D1665)*Notes!$B$22</f>
        <v>5.2127138184279573</v>
      </c>
      <c r="K1665">
        <f>-SQRT(D1665)*Notes!$B$15</f>
        <v>-8.8371694076741409</v>
      </c>
      <c r="L1665">
        <f>SQRT(D1665)*Notes!$B$15</f>
        <v>8.8371694076741409</v>
      </c>
    </row>
    <row r="1666" spans="1:13" x14ac:dyDescent="0.25">
      <c r="A1666" t="s">
        <v>1114</v>
      </c>
      <c r="B1666">
        <v>2906.7</v>
      </c>
      <c r="C1666">
        <v>21.343679999999999</v>
      </c>
      <c r="D1666">
        <v>12.849</v>
      </c>
      <c r="E1666">
        <v>-0.91749999999999998</v>
      </c>
      <c r="F1666">
        <v>0</v>
      </c>
      <c r="G1666">
        <v>0</v>
      </c>
      <c r="I1666">
        <f>-3*SQRT(D1666)*Notes!$B$22</f>
        <v>-5.5241638848709798</v>
      </c>
      <c r="J1666">
        <f>3*SQRT(D1666)*Notes!$B$22</f>
        <v>5.5241638848709798</v>
      </c>
      <c r="K1666">
        <f>-SQRT(D1666)*Notes!$B$15</f>
        <v>-9.3651740315724101</v>
      </c>
      <c r="L1666">
        <f>SQRT(D1666)*Notes!$B$15</f>
        <v>9.3651740315724101</v>
      </c>
      <c r="M1666">
        <f>L1666-J1666</f>
        <v>3.8410101467014304</v>
      </c>
    </row>
    <row r="1667" spans="1:13" x14ac:dyDescent="0.25">
      <c r="A1667" t="s">
        <v>9</v>
      </c>
      <c r="B1667">
        <v>2906.7</v>
      </c>
      <c r="C1667">
        <v>21.343679999999999</v>
      </c>
      <c r="D1667">
        <v>12.849</v>
      </c>
      <c r="E1667">
        <v>-0.91752999999999996</v>
      </c>
      <c r="F1667">
        <v>0</v>
      </c>
      <c r="G1667">
        <v>0</v>
      </c>
      <c r="I1667">
        <f>-3*SQRT(D1667)*Notes!$B$22</f>
        <v>-5.5241638848709798</v>
      </c>
      <c r="J1667">
        <f>3*SQRT(D1667)*Notes!$B$22</f>
        <v>5.5241638848709798</v>
      </c>
      <c r="K1667">
        <f>-SQRT(D1667)*Notes!$B$15</f>
        <v>-9.3651740315724101</v>
      </c>
      <c r="L1667">
        <f>SQRT(D1667)*Notes!$B$15</f>
        <v>9.3651740315724101</v>
      </c>
    </row>
    <row r="1668" spans="1:13" x14ac:dyDescent="0.25">
      <c r="A1668" t="s">
        <v>1115</v>
      </c>
      <c r="B1668">
        <v>2909.0259999999998</v>
      </c>
      <c r="C1668">
        <v>21.368189999999998</v>
      </c>
      <c r="D1668">
        <v>17.893000000000001</v>
      </c>
      <c r="E1668">
        <v>-1.25095</v>
      </c>
      <c r="F1668">
        <v>0</v>
      </c>
      <c r="G1668">
        <v>0</v>
      </c>
      <c r="I1668">
        <f>-3*SQRT(D1668)*Notes!$B$22</f>
        <v>-6.5188872663339268</v>
      </c>
      <c r="J1668">
        <f>3*SQRT(D1668)*Notes!$B$22</f>
        <v>6.5188872663339268</v>
      </c>
      <c r="K1668">
        <f>-SQRT(D1668)*Notes!$B$15</f>
        <v>-11.051539203718686</v>
      </c>
      <c r="L1668">
        <f>SQRT(D1668)*Notes!$B$15</f>
        <v>11.051539203718686</v>
      </c>
    </row>
    <row r="1669" spans="1:13" x14ac:dyDescent="0.25">
      <c r="A1669" t="s">
        <v>1116</v>
      </c>
      <c r="B1669">
        <v>2909.652</v>
      </c>
      <c r="C1669">
        <v>21.373519999999999</v>
      </c>
      <c r="D1669">
        <v>19.515000000000001</v>
      </c>
      <c r="E1669">
        <v>-1.3406800000000001</v>
      </c>
      <c r="F1669">
        <v>0</v>
      </c>
      <c r="G1669">
        <v>0</v>
      </c>
      <c r="I1669">
        <f>-3*SQRT(D1669)*Notes!$B$22</f>
        <v>-6.8079470223335194</v>
      </c>
      <c r="J1669">
        <f>3*SQRT(D1669)*Notes!$B$22</f>
        <v>6.8079470223335194</v>
      </c>
      <c r="K1669">
        <f>-SQRT(D1669)*Notes!$B$15</f>
        <v>-11.541585295195798</v>
      </c>
      <c r="L1669">
        <f>SQRT(D1669)*Notes!$B$15</f>
        <v>11.541585295195798</v>
      </c>
    </row>
    <row r="1670" spans="1:13" x14ac:dyDescent="0.25">
      <c r="A1670" t="s">
        <v>1117</v>
      </c>
      <c r="B1670">
        <v>2910.277</v>
      </c>
      <c r="C1670">
        <v>21.378409999999999</v>
      </c>
      <c r="D1670">
        <v>21.247</v>
      </c>
      <c r="E1670">
        <v>-1.4302699999999999</v>
      </c>
      <c r="F1670">
        <v>0</v>
      </c>
      <c r="G1670">
        <v>0</v>
      </c>
      <c r="I1670">
        <f>-3*SQRT(D1670)*Notes!$B$22</f>
        <v>-7.1036359863218479</v>
      </c>
      <c r="J1670">
        <f>3*SQRT(D1670)*Notes!$B$22</f>
        <v>7.1036359863218479</v>
      </c>
      <c r="K1670">
        <f>-SQRT(D1670)*Notes!$B$15</f>
        <v>-12.042869953775531</v>
      </c>
      <c r="L1670">
        <f>SQRT(D1670)*Notes!$B$15</f>
        <v>12.042869953775531</v>
      </c>
    </row>
    <row r="1671" spans="1:13" x14ac:dyDescent="0.25">
      <c r="A1671" t="s">
        <v>9</v>
      </c>
      <c r="B1671">
        <v>2913.3760000000002</v>
      </c>
      <c r="C1671">
        <v>21.398769999999999</v>
      </c>
      <c r="D1671">
        <v>25.774999999999999</v>
      </c>
      <c r="E1671">
        <v>7.8420000000000004E-2</v>
      </c>
      <c r="F1671">
        <v>0</v>
      </c>
      <c r="G1671">
        <v>0</v>
      </c>
      <c r="I1671">
        <f>-3*SQRT(D1671)*Notes!$B$22</f>
        <v>-7.8240429653410057</v>
      </c>
      <c r="J1671">
        <f>3*SQRT(D1671)*Notes!$B$22</f>
        <v>7.8240429653410057</v>
      </c>
      <c r="K1671">
        <f>-SQRT(D1671)*Notes!$B$15</f>
        <v>-13.264183599185476</v>
      </c>
      <c r="L1671">
        <f>SQRT(D1671)*Notes!$B$15</f>
        <v>13.264183599185476</v>
      </c>
    </row>
    <row r="1672" spans="1:13" x14ac:dyDescent="0.25">
      <c r="A1672" t="s">
        <v>1118</v>
      </c>
      <c r="B1672">
        <v>2913.5</v>
      </c>
      <c r="C1672">
        <v>21.399539999999998</v>
      </c>
      <c r="D1672">
        <v>25.756</v>
      </c>
      <c r="E1672">
        <v>7.3580000000000007E-2</v>
      </c>
      <c r="F1672">
        <v>0</v>
      </c>
      <c r="G1672">
        <v>0</v>
      </c>
      <c r="I1672">
        <f>-3*SQRT(D1672)*Notes!$B$22</f>
        <v>-7.8211586933336923</v>
      </c>
      <c r="J1672">
        <f>3*SQRT(D1672)*Notes!$B$22</f>
        <v>7.8211586933336923</v>
      </c>
      <c r="K1672">
        <f>-SQRT(D1672)*Notes!$B$15</f>
        <v>-13.259293862047725</v>
      </c>
      <c r="L1672">
        <f>SQRT(D1672)*Notes!$B$15</f>
        <v>13.259293862047725</v>
      </c>
    </row>
    <row r="1673" spans="1:13" x14ac:dyDescent="0.25">
      <c r="A1673" t="s">
        <v>1119</v>
      </c>
      <c r="B1673">
        <v>2913.8</v>
      </c>
      <c r="C1673">
        <v>21.401389999999999</v>
      </c>
      <c r="D1673">
        <v>25.716000000000001</v>
      </c>
      <c r="E1673">
        <v>6.1870000000000001E-2</v>
      </c>
      <c r="F1673">
        <v>0</v>
      </c>
      <c r="G1673">
        <v>0</v>
      </c>
      <c r="I1673">
        <f>-3*SQRT(D1673)*Notes!$B$22</f>
        <v>-7.8150830622657912</v>
      </c>
      <c r="J1673">
        <f>3*SQRT(D1673)*Notes!$B$22</f>
        <v>7.8150830622657912</v>
      </c>
      <c r="K1673">
        <f>-SQRT(D1673)*Notes!$B$15</f>
        <v>-13.248993779811144</v>
      </c>
      <c r="L1673">
        <f>SQRT(D1673)*Notes!$B$15</f>
        <v>13.248993779811144</v>
      </c>
    </row>
    <row r="1674" spans="1:13" x14ac:dyDescent="0.25">
      <c r="A1674" t="s">
        <v>9</v>
      </c>
      <c r="B1674">
        <v>2913.8</v>
      </c>
      <c r="C1674">
        <v>21.401389999999999</v>
      </c>
      <c r="D1674">
        <v>25.716000000000001</v>
      </c>
      <c r="E1674">
        <v>6.1859999999999998E-2</v>
      </c>
      <c r="F1674">
        <v>0</v>
      </c>
      <c r="G1674">
        <v>0</v>
      </c>
      <c r="I1674">
        <f>-3*SQRT(D1674)*Notes!$B$22</f>
        <v>-7.8150830622657912</v>
      </c>
      <c r="J1674">
        <f>3*SQRT(D1674)*Notes!$B$22</f>
        <v>7.8150830622657912</v>
      </c>
      <c r="K1674">
        <f>-SQRT(D1674)*Notes!$B$15</f>
        <v>-13.248993779811144</v>
      </c>
      <c r="L1674">
        <f>SQRT(D1674)*Notes!$B$15</f>
        <v>13.248993779811144</v>
      </c>
    </row>
    <row r="1675" spans="1:13" x14ac:dyDescent="0.25">
      <c r="A1675" t="s">
        <v>1120</v>
      </c>
      <c r="B1675">
        <v>2915.0419999999999</v>
      </c>
      <c r="C1675">
        <v>21.409099999999999</v>
      </c>
      <c r="D1675">
        <v>25.622</v>
      </c>
      <c r="E1675">
        <v>1.3390000000000001E-2</v>
      </c>
      <c r="F1675">
        <v>0</v>
      </c>
      <c r="G1675">
        <v>0</v>
      </c>
      <c r="I1675">
        <f>-3*SQRT(D1675)*Notes!$B$22</f>
        <v>-7.8007867029585007</v>
      </c>
      <c r="J1675">
        <f>3*SQRT(D1675)*Notes!$B$22</f>
        <v>7.8007867029585007</v>
      </c>
      <c r="K1675">
        <f>-SQRT(D1675)*Notes!$B$15</f>
        <v>-13.22475700919372</v>
      </c>
      <c r="L1675">
        <f>SQRT(D1675)*Notes!$B$15</f>
        <v>13.22475700919372</v>
      </c>
    </row>
    <row r="1676" spans="1:13" x14ac:dyDescent="0.25">
      <c r="A1676" t="s">
        <v>9</v>
      </c>
      <c r="B1676">
        <v>2918.1410000000001</v>
      </c>
      <c r="C1676">
        <v>21.429819999999999</v>
      </c>
      <c r="D1676">
        <v>20.635999999999999</v>
      </c>
      <c r="E1676">
        <v>1.47506</v>
      </c>
      <c r="F1676">
        <v>0</v>
      </c>
      <c r="G1676">
        <v>0</v>
      </c>
      <c r="I1676">
        <f>-3*SQRT(D1676)*Notes!$B$22</f>
        <v>-7.0007512934884275</v>
      </c>
      <c r="J1676">
        <f>3*SQRT(D1676)*Notes!$B$22</f>
        <v>7.0007512934884275</v>
      </c>
      <c r="K1676">
        <f>-SQRT(D1676)*Notes!$B$15</f>
        <v>-11.868448435216191</v>
      </c>
      <c r="L1676">
        <f>SQRT(D1676)*Notes!$B$15</f>
        <v>11.868448435216191</v>
      </c>
    </row>
    <row r="1677" spans="1:13" x14ac:dyDescent="0.25">
      <c r="A1677" t="s">
        <v>1121</v>
      </c>
      <c r="B1677">
        <v>2918.5219999999999</v>
      </c>
      <c r="C1677">
        <v>21.432839999999999</v>
      </c>
      <c r="D1677">
        <v>19.535</v>
      </c>
      <c r="E1677">
        <v>1.4164399999999999</v>
      </c>
      <c r="F1677">
        <v>0</v>
      </c>
      <c r="G1677">
        <v>0</v>
      </c>
      <c r="I1677">
        <f>-3*SQRT(D1677)*Notes!$B$22</f>
        <v>-6.8114347003401274</v>
      </c>
      <c r="J1677">
        <f>3*SQRT(D1677)*Notes!$B$22</f>
        <v>6.8114347003401274</v>
      </c>
      <c r="K1677">
        <f>-SQRT(D1677)*Notes!$B$15</f>
        <v>-11.547497992968472</v>
      </c>
      <c r="L1677">
        <f>SQRT(D1677)*Notes!$B$15</f>
        <v>11.547497992968472</v>
      </c>
    </row>
    <row r="1678" spans="1:13" x14ac:dyDescent="0.25">
      <c r="A1678" t="s">
        <v>1122</v>
      </c>
      <c r="B1678">
        <v>2919.3919999999998</v>
      </c>
      <c r="C1678">
        <v>21.4404</v>
      </c>
      <c r="D1678">
        <v>17.187000000000001</v>
      </c>
      <c r="E1678">
        <v>1.2825299999999999</v>
      </c>
      <c r="F1678">
        <v>0</v>
      </c>
      <c r="G1678">
        <v>0</v>
      </c>
      <c r="I1678">
        <f>-3*SQRT(D1678)*Notes!$B$22</f>
        <v>-6.3889858782375875</v>
      </c>
      <c r="J1678">
        <f>3*SQRT(D1678)*Notes!$B$22</f>
        <v>6.3889858782375875</v>
      </c>
      <c r="K1678">
        <f>-SQRT(D1678)*Notes!$B$15</f>
        <v>-10.831315993144356</v>
      </c>
      <c r="L1678">
        <f>SQRT(D1678)*Notes!$B$15</f>
        <v>10.831315993144356</v>
      </c>
    </row>
    <row r="1679" spans="1:13" x14ac:dyDescent="0.25">
      <c r="A1679" t="s">
        <v>1123</v>
      </c>
      <c r="B1679">
        <v>2922.5349999999999</v>
      </c>
      <c r="C1679">
        <v>21.477740000000001</v>
      </c>
      <c r="D1679">
        <v>10.644</v>
      </c>
      <c r="E1679">
        <v>0.79876000000000003</v>
      </c>
      <c r="F1679">
        <v>0</v>
      </c>
      <c r="G1679">
        <v>0</v>
      </c>
      <c r="I1679">
        <f>-3*SQRT(D1679)*Notes!$B$22</f>
        <v>-5.0278732712384073</v>
      </c>
      <c r="J1679">
        <f>3*SQRT(D1679)*Notes!$B$22</f>
        <v>5.0278732712384073</v>
      </c>
      <c r="K1679">
        <f>-SQRT(D1679)*Notes!$B$15</f>
        <v>-8.5238072539440424</v>
      </c>
      <c r="L1679">
        <f>SQRT(D1679)*Notes!$B$15</f>
        <v>8.5238072539440424</v>
      </c>
    </row>
    <row r="1680" spans="1:13" x14ac:dyDescent="0.25">
      <c r="A1680" t="s">
        <v>1124</v>
      </c>
      <c r="B1680">
        <v>2923.4050000000002</v>
      </c>
      <c r="C1680">
        <v>21.491620000000001</v>
      </c>
      <c r="D1680">
        <v>9.3710000000000004</v>
      </c>
      <c r="E1680">
        <v>0.66488999999999998</v>
      </c>
      <c r="F1680">
        <v>0</v>
      </c>
      <c r="G1680">
        <v>0</v>
      </c>
      <c r="I1680">
        <f>-3*SQRT(D1680)*Notes!$B$22</f>
        <v>-4.7176406687782499</v>
      </c>
      <c r="J1680">
        <f>3*SQRT(D1680)*Notes!$B$22</f>
        <v>4.7176406687782499</v>
      </c>
      <c r="K1680">
        <f>-SQRT(D1680)*Notes!$B$15</f>
        <v>-7.9978666097383257</v>
      </c>
      <c r="L1680">
        <f>SQRT(D1680)*Notes!$B$15</f>
        <v>7.9978666097383257</v>
      </c>
    </row>
    <row r="1681" spans="1:13" x14ac:dyDescent="0.25">
      <c r="A1681" t="s">
        <v>1125</v>
      </c>
      <c r="B1681">
        <v>2923.7860000000001</v>
      </c>
      <c r="C1681">
        <v>21.498259999999998</v>
      </c>
      <c r="D1681">
        <v>8.8870000000000005</v>
      </c>
      <c r="E1681">
        <v>0.60628000000000004</v>
      </c>
      <c r="F1681">
        <v>0</v>
      </c>
      <c r="G1681">
        <v>0</v>
      </c>
      <c r="I1681">
        <f>-3*SQRT(D1681)*Notes!$B$22</f>
        <v>-4.5941955815729534</v>
      </c>
      <c r="J1681">
        <f>3*SQRT(D1681)*Notes!$B$22</f>
        <v>4.5941955815729534</v>
      </c>
      <c r="K1681">
        <f>-SQRT(D1681)*Notes!$B$15</f>
        <v>-7.7885888350172676</v>
      </c>
      <c r="L1681">
        <f>SQRT(D1681)*Notes!$B$15</f>
        <v>7.7885888350172676</v>
      </c>
    </row>
    <row r="1682" spans="1:13" x14ac:dyDescent="0.25">
      <c r="A1682" t="s">
        <v>9</v>
      </c>
      <c r="B1682">
        <v>2926.8850000000002</v>
      </c>
      <c r="C1682">
        <v>21.5596</v>
      </c>
      <c r="D1682">
        <v>8.2140000000000004</v>
      </c>
      <c r="E1682">
        <v>-0.37389</v>
      </c>
      <c r="F1682">
        <v>0</v>
      </c>
      <c r="G1682">
        <v>0</v>
      </c>
      <c r="I1682">
        <f>-3*SQRT(D1682)*Notes!$B$22</f>
        <v>-4.4168153043515934</v>
      </c>
      <c r="J1682">
        <f>3*SQRT(D1682)*Notes!$B$22</f>
        <v>4.4168153043515934</v>
      </c>
      <c r="K1682">
        <f>-SQRT(D1682)*Notes!$B$15</f>
        <v>-7.4878741566392204</v>
      </c>
      <c r="L1682">
        <f>SQRT(D1682)*Notes!$B$15</f>
        <v>7.4878741566392204</v>
      </c>
    </row>
    <row r="1683" spans="1:13" x14ac:dyDescent="0.25">
      <c r="A1683" t="s">
        <v>1126</v>
      </c>
      <c r="B1683">
        <v>2927.1750000000002</v>
      </c>
      <c r="C1683">
        <v>21.56514</v>
      </c>
      <c r="D1683">
        <v>8.4429999999999996</v>
      </c>
      <c r="E1683">
        <v>-0.41414000000000001</v>
      </c>
      <c r="F1683">
        <v>0</v>
      </c>
      <c r="G1683">
        <v>0</v>
      </c>
      <c r="I1683">
        <f>-3*SQRT(D1683)*Notes!$B$22</f>
        <v>-4.4779607680253219</v>
      </c>
      <c r="J1683">
        <f>3*SQRT(D1683)*Notes!$B$22</f>
        <v>4.4779607680253219</v>
      </c>
      <c r="K1683">
        <f>-SQRT(D1683)*Notes!$B$15</f>
        <v>-7.5915347142330933</v>
      </c>
      <c r="L1683">
        <f>SQRT(D1683)*Notes!$B$15</f>
        <v>7.5915347142330933</v>
      </c>
    </row>
    <row r="1684" spans="1:13" x14ac:dyDescent="0.25">
      <c r="A1684" t="s">
        <v>1127</v>
      </c>
      <c r="B1684">
        <v>2927.4659999999999</v>
      </c>
      <c r="C1684">
        <v>21.570540000000001</v>
      </c>
      <c r="D1684">
        <v>8.6950000000000003</v>
      </c>
      <c r="E1684">
        <v>-0.45445999999999998</v>
      </c>
      <c r="F1684">
        <v>0</v>
      </c>
      <c r="G1684">
        <v>0</v>
      </c>
      <c r="I1684">
        <f>-3*SQRT(D1684)*Notes!$B$22</f>
        <v>-4.5442967407516246</v>
      </c>
      <c r="J1684">
        <f>3*SQRT(D1684)*Notes!$B$22</f>
        <v>4.5442967407516246</v>
      </c>
      <c r="K1684">
        <f>-SQRT(D1684)*Notes!$B$15</f>
        <v>-7.7039947972579439</v>
      </c>
      <c r="L1684">
        <f>SQRT(D1684)*Notes!$B$15</f>
        <v>7.7039947972579439</v>
      </c>
    </row>
    <row r="1685" spans="1:13" x14ac:dyDescent="0.25">
      <c r="A1685" t="s">
        <v>9</v>
      </c>
      <c r="B1685">
        <v>2930.5639999999999</v>
      </c>
      <c r="C1685">
        <v>21.615320000000001</v>
      </c>
      <c r="D1685">
        <v>15.385999999999999</v>
      </c>
      <c r="E1685">
        <v>-1.8579000000000001</v>
      </c>
      <c r="F1685">
        <v>0</v>
      </c>
      <c r="G1685">
        <v>0</v>
      </c>
      <c r="I1685">
        <f>-3*SQRT(D1685)*Notes!$B$22</f>
        <v>-6.0449784054713591</v>
      </c>
      <c r="J1685">
        <f>3*SQRT(D1685)*Notes!$B$22</f>
        <v>6.0449784054713591</v>
      </c>
      <c r="K1685">
        <f>-SQRT(D1685)*Notes!$B$15</f>
        <v>-10.248116450596321</v>
      </c>
      <c r="L1685">
        <f>SQRT(D1685)*Notes!$B$15</f>
        <v>10.248116450596321</v>
      </c>
    </row>
    <row r="1686" spans="1:13" x14ac:dyDescent="0.25">
      <c r="A1686" t="s">
        <v>1128</v>
      </c>
      <c r="B1686">
        <v>2931.19</v>
      </c>
      <c r="C1686">
        <v>21.62133</v>
      </c>
      <c r="D1686">
        <v>17.823</v>
      </c>
      <c r="E1686">
        <v>-2.03891</v>
      </c>
      <c r="F1686">
        <v>0</v>
      </c>
      <c r="G1686">
        <v>0</v>
      </c>
      <c r="I1686">
        <f>-3*SQRT(D1686)*Notes!$B$22</f>
        <v>-6.5061233563335108</v>
      </c>
      <c r="J1686">
        <f>3*SQRT(D1686)*Notes!$B$22</f>
        <v>6.5061233563335108</v>
      </c>
      <c r="K1686">
        <f>-SQRT(D1686)*Notes!$B$15</f>
        <v>-11.029900410777621</v>
      </c>
      <c r="L1686">
        <f>SQRT(D1686)*Notes!$B$15</f>
        <v>11.029900410777621</v>
      </c>
    </row>
    <row r="1687" spans="1:13" x14ac:dyDescent="0.25">
      <c r="A1687" t="s">
        <v>1129</v>
      </c>
      <c r="B1687">
        <v>2931.8150000000001</v>
      </c>
      <c r="C1687">
        <v>21.626539999999999</v>
      </c>
      <c r="D1687">
        <v>20.486999999999998</v>
      </c>
      <c r="E1687">
        <v>-2.2198899999999999</v>
      </c>
      <c r="F1687">
        <v>0</v>
      </c>
      <c r="G1687">
        <v>0</v>
      </c>
      <c r="I1687">
        <f>-3*SQRT(D1687)*Notes!$B$22</f>
        <v>-6.9754314231057775</v>
      </c>
      <c r="J1687">
        <f>3*SQRT(D1687)*Notes!$B$22</f>
        <v>6.9754314231057775</v>
      </c>
      <c r="K1687">
        <f>-SQRT(D1687)*Notes!$B$15</f>
        <v>-11.825523388542651</v>
      </c>
      <c r="L1687">
        <f>SQRT(D1687)*Notes!$B$15</f>
        <v>11.825523388542651</v>
      </c>
    </row>
    <row r="1688" spans="1:13" x14ac:dyDescent="0.25">
      <c r="A1688" t="s">
        <v>1130</v>
      </c>
      <c r="B1688">
        <v>2934.9540000000002</v>
      </c>
      <c r="C1688">
        <v>21.644659999999998</v>
      </c>
      <c r="D1688">
        <v>37.271000000000001</v>
      </c>
      <c r="E1688">
        <v>-3.12799</v>
      </c>
      <c r="F1688">
        <v>0</v>
      </c>
      <c r="G1688">
        <v>0</v>
      </c>
      <c r="I1688">
        <f>-3*SQRT(D1688)*Notes!$B$22</f>
        <v>-9.4084355089515661</v>
      </c>
      <c r="J1688">
        <f>3*SQRT(D1688)*Notes!$B$22</f>
        <v>9.4084355089515661</v>
      </c>
      <c r="K1688">
        <f>-SQRT(D1688)*Notes!$B$15</f>
        <v>-15.950221199531782</v>
      </c>
      <c r="L1688">
        <f>SQRT(D1688)*Notes!$B$15</f>
        <v>15.950221199531782</v>
      </c>
    </row>
    <row r="1689" spans="1:13" x14ac:dyDescent="0.25">
      <c r="A1689" t="s">
        <v>1131</v>
      </c>
      <c r="B1689">
        <v>2935.5790000000002</v>
      </c>
      <c r="C1689">
        <v>21.647200000000002</v>
      </c>
      <c r="D1689">
        <v>41.295999999999999</v>
      </c>
      <c r="E1689">
        <v>-3.3089</v>
      </c>
      <c r="F1689">
        <v>0</v>
      </c>
      <c r="G1689">
        <v>0</v>
      </c>
      <c r="I1689">
        <f>-3*SQRT(D1689)*Notes!$B$22</f>
        <v>-9.9034356345804095</v>
      </c>
      <c r="J1689">
        <f>3*SQRT(D1689)*Notes!$B$22</f>
        <v>9.9034356345804095</v>
      </c>
      <c r="K1689">
        <f>-SQRT(D1689)*Notes!$B$15</f>
        <v>-16.789400199065138</v>
      </c>
      <c r="L1689">
        <f>SQRT(D1689)*Notes!$B$15</f>
        <v>16.789400199065138</v>
      </c>
    </row>
    <row r="1690" spans="1:13" x14ac:dyDescent="0.25">
      <c r="A1690" t="s">
        <v>1132</v>
      </c>
      <c r="B1690">
        <v>2936.2049999999999</v>
      </c>
      <c r="C1690">
        <v>21.64949</v>
      </c>
      <c r="D1690">
        <v>45.55</v>
      </c>
      <c r="E1690">
        <v>-3.48996</v>
      </c>
      <c r="F1690">
        <v>0</v>
      </c>
      <c r="G1690">
        <v>0</v>
      </c>
      <c r="I1690">
        <f>-3*SQRT(D1690)*Notes!$B$22</f>
        <v>-10.401023565864703</v>
      </c>
      <c r="J1690">
        <f>3*SQRT(D1690)*Notes!$B$22</f>
        <v>10.401023565864703</v>
      </c>
      <c r="K1690">
        <f>-SQRT(D1690)*Notes!$B$15</f>
        <v>-17.632966333163701</v>
      </c>
      <c r="L1690">
        <f>SQRT(D1690)*Notes!$B$15</f>
        <v>17.632966333163701</v>
      </c>
    </row>
    <row r="1691" spans="1:13" x14ac:dyDescent="0.25">
      <c r="A1691" t="s">
        <v>9</v>
      </c>
      <c r="B1691">
        <v>2939.3040000000001</v>
      </c>
      <c r="C1691">
        <v>21.658799999999999</v>
      </c>
      <c r="D1691">
        <v>57.353000000000002</v>
      </c>
      <c r="E1691">
        <v>-3.3820000000000003E-2</v>
      </c>
      <c r="F1691">
        <v>0</v>
      </c>
      <c r="G1691">
        <v>0</v>
      </c>
      <c r="I1691">
        <f>-3*SQRT(D1691)*Notes!$B$22</f>
        <v>-11.671050805221968</v>
      </c>
      <c r="J1691">
        <f>3*SQRT(D1691)*Notes!$B$22</f>
        <v>11.671050805221968</v>
      </c>
      <c r="K1691">
        <f>-SQRT(D1691)*Notes!$B$15</f>
        <v>-19.786057075817521</v>
      </c>
      <c r="L1691">
        <f>SQRT(D1691)*Notes!$B$15</f>
        <v>19.786057075817521</v>
      </c>
    </row>
    <row r="1692" spans="1:13" x14ac:dyDescent="0.25">
      <c r="A1692" t="s">
        <v>1133</v>
      </c>
      <c r="B1692">
        <v>2939.6480000000001</v>
      </c>
      <c r="C1692">
        <v>21.659749999999999</v>
      </c>
      <c r="D1692">
        <v>57.378999999999998</v>
      </c>
      <c r="E1692">
        <v>-3.9829999999999997E-2</v>
      </c>
      <c r="F1692">
        <v>0</v>
      </c>
      <c r="G1692">
        <v>0</v>
      </c>
      <c r="I1692">
        <f>-3*SQRT(D1692)*Notes!$B$22</f>
        <v>-11.673695940943444</v>
      </c>
      <c r="J1692">
        <f>3*SQRT(D1692)*Notes!$B$22</f>
        <v>11.673695940943444</v>
      </c>
      <c r="K1692">
        <f>-SQRT(D1692)*Notes!$B$15</f>
        <v>-19.79054140265594</v>
      </c>
      <c r="L1692">
        <f>SQRT(D1692)*Notes!$B$15</f>
        <v>19.79054140265594</v>
      </c>
    </row>
    <row r="1693" spans="1:13" x14ac:dyDescent="0.25">
      <c r="A1693" t="s">
        <v>1134</v>
      </c>
      <c r="B1693">
        <v>2939.8</v>
      </c>
      <c r="C1693">
        <v>21.660170000000001</v>
      </c>
      <c r="D1693">
        <v>57.390999999999998</v>
      </c>
      <c r="E1693">
        <v>-4.2479999999999997E-2</v>
      </c>
      <c r="F1693">
        <v>0</v>
      </c>
      <c r="G1693">
        <v>0</v>
      </c>
      <c r="I1693">
        <f>-3*SQRT(D1693)*Notes!$B$22</f>
        <v>-11.674916570685124</v>
      </c>
      <c r="J1693">
        <f>3*SQRT(D1693)*Notes!$B$22</f>
        <v>11.674916570685124</v>
      </c>
      <c r="K1693">
        <f>-SQRT(D1693)*Notes!$B$15</f>
        <v>-19.792610749293218</v>
      </c>
      <c r="L1693">
        <f>SQRT(D1693)*Notes!$B$15</f>
        <v>19.792610749293218</v>
      </c>
      <c r="M1693">
        <f>L1693-J1693</f>
        <v>8.1176941786080938</v>
      </c>
    </row>
    <row r="1694" spans="1:13" x14ac:dyDescent="0.25">
      <c r="A1694" t="s">
        <v>9</v>
      </c>
      <c r="B1694">
        <v>2939.8</v>
      </c>
      <c r="C1694">
        <v>21.660170000000001</v>
      </c>
      <c r="D1694">
        <v>57.390999999999998</v>
      </c>
      <c r="E1694">
        <v>-4.249E-2</v>
      </c>
      <c r="F1694">
        <v>0</v>
      </c>
      <c r="G1694">
        <v>0</v>
      </c>
      <c r="I1694">
        <f>-3*SQRT(D1694)*Notes!$B$22</f>
        <v>-11.674916570685124</v>
      </c>
      <c r="J1694">
        <f>3*SQRT(D1694)*Notes!$B$22</f>
        <v>11.674916570685124</v>
      </c>
      <c r="K1694">
        <f>-SQRT(D1694)*Notes!$B$15</f>
        <v>-19.792610749293218</v>
      </c>
      <c r="L1694">
        <f>SQRT(D1694)*Notes!$B$15</f>
        <v>19.792610749293218</v>
      </c>
    </row>
    <row r="1695" spans="1:13" x14ac:dyDescent="0.25">
      <c r="A1695" t="s">
        <v>1135</v>
      </c>
      <c r="B1695">
        <v>2941.9920000000002</v>
      </c>
      <c r="C1695">
        <v>21.666239999999998</v>
      </c>
      <c r="D1695">
        <v>57.661000000000001</v>
      </c>
      <c r="E1695">
        <v>-8.0740000000000006E-2</v>
      </c>
      <c r="F1695">
        <v>0</v>
      </c>
      <c r="G1695">
        <v>0</v>
      </c>
      <c r="I1695">
        <f>-3*SQRT(D1695)*Notes!$B$22</f>
        <v>-11.702347079828817</v>
      </c>
      <c r="J1695">
        <f>3*SQRT(D1695)*Notes!$B$22</f>
        <v>11.702347079828817</v>
      </c>
      <c r="K1695">
        <f>-SQRT(D1695)*Notes!$B$15</f>
        <v>-19.839113984399777</v>
      </c>
      <c r="L1695">
        <f>SQRT(D1695)*Notes!$B$15</f>
        <v>19.839113984399777</v>
      </c>
    </row>
    <row r="1696" spans="1:13" x14ac:dyDescent="0.25">
      <c r="A1696" t="s">
        <v>9</v>
      </c>
      <c r="B1696">
        <v>2942.5</v>
      </c>
      <c r="C1696">
        <v>21.667649999999998</v>
      </c>
      <c r="D1696">
        <v>56.485999999999997</v>
      </c>
      <c r="E1696">
        <v>2.3780600000000001</v>
      </c>
      <c r="F1696">
        <v>0</v>
      </c>
      <c r="G1696">
        <v>0</v>
      </c>
      <c r="I1696">
        <f>-3*SQRT(D1696)*Notes!$B$22</f>
        <v>-11.582499778266088</v>
      </c>
      <c r="J1696">
        <f>3*SQRT(D1696)*Notes!$B$22</f>
        <v>11.582499778266088</v>
      </c>
      <c r="K1696">
        <f>-SQRT(D1696)*Notes!$B$15</f>
        <v>-19.635935574102579</v>
      </c>
      <c r="L1696">
        <f>SQRT(D1696)*Notes!$B$15</f>
        <v>19.635935574102579</v>
      </c>
    </row>
    <row r="1697" spans="1:12" x14ac:dyDescent="0.25">
      <c r="A1697" t="s">
        <v>1136</v>
      </c>
      <c r="B1697">
        <v>2942.855</v>
      </c>
      <c r="C1697">
        <v>21.668669999999999</v>
      </c>
      <c r="D1697">
        <v>54.81</v>
      </c>
      <c r="E1697">
        <v>2.3361700000000001</v>
      </c>
      <c r="F1697">
        <v>0</v>
      </c>
      <c r="G1697">
        <v>0</v>
      </c>
      <c r="I1697">
        <f>-3*SQRT(D1697)*Notes!$B$22</f>
        <v>-11.409373321832398</v>
      </c>
      <c r="J1697">
        <f>3*SQRT(D1697)*Notes!$B$22</f>
        <v>11.409373321832398</v>
      </c>
      <c r="K1697">
        <f>-SQRT(D1697)*Notes!$B$15</f>
        <v>-19.342432443536271</v>
      </c>
      <c r="L1697">
        <f>SQRT(D1697)*Notes!$B$15</f>
        <v>19.342432443536271</v>
      </c>
    </row>
    <row r="1698" spans="1:12" x14ac:dyDescent="0.25">
      <c r="A1698" t="s">
        <v>1137</v>
      </c>
      <c r="B1698">
        <v>2943.7249999999999</v>
      </c>
      <c r="C1698">
        <v>21.671289999999999</v>
      </c>
      <c r="D1698">
        <v>50.832999999999998</v>
      </c>
      <c r="E1698">
        <v>2.2336499999999999</v>
      </c>
      <c r="F1698">
        <v>0</v>
      </c>
      <c r="G1698">
        <v>0</v>
      </c>
      <c r="I1698">
        <f>-3*SQRT(D1698)*Notes!$B$22</f>
        <v>-10.987648565466547</v>
      </c>
      <c r="J1698">
        <f>3*SQRT(D1698)*Notes!$B$22</f>
        <v>10.987648565466547</v>
      </c>
      <c r="K1698">
        <f>-SQRT(D1698)*Notes!$B$15</f>
        <v>-18.62747796008852</v>
      </c>
      <c r="L1698">
        <f>SQRT(D1698)*Notes!$B$15</f>
        <v>18.62747796008852</v>
      </c>
    </row>
    <row r="1699" spans="1:12" x14ac:dyDescent="0.25">
      <c r="A1699" t="s">
        <v>1138</v>
      </c>
      <c r="B1699">
        <v>2943.9</v>
      </c>
      <c r="C1699">
        <v>21.67184</v>
      </c>
      <c r="D1699">
        <v>50.057000000000002</v>
      </c>
      <c r="E1699">
        <v>2.2130800000000002</v>
      </c>
      <c r="F1699">
        <v>0</v>
      </c>
      <c r="G1699">
        <v>0</v>
      </c>
      <c r="I1699">
        <f>-3*SQRT(D1699)*Notes!$B$22</f>
        <v>-10.903459097736166</v>
      </c>
      <c r="J1699">
        <f>3*SQRT(D1699)*Notes!$B$22</f>
        <v>10.903459097736166</v>
      </c>
      <c r="K1699">
        <f>-SQRT(D1699)*Notes!$B$15</f>
        <v>-18.484750656309608</v>
      </c>
      <c r="L1699">
        <f>SQRT(D1699)*Notes!$B$15</f>
        <v>18.484750656309608</v>
      </c>
    </row>
    <row r="1700" spans="1:12" x14ac:dyDescent="0.25">
      <c r="A1700" t="s">
        <v>9</v>
      </c>
      <c r="B1700">
        <v>2943.9</v>
      </c>
      <c r="C1700">
        <v>21.67184</v>
      </c>
      <c r="D1700">
        <v>50.055999999999997</v>
      </c>
      <c r="E1700">
        <v>2.21305</v>
      </c>
      <c r="F1700">
        <v>0</v>
      </c>
      <c r="G1700">
        <v>0</v>
      </c>
      <c r="I1700">
        <f>-3*SQRT(D1700)*Notes!$B$22</f>
        <v>-10.903350186759146</v>
      </c>
      <c r="J1700">
        <f>3*SQRT(D1700)*Notes!$B$22</f>
        <v>10.903350186759146</v>
      </c>
      <c r="K1700">
        <f>-SQRT(D1700)*Notes!$B$15</f>
        <v>-18.484566018367104</v>
      </c>
      <c r="L1700">
        <f>SQRT(D1700)*Notes!$B$15</f>
        <v>18.484566018367104</v>
      </c>
    </row>
    <row r="1701" spans="1:12" x14ac:dyDescent="0.25">
      <c r="A1701" t="s">
        <v>1139</v>
      </c>
      <c r="B1701">
        <v>2953.8470000000002</v>
      </c>
      <c r="C1701">
        <v>21.726089999999999</v>
      </c>
      <c r="D1701">
        <v>17.687000000000001</v>
      </c>
      <c r="E1701">
        <v>1.04112</v>
      </c>
      <c r="F1701">
        <v>0</v>
      </c>
      <c r="G1701">
        <v>0</v>
      </c>
      <c r="I1701">
        <f>-3*SQRT(D1701)*Notes!$B$22</f>
        <v>-6.4812530427968627</v>
      </c>
      <c r="J1701">
        <f>3*SQRT(D1701)*Notes!$B$22</f>
        <v>6.4812530427968627</v>
      </c>
      <c r="K1701">
        <f>-SQRT(D1701)*Notes!$B$15</f>
        <v>-10.987737502626333</v>
      </c>
      <c r="L1701">
        <f>SQRT(D1701)*Notes!$B$15</f>
        <v>10.987737502626333</v>
      </c>
    </row>
    <row r="1702" spans="1:12" x14ac:dyDescent="0.25">
      <c r="A1702" t="s">
        <v>1140</v>
      </c>
      <c r="B1702">
        <v>2954.7170000000001</v>
      </c>
      <c r="C1702">
        <v>21.73433</v>
      </c>
      <c r="D1702">
        <v>15.965</v>
      </c>
      <c r="E1702">
        <v>0.93862999999999996</v>
      </c>
      <c r="F1702">
        <v>0</v>
      </c>
      <c r="G1702">
        <v>0</v>
      </c>
      <c r="I1702">
        <f>-3*SQRT(D1702)*Notes!$B$22</f>
        <v>-6.1576691569574855</v>
      </c>
      <c r="J1702">
        <f>3*SQRT(D1702)*Notes!$B$22</f>
        <v>6.1576691569574855</v>
      </c>
      <c r="K1702">
        <f>-SQRT(D1702)*Notes!$B$15</f>
        <v>-10.439162285117376</v>
      </c>
      <c r="L1702">
        <f>SQRT(D1702)*Notes!$B$15</f>
        <v>10.439162285117376</v>
      </c>
    </row>
    <row r="1703" spans="1:12" x14ac:dyDescent="0.25">
      <c r="A1703" t="s">
        <v>1141</v>
      </c>
      <c r="B1703">
        <v>2955.0729999999999</v>
      </c>
      <c r="C1703">
        <v>21.737950000000001</v>
      </c>
      <c r="D1703">
        <v>15.311999999999999</v>
      </c>
      <c r="E1703">
        <v>0.89671999999999996</v>
      </c>
      <c r="F1703">
        <v>0</v>
      </c>
      <c r="G1703">
        <v>0</v>
      </c>
      <c r="I1703">
        <f>-3*SQRT(D1703)*Notes!$B$22</f>
        <v>-6.0304240195572731</v>
      </c>
      <c r="J1703">
        <f>3*SQRT(D1703)*Notes!$B$22</f>
        <v>6.0304240195572731</v>
      </c>
      <c r="K1703">
        <f>-SQRT(D1703)*Notes!$B$15</f>
        <v>-10.223442244716699</v>
      </c>
      <c r="L1703">
        <f>SQRT(D1703)*Notes!$B$15</f>
        <v>10.223442244716699</v>
      </c>
    </row>
    <row r="1704" spans="1:12" x14ac:dyDescent="0.25">
      <c r="A1704" t="s">
        <v>9</v>
      </c>
      <c r="B1704">
        <v>2955.5810000000001</v>
      </c>
      <c r="C1704">
        <v>21.74335</v>
      </c>
      <c r="D1704">
        <v>14.771000000000001</v>
      </c>
      <c r="E1704">
        <v>0.17752000000000001</v>
      </c>
      <c r="F1704">
        <v>0</v>
      </c>
      <c r="G1704">
        <v>0</v>
      </c>
      <c r="I1704">
        <f>-3*SQRT(D1704)*Notes!$B$22</f>
        <v>-5.9229332569351651</v>
      </c>
      <c r="J1704">
        <f>3*SQRT(D1704)*Notes!$B$22</f>
        <v>5.9229332569351651</v>
      </c>
      <c r="K1704">
        <f>-SQRT(D1704)*Notes!$B$15</f>
        <v>-10.041212006852206</v>
      </c>
      <c r="L1704">
        <f>SQRT(D1704)*Notes!$B$15</f>
        <v>10.041212006852206</v>
      </c>
    </row>
    <row r="1705" spans="1:12" x14ac:dyDescent="0.25">
      <c r="A1705" t="s">
        <v>1142</v>
      </c>
      <c r="B1705">
        <v>2957.43</v>
      </c>
      <c r="C1705">
        <v>21.76362</v>
      </c>
      <c r="D1705">
        <v>14.353</v>
      </c>
      <c r="E1705">
        <v>4.8370000000000003E-2</v>
      </c>
      <c r="F1705">
        <v>0</v>
      </c>
      <c r="G1705">
        <v>0</v>
      </c>
      <c r="I1705">
        <f>-3*SQRT(D1705)*Notes!$B$22</f>
        <v>-5.8385261828534425</v>
      </c>
      <c r="J1705">
        <f>3*SQRT(D1705)*Notes!$B$22</f>
        <v>5.8385261828534425</v>
      </c>
      <c r="K1705">
        <f>-SQRT(D1705)*Notes!$B$15</f>
        <v>-9.8981157927018497</v>
      </c>
      <c r="L1705">
        <f>SQRT(D1705)*Notes!$B$15</f>
        <v>9.8981157927018497</v>
      </c>
    </row>
    <row r="1706" spans="1:12" x14ac:dyDescent="0.25">
      <c r="A1706" t="s">
        <v>1143</v>
      </c>
      <c r="B1706">
        <v>2959.28</v>
      </c>
      <c r="C1706">
        <v>21.78415</v>
      </c>
      <c r="D1706">
        <v>14.413</v>
      </c>
      <c r="E1706">
        <v>-8.0850000000000005E-2</v>
      </c>
      <c r="F1706">
        <v>0</v>
      </c>
      <c r="G1706">
        <v>0</v>
      </c>
      <c r="I1706">
        <f>-3*SQRT(D1706)*Notes!$B$22</f>
        <v>-5.8507168827553517</v>
      </c>
      <c r="J1706">
        <f>3*SQRT(D1706)*Notes!$B$22</f>
        <v>5.8507168827553517</v>
      </c>
      <c r="K1706">
        <f>-SQRT(D1706)*Notes!$B$15</f>
        <v>-9.9187828164410856</v>
      </c>
      <c r="L1706">
        <f>SQRT(D1706)*Notes!$B$15</f>
        <v>9.9187828164410856</v>
      </c>
    </row>
    <row r="1707" spans="1:12" x14ac:dyDescent="0.25">
      <c r="A1707" t="s">
        <v>9</v>
      </c>
      <c r="B1707">
        <v>2959.788</v>
      </c>
      <c r="C1707">
        <v>21.7897</v>
      </c>
      <c r="D1707">
        <v>14.847</v>
      </c>
      <c r="E1707">
        <v>-0.77932999999999997</v>
      </c>
      <c r="F1707">
        <v>0</v>
      </c>
      <c r="G1707">
        <v>0</v>
      </c>
      <c r="I1707">
        <f>-3*SQRT(D1707)*Notes!$B$22</f>
        <v>-5.9381510956593324</v>
      </c>
      <c r="J1707">
        <f>3*SQRT(D1707)*Notes!$B$22</f>
        <v>5.9381510956593324</v>
      </c>
      <c r="K1707">
        <f>-SQRT(D1707)*Notes!$B$15</f>
        <v>-10.067010971366372</v>
      </c>
      <c r="L1707">
        <f>SQRT(D1707)*Notes!$B$15</f>
        <v>10.067010971366372</v>
      </c>
    </row>
    <row r="1708" spans="1:12" x14ac:dyDescent="0.25">
      <c r="A1708" t="s">
        <v>1144</v>
      </c>
      <c r="B1708">
        <v>2960.4009999999998</v>
      </c>
      <c r="C1708">
        <v>21.796060000000001</v>
      </c>
      <c r="D1708">
        <v>15.842000000000001</v>
      </c>
      <c r="E1708">
        <v>-0.84565000000000001</v>
      </c>
      <c r="F1708">
        <v>0</v>
      </c>
      <c r="G1708">
        <v>0</v>
      </c>
      <c r="I1708">
        <f>-3*SQRT(D1708)*Notes!$B$22</f>
        <v>-6.1339028632057939</v>
      </c>
      <c r="J1708">
        <f>3*SQRT(D1708)*Notes!$B$22</f>
        <v>6.1339028632057939</v>
      </c>
      <c r="K1708">
        <f>-SQRT(D1708)*Notes!$B$15</f>
        <v>-10.398871033498351</v>
      </c>
      <c r="L1708">
        <f>SQRT(D1708)*Notes!$B$15</f>
        <v>10.398871033498351</v>
      </c>
    </row>
    <row r="1709" spans="1:12" x14ac:dyDescent="0.25">
      <c r="A1709" t="s">
        <v>1145</v>
      </c>
      <c r="B1709">
        <v>2961.0140000000001</v>
      </c>
      <c r="C1709">
        <v>21.802019999999999</v>
      </c>
      <c r="D1709">
        <v>16.920000000000002</v>
      </c>
      <c r="E1709">
        <v>-0.91202000000000005</v>
      </c>
      <c r="F1709">
        <v>0</v>
      </c>
      <c r="G1709">
        <v>0</v>
      </c>
      <c r="I1709">
        <f>-3*SQRT(D1709)*Notes!$B$22</f>
        <v>-6.3391651903633246</v>
      </c>
      <c r="J1709">
        <f>3*SQRT(D1709)*Notes!$B$22</f>
        <v>6.3391651903633246</v>
      </c>
      <c r="K1709">
        <f>-SQRT(D1709)*Notes!$B$15</f>
        <v>-10.746854448910858</v>
      </c>
      <c r="L1709">
        <f>SQRT(D1709)*Notes!$B$15</f>
        <v>10.746854448910858</v>
      </c>
    </row>
    <row r="1710" spans="1:12" x14ac:dyDescent="0.25">
      <c r="A1710" t="s">
        <v>1146</v>
      </c>
      <c r="B1710">
        <v>2971.1350000000002</v>
      </c>
      <c r="C1710">
        <v>21.860800000000001</v>
      </c>
      <c r="D1710">
        <v>46.472999999999999</v>
      </c>
      <c r="E1710">
        <v>-2.0078</v>
      </c>
      <c r="F1710">
        <v>0</v>
      </c>
      <c r="G1710">
        <v>0</v>
      </c>
      <c r="I1710">
        <f>-3*SQRT(D1710)*Notes!$B$22</f>
        <v>-10.505875358716429</v>
      </c>
      <c r="J1710">
        <f>3*SQRT(D1710)*Notes!$B$22</f>
        <v>10.505875358716429</v>
      </c>
      <c r="K1710">
        <f>-SQRT(D1710)*Notes!$B$15</f>
        <v>-17.810722697392514</v>
      </c>
      <c r="L1710">
        <f>SQRT(D1710)*Notes!$B$15</f>
        <v>17.810722697392514</v>
      </c>
    </row>
    <row r="1711" spans="1:12" x14ac:dyDescent="0.25">
      <c r="A1711" t="s">
        <v>1147</v>
      </c>
      <c r="B1711">
        <v>2971.748</v>
      </c>
      <c r="C1711">
        <v>21.862839999999998</v>
      </c>
      <c r="D1711">
        <v>48.972999999999999</v>
      </c>
      <c r="E1711">
        <v>-2.0741200000000002</v>
      </c>
      <c r="F1711">
        <v>0</v>
      </c>
      <c r="G1711">
        <v>0</v>
      </c>
      <c r="I1711">
        <f>-3*SQRT(D1711)*Notes!$B$22</f>
        <v>-10.784754022002838</v>
      </c>
      <c r="J1711">
        <f>3*SQRT(D1711)*Notes!$B$22</f>
        <v>10.784754022002838</v>
      </c>
      <c r="K1711">
        <f>-SQRT(D1711)*Notes!$B$15</f>
        <v>-18.283508673659856</v>
      </c>
      <c r="L1711">
        <f>SQRT(D1711)*Notes!$B$15</f>
        <v>18.283508673659856</v>
      </c>
    </row>
    <row r="1712" spans="1:12" x14ac:dyDescent="0.25">
      <c r="A1712" t="s">
        <v>1148</v>
      </c>
      <c r="B1712">
        <v>2972.3609999999999</v>
      </c>
      <c r="C1712">
        <v>21.86478</v>
      </c>
      <c r="D1712">
        <v>51.557000000000002</v>
      </c>
      <c r="E1712">
        <v>-2.1404800000000002</v>
      </c>
      <c r="F1712">
        <v>0</v>
      </c>
      <c r="G1712">
        <v>0</v>
      </c>
      <c r="I1712">
        <f>-3*SQRT(D1712)*Notes!$B$22</f>
        <v>-11.065618900601013</v>
      </c>
      <c r="J1712">
        <f>3*SQRT(D1712)*Notes!$B$22</f>
        <v>11.065618900601013</v>
      </c>
      <c r="K1712">
        <f>-SQRT(D1712)*Notes!$B$15</f>
        <v>-18.759661901957827</v>
      </c>
      <c r="L1712">
        <f>SQRT(D1712)*Notes!$B$15</f>
        <v>18.759661901957827</v>
      </c>
    </row>
    <row r="1713" spans="1:12" x14ac:dyDescent="0.25">
      <c r="A1713" t="s">
        <v>9</v>
      </c>
      <c r="B1713">
        <v>2972.8690000000001</v>
      </c>
      <c r="C1713">
        <v>21.866330000000001</v>
      </c>
      <c r="D1713">
        <v>52.6</v>
      </c>
      <c r="E1713">
        <v>0.10297000000000001</v>
      </c>
      <c r="F1713">
        <v>0</v>
      </c>
      <c r="G1713">
        <v>0</v>
      </c>
      <c r="I1713">
        <f>-3*SQRT(D1713)*Notes!$B$22</f>
        <v>-11.176987411513762</v>
      </c>
      <c r="J1713">
        <f>3*SQRT(D1713)*Notes!$B$22</f>
        <v>11.176987411513762</v>
      </c>
      <c r="K1713">
        <f>-SQRT(D1713)*Notes!$B$15</f>
        <v>-18.948466127913431</v>
      </c>
      <c r="L1713">
        <f>SQRT(D1713)*Notes!$B$15</f>
        <v>18.948466127913431</v>
      </c>
    </row>
    <row r="1714" spans="1:12" x14ac:dyDescent="0.25">
      <c r="A1714" t="s">
        <v>1149</v>
      </c>
      <c r="B1714">
        <v>2974.7190000000001</v>
      </c>
      <c r="C1714">
        <v>21.871939999999999</v>
      </c>
      <c r="D1714">
        <v>52.284999999999997</v>
      </c>
      <c r="E1714">
        <v>6.7430000000000004E-2</v>
      </c>
      <c r="F1714">
        <v>0</v>
      </c>
      <c r="G1714">
        <v>0</v>
      </c>
      <c r="I1714">
        <f>-3*SQRT(D1714)*Notes!$B$22</f>
        <v>-11.143469940377514</v>
      </c>
      <c r="J1714">
        <f>3*SQRT(D1714)*Notes!$B$22</f>
        <v>11.143469940377514</v>
      </c>
      <c r="K1714">
        <f>-SQRT(D1714)*Notes!$B$15</f>
        <v>-18.891643601132706</v>
      </c>
      <c r="L1714">
        <f>SQRT(D1714)*Notes!$B$15</f>
        <v>18.891643601132706</v>
      </c>
    </row>
    <row r="1715" spans="1:12" x14ac:dyDescent="0.25">
      <c r="A1715" t="s">
        <v>1150</v>
      </c>
      <c r="B1715">
        <v>2976.569</v>
      </c>
      <c r="C1715">
        <v>21.877590000000001</v>
      </c>
      <c r="D1715">
        <v>52.100999999999999</v>
      </c>
      <c r="E1715">
        <v>3.1879999999999999E-2</v>
      </c>
      <c r="F1715">
        <v>0</v>
      </c>
      <c r="G1715">
        <v>0</v>
      </c>
      <c r="I1715">
        <f>-3*SQRT(D1715)*Notes!$B$22</f>
        <v>-11.123844755550923</v>
      </c>
      <c r="J1715">
        <f>3*SQRT(D1715)*Notes!$B$22</f>
        <v>11.123844755550923</v>
      </c>
      <c r="K1715">
        <f>-SQRT(D1715)*Notes!$B$15</f>
        <v>-18.85837281570106</v>
      </c>
      <c r="L1715">
        <f>SQRT(D1715)*Notes!$B$15</f>
        <v>18.85837281570106</v>
      </c>
    </row>
    <row r="1716" spans="1:12" x14ac:dyDescent="0.25">
      <c r="A1716" t="s">
        <v>9</v>
      </c>
      <c r="B1716">
        <v>2977.0770000000002</v>
      </c>
      <c r="C1716">
        <v>21.879149999999999</v>
      </c>
      <c r="D1716">
        <v>50.933999999999997</v>
      </c>
      <c r="E1716">
        <v>2.2478799999999999</v>
      </c>
      <c r="F1716">
        <v>0</v>
      </c>
      <c r="G1716">
        <v>0</v>
      </c>
      <c r="I1716">
        <f>-3*SQRT(D1716)*Notes!$B$22</f>
        <v>-10.998558818754065</v>
      </c>
      <c r="J1716">
        <f>3*SQRT(D1716)*Notes!$B$22</f>
        <v>10.998558818754065</v>
      </c>
      <c r="K1716">
        <f>-SQRT(D1716)*Notes!$B$15</f>
        <v>-18.645974229007329</v>
      </c>
      <c r="L1716">
        <f>SQRT(D1716)*Notes!$B$15</f>
        <v>18.645974229007329</v>
      </c>
    </row>
    <row r="1717" spans="1:12" x14ac:dyDescent="0.25">
      <c r="A1717" t="s">
        <v>1151</v>
      </c>
      <c r="B1717">
        <v>2977.433</v>
      </c>
      <c r="C1717">
        <v>21.880279999999999</v>
      </c>
      <c r="D1717">
        <v>49.350999999999999</v>
      </c>
      <c r="E1717">
        <v>2.2056300000000002</v>
      </c>
      <c r="F1717">
        <v>0</v>
      </c>
      <c r="G1717">
        <v>0</v>
      </c>
      <c r="I1717">
        <f>-3*SQRT(D1717)*Notes!$B$22</f>
        <v>-10.826295287731362</v>
      </c>
      <c r="J1717">
        <f>3*SQRT(D1717)*Notes!$B$22</f>
        <v>10.826295287731362</v>
      </c>
      <c r="K1717">
        <f>-SQRT(D1717)*Notes!$B$15</f>
        <v>-18.353934025106231</v>
      </c>
      <c r="L1717">
        <f>SQRT(D1717)*Notes!$B$15</f>
        <v>18.353934025106231</v>
      </c>
    </row>
    <row r="1718" spans="1:12" x14ac:dyDescent="0.25">
      <c r="A1718" t="s">
        <v>1152</v>
      </c>
      <c r="B1718">
        <v>2978.3020000000001</v>
      </c>
      <c r="C1718">
        <v>21.883199999999999</v>
      </c>
      <c r="D1718">
        <v>45.603000000000002</v>
      </c>
      <c r="E1718">
        <v>2.1022500000000002</v>
      </c>
      <c r="F1718">
        <v>0</v>
      </c>
      <c r="G1718">
        <v>0</v>
      </c>
      <c r="I1718">
        <f>-3*SQRT(D1718)*Notes!$B$22</f>
        <v>-10.407072896142894</v>
      </c>
      <c r="J1718">
        <f>3*SQRT(D1718)*Notes!$B$22</f>
        <v>10.407072896142894</v>
      </c>
      <c r="K1718">
        <f>-SQRT(D1718)*Notes!$B$15</f>
        <v>-17.643221827390594</v>
      </c>
      <c r="L1718">
        <f>SQRT(D1718)*Notes!$B$15</f>
        <v>17.643221827390594</v>
      </c>
    </row>
    <row r="1719" spans="1:12" x14ac:dyDescent="0.25">
      <c r="A1719" t="s">
        <v>1153</v>
      </c>
      <c r="B1719">
        <v>2978.5</v>
      </c>
      <c r="C1719">
        <v>21.883890000000001</v>
      </c>
      <c r="D1719">
        <v>44.777999999999999</v>
      </c>
      <c r="E1719">
        <v>2.0787800000000001</v>
      </c>
      <c r="F1719">
        <v>0</v>
      </c>
      <c r="G1719">
        <v>0</v>
      </c>
      <c r="I1719">
        <f>-3*SQRT(D1719)*Notes!$B$22</f>
        <v>-10.312506510014865</v>
      </c>
      <c r="J1719">
        <f>3*SQRT(D1719)*Notes!$B$22</f>
        <v>10.312506510014865</v>
      </c>
      <c r="K1719">
        <f>-SQRT(D1719)*Notes!$B$15</f>
        <v>-17.482902423027642</v>
      </c>
      <c r="L1719">
        <f>SQRT(D1719)*Notes!$B$15</f>
        <v>17.482902423027642</v>
      </c>
    </row>
    <row r="1720" spans="1:12" x14ac:dyDescent="0.25">
      <c r="A1720" t="s">
        <v>9</v>
      </c>
      <c r="B1720">
        <v>2978.5</v>
      </c>
      <c r="C1720">
        <v>21.883890000000001</v>
      </c>
      <c r="D1720">
        <v>44.777000000000001</v>
      </c>
      <c r="E1720">
        <v>2.0787499999999999</v>
      </c>
      <c r="F1720">
        <v>0</v>
      </c>
      <c r="G1720">
        <v>0</v>
      </c>
      <c r="I1720">
        <f>-3*SQRT(D1720)*Notes!$B$22</f>
        <v>-10.312391357885623</v>
      </c>
      <c r="J1720">
        <f>3*SQRT(D1720)*Notes!$B$22</f>
        <v>10.312391357885623</v>
      </c>
      <c r="K1720">
        <f>-SQRT(D1720)*Notes!$B$15</f>
        <v>-17.482707204393122</v>
      </c>
      <c r="L1720">
        <f>SQRT(D1720)*Notes!$B$15</f>
        <v>17.482707204393122</v>
      </c>
    </row>
    <row r="1721" spans="1:12" x14ac:dyDescent="0.25">
      <c r="A1721" t="s">
        <v>1154</v>
      </c>
      <c r="B1721">
        <v>2978.893</v>
      </c>
      <c r="C1721">
        <v>21.88532</v>
      </c>
      <c r="D1721">
        <v>43.161999999999999</v>
      </c>
      <c r="E1721">
        <v>2.03207</v>
      </c>
      <c r="F1721">
        <v>0</v>
      </c>
      <c r="G1721">
        <v>0</v>
      </c>
      <c r="I1721">
        <f>-3*SQRT(D1721)*Notes!$B$22</f>
        <v>-10.124711801172372</v>
      </c>
      <c r="J1721">
        <f>3*SQRT(D1721)*Notes!$B$22</f>
        <v>10.124711801172372</v>
      </c>
      <c r="K1721">
        <f>-SQRT(D1721)*Notes!$B$15</f>
        <v>-17.164532047497136</v>
      </c>
      <c r="L1721">
        <f>SQRT(D1721)*Notes!$B$15</f>
        <v>17.164532047497136</v>
      </c>
    </row>
    <row r="1722" spans="1:12" x14ac:dyDescent="0.25">
      <c r="A1722" t="s">
        <v>9</v>
      </c>
      <c r="B1722">
        <v>2980.5439999999999</v>
      </c>
      <c r="C1722">
        <v>21.891909999999999</v>
      </c>
      <c r="D1722">
        <v>36.776000000000003</v>
      </c>
      <c r="E1722">
        <v>1.83588</v>
      </c>
      <c r="F1722">
        <v>0</v>
      </c>
      <c r="G1722">
        <v>0</v>
      </c>
      <c r="I1722">
        <f>-3*SQRT(D1722)*Notes!$B$22</f>
        <v>-9.345749476536426</v>
      </c>
      <c r="J1722">
        <f>3*SQRT(D1722)*Notes!$B$22</f>
        <v>9.345749476536426</v>
      </c>
      <c r="K1722">
        <f>-SQRT(D1722)*Notes!$B$15</f>
        <v>-15.84394889929747</v>
      </c>
      <c r="L1722">
        <f>SQRT(D1722)*Notes!$B$15</f>
        <v>15.84394889929747</v>
      </c>
    </row>
    <row r="1723" spans="1:12" x14ac:dyDescent="0.25">
      <c r="A1723" t="s">
        <v>1155</v>
      </c>
      <c r="B1723">
        <v>2986.183</v>
      </c>
      <c r="C1723">
        <v>21.925370000000001</v>
      </c>
      <c r="D1723">
        <v>19.850999999999999</v>
      </c>
      <c r="E1723">
        <v>1.1657900000000001</v>
      </c>
      <c r="F1723">
        <v>0</v>
      </c>
      <c r="G1723">
        <v>0</v>
      </c>
      <c r="I1723">
        <f>-3*SQRT(D1723)*Notes!$B$22</f>
        <v>-6.8663048987750592</v>
      </c>
      <c r="J1723">
        <f>3*SQRT(D1723)*Notes!$B$22</f>
        <v>6.8663048987750592</v>
      </c>
      <c r="K1723">
        <f>-SQRT(D1723)*Notes!$B$15</f>
        <v>-11.64052002638377</v>
      </c>
      <c r="L1723">
        <f>SQRT(D1723)*Notes!$B$15</f>
        <v>11.64052002638377</v>
      </c>
    </row>
    <row r="1724" spans="1:12" x14ac:dyDescent="0.25">
      <c r="A1724" t="s">
        <v>9</v>
      </c>
      <c r="B1724">
        <v>2987.8330000000001</v>
      </c>
      <c r="C1724">
        <v>21.939990000000002</v>
      </c>
      <c r="D1724">
        <v>16.326000000000001</v>
      </c>
      <c r="E1724">
        <v>0.96960000000000002</v>
      </c>
      <c r="F1724">
        <v>0</v>
      </c>
      <c r="G1724">
        <v>0</v>
      </c>
      <c r="I1724">
        <f>-3*SQRT(D1724)*Notes!$B$22</f>
        <v>-6.2268984874663156</v>
      </c>
      <c r="J1724">
        <f>3*SQRT(D1724)*Notes!$B$22</f>
        <v>6.2268984874663156</v>
      </c>
      <c r="K1724">
        <f>-SQRT(D1724)*Notes!$B$15</f>
        <v>-10.556527508491733</v>
      </c>
      <c r="L1724">
        <f>SQRT(D1724)*Notes!$B$15</f>
        <v>10.556527508491733</v>
      </c>
    </row>
    <row r="1725" spans="1:12" x14ac:dyDescent="0.25">
      <c r="A1725" t="s">
        <v>1156</v>
      </c>
      <c r="B1725">
        <v>2988.424</v>
      </c>
      <c r="C1725">
        <v>21.94595</v>
      </c>
      <c r="D1725">
        <v>15.222</v>
      </c>
      <c r="E1725">
        <v>0.89942</v>
      </c>
      <c r="F1725">
        <v>0</v>
      </c>
      <c r="G1725">
        <v>0</v>
      </c>
      <c r="I1725">
        <f>-3*SQRT(D1725)*Notes!$B$22</f>
        <v>-6.0126752593345119</v>
      </c>
      <c r="J1725">
        <f>3*SQRT(D1725)*Notes!$B$22</f>
        <v>6.0126752593345119</v>
      </c>
      <c r="K1725">
        <f>-SQRT(D1725)*Notes!$B$15</f>
        <v>-10.19335258195596</v>
      </c>
      <c r="L1725">
        <f>SQRT(D1725)*Notes!$B$15</f>
        <v>10.19335258195596</v>
      </c>
    </row>
    <row r="1726" spans="1:12" x14ac:dyDescent="0.25">
      <c r="A1726" t="s">
        <v>1157</v>
      </c>
      <c r="B1726">
        <v>2989.2939999999999</v>
      </c>
      <c r="C1726">
        <v>21.95553</v>
      </c>
      <c r="D1726">
        <v>13.747</v>
      </c>
      <c r="E1726">
        <v>0.79603999999999997</v>
      </c>
      <c r="F1726">
        <v>0</v>
      </c>
      <c r="G1726">
        <v>0</v>
      </c>
      <c r="I1726">
        <f>-3*SQRT(D1726)*Notes!$B$22</f>
        <v>-5.7139423727845511</v>
      </c>
      <c r="J1726">
        <f>3*SQRT(D1726)*Notes!$B$22</f>
        <v>5.7139423727845511</v>
      </c>
      <c r="K1726">
        <f>-SQRT(D1726)*Notes!$B$15</f>
        <v>-9.6869075289486855</v>
      </c>
      <c r="L1726">
        <f>SQRT(D1726)*Notes!$B$15</f>
        <v>9.6869075289486855</v>
      </c>
    </row>
    <row r="1727" spans="1:12" x14ac:dyDescent="0.25">
      <c r="A1727" t="s">
        <v>1158</v>
      </c>
      <c r="B1727">
        <v>2989.65</v>
      </c>
      <c r="C1727">
        <v>21.95973</v>
      </c>
      <c r="D1727">
        <v>13.196</v>
      </c>
      <c r="E1727">
        <v>0.75377000000000005</v>
      </c>
      <c r="F1727">
        <v>0</v>
      </c>
      <c r="G1727">
        <v>0</v>
      </c>
      <c r="I1727">
        <f>-3*SQRT(D1727)*Notes!$B$22</f>
        <v>-5.5982597243169376</v>
      </c>
      <c r="J1727">
        <f>3*SQRT(D1727)*Notes!$B$22</f>
        <v>5.5982597243169376</v>
      </c>
      <c r="K1727">
        <f>-SQRT(D1727)*Notes!$B$15</f>
        <v>-9.4907894995217372</v>
      </c>
      <c r="L1727">
        <f>SQRT(D1727)*Notes!$B$15</f>
        <v>9.4907894995217372</v>
      </c>
    </row>
    <row r="1728" spans="1:12" x14ac:dyDescent="0.25">
      <c r="A1728" t="s">
        <v>9</v>
      </c>
      <c r="B1728">
        <v>2990.1579999999999</v>
      </c>
      <c r="C1728">
        <v>21.965990000000001</v>
      </c>
      <c r="D1728">
        <v>12.753</v>
      </c>
      <c r="E1728">
        <v>0.12418</v>
      </c>
      <c r="F1728">
        <v>0</v>
      </c>
      <c r="G1728">
        <v>0</v>
      </c>
      <c r="I1728">
        <f>-3*SQRT(D1728)*Notes!$B$22</f>
        <v>-5.5034885790781409</v>
      </c>
      <c r="J1728">
        <f>3*SQRT(D1728)*Notes!$B$22</f>
        <v>5.5034885790781409</v>
      </c>
      <c r="K1728">
        <f>-SQRT(D1728)*Notes!$B$15</f>
        <v>-9.3301229648514887</v>
      </c>
      <c r="L1728">
        <f>SQRT(D1728)*Notes!$B$15</f>
        <v>9.3301229648514887</v>
      </c>
    </row>
    <row r="1729" spans="1:12" x14ac:dyDescent="0.25">
      <c r="A1729" t="s">
        <v>1159</v>
      </c>
      <c r="B1729">
        <v>2992.2959999999998</v>
      </c>
      <c r="C1729">
        <v>21.992979999999999</v>
      </c>
      <c r="D1729">
        <v>12.586</v>
      </c>
      <c r="E1729">
        <v>-4.6050000000000001E-2</v>
      </c>
      <c r="F1729">
        <v>0</v>
      </c>
      <c r="G1729">
        <v>0</v>
      </c>
      <c r="I1729">
        <f>-3*SQRT(D1729)*Notes!$B$22</f>
        <v>-5.4673358584348151</v>
      </c>
      <c r="J1729">
        <f>3*SQRT(D1729)*Notes!$B$22</f>
        <v>5.4673358584348151</v>
      </c>
      <c r="K1729">
        <f>-SQRT(D1729)*Notes!$B$15</f>
        <v>-9.268832871437203</v>
      </c>
      <c r="L1729">
        <f>SQRT(D1729)*Notes!$B$15</f>
        <v>9.268832871437203</v>
      </c>
    </row>
    <row r="1730" spans="1:12" x14ac:dyDescent="0.25">
      <c r="A1730" t="s">
        <v>9</v>
      </c>
      <c r="B1730">
        <v>2995.395</v>
      </c>
      <c r="C1730">
        <v>22.028580000000002</v>
      </c>
      <c r="D1730">
        <v>16.658999999999999</v>
      </c>
      <c r="E1730">
        <v>-1.36151</v>
      </c>
      <c r="F1730">
        <v>0</v>
      </c>
      <c r="G1730">
        <v>0</v>
      </c>
      <c r="I1730">
        <f>-3*SQRT(D1730)*Notes!$B$22</f>
        <v>-6.2900826762879802</v>
      </c>
      <c r="J1730">
        <f>3*SQRT(D1730)*Notes!$B$22</f>
        <v>6.2900826762879802</v>
      </c>
      <c r="K1730">
        <f>-SQRT(D1730)*Notes!$B$15</f>
        <v>-10.663644338602294</v>
      </c>
      <c r="L1730">
        <f>SQRT(D1730)*Notes!$B$15</f>
        <v>10.663644338602294</v>
      </c>
    </row>
    <row r="1731" spans="1:12" x14ac:dyDescent="0.25">
      <c r="A1731" t="s">
        <v>1160</v>
      </c>
      <c r="B1731">
        <v>2996.6460000000002</v>
      </c>
      <c r="C1731">
        <v>22.039400000000001</v>
      </c>
      <c r="D1731">
        <v>20.332999999999998</v>
      </c>
      <c r="E1731">
        <v>-1.57582</v>
      </c>
      <c r="F1731">
        <v>0</v>
      </c>
      <c r="G1731">
        <v>0</v>
      </c>
      <c r="I1731">
        <f>-3*SQRT(D1731)*Notes!$B$22</f>
        <v>-6.9491649425739386</v>
      </c>
      <c r="J1731">
        <f>3*SQRT(D1731)*Notes!$B$22</f>
        <v>6.9491649425739386</v>
      </c>
      <c r="K1731">
        <f>-SQRT(D1731)*Notes!$B$15</f>
        <v>-11.780993543573484</v>
      </c>
      <c r="L1731">
        <f>SQRT(D1731)*Notes!$B$15</f>
        <v>11.780993543573484</v>
      </c>
    </row>
    <row r="1732" spans="1:12" x14ac:dyDescent="0.25">
      <c r="A1732" t="s">
        <v>1161</v>
      </c>
      <c r="B1732">
        <v>2999.7860000000001</v>
      </c>
      <c r="C1732">
        <v>22.059069999999998</v>
      </c>
      <c r="D1732">
        <v>31.920999999999999</v>
      </c>
      <c r="E1732">
        <v>-2.11382</v>
      </c>
      <c r="F1732">
        <v>0</v>
      </c>
      <c r="G1732">
        <v>0</v>
      </c>
      <c r="I1732">
        <f>-3*SQRT(D1732)*Notes!$B$22</f>
        <v>-8.7070318642432341</v>
      </c>
      <c r="J1732">
        <f>3*SQRT(D1732)*Notes!$B$22</f>
        <v>8.7070318642432341</v>
      </c>
      <c r="K1732">
        <f>-SQRT(D1732)*Notes!$B$15</f>
        <v>-14.761124109732805</v>
      </c>
      <c r="L1732">
        <f>SQRT(D1732)*Notes!$B$15</f>
        <v>14.761124109732805</v>
      </c>
    </row>
    <row r="1733" spans="1:12" x14ac:dyDescent="0.25">
      <c r="A1733" t="s">
        <v>1162</v>
      </c>
      <c r="B1733">
        <v>3001.0369999999998</v>
      </c>
      <c r="C1733">
        <v>22.064830000000001</v>
      </c>
      <c r="D1733">
        <v>37.478000000000002</v>
      </c>
      <c r="E1733">
        <v>-2.3281200000000002</v>
      </c>
      <c r="F1733">
        <v>0</v>
      </c>
      <c r="G1733">
        <v>0</v>
      </c>
      <c r="I1733">
        <f>-3*SQRT(D1733)*Notes!$B$22</f>
        <v>-9.4345261626333219</v>
      </c>
      <c r="J1733">
        <f>3*SQRT(D1733)*Notes!$B$22</f>
        <v>9.4345261626333219</v>
      </c>
      <c r="K1733">
        <f>-SQRT(D1733)*Notes!$B$15</f>
        <v>-15.994452963364193</v>
      </c>
      <c r="L1733">
        <f>SQRT(D1733)*Notes!$B$15</f>
        <v>15.994452963364193</v>
      </c>
    </row>
    <row r="1734" spans="1:12" x14ac:dyDescent="0.25">
      <c r="A1734" t="s">
        <v>9</v>
      </c>
      <c r="B1734">
        <v>3004.136</v>
      </c>
      <c r="C1734">
        <v>22.07658</v>
      </c>
      <c r="D1734">
        <v>43.706000000000003</v>
      </c>
      <c r="E1734">
        <v>0.46858</v>
      </c>
      <c r="F1734">
        <v>0</v>
      </c>
      <c r="G1734">
        <v>0</v>
      </c>
      <c r="I1734">
        <f>-3*SQRT(D1734)*Notes!$B$22</f>
        <v>-10.18831632552987</v>
      </c>
      <c r="J1734">
        <f>3*SQRT(D1734)*Notes!$B$22</f>
        <v>10.18831632552987</v>
      </c>
      <c r="K1734">
        <f>-SQRT(D1734)*Notes!$B$15</f>
        <v>-17.27236147693074</v>
      </c>
      <c r="L1734">
        <f>SQRT(D1734)*Notes!$B$15</f>
        <v>17.27236147693074</v>
      </c>
    </row>
    <row r="1735" spans="1:12" x14ac:dyDescent="0.25">
      <c r="A1735" t="s">
        <v>1163</v>
      </c>
      <c r="B1735">
        <v>3005.8119999999999</v>
      </c>
      <c r="C1735">
        <v>22.082799999999999</v>
      </c>
      <c r="D1735">
        <v>42.213999999999999</v>
      </c>
      <c r="E1735">
        <v>0.42180000000000001</v>
      </c>
      <c r="F1735">
        <v>0</v>
      </c>
      <c r="G1735">
        <v>0</v>
      </c>
      <c r="I1735">
        <f>-3*SQRT(D1735)*Notes!$B$22</f>
        <v>-10.012906081601125</v>
      </c>
      <c r="J1735">
        <f>3*SQRT(D1735)*Notes!$B$22</f>
        <v>10.012906081601125</v>
      </c>
      <c r="K1735">
        <f>-SQRT(D1735)*Notes!$B$15</f>
        <v>-16.974986617033434</v>
      </c>
      <c r="L1735">
        <f>SQRT(D1735)*Notes!$B$15</f>
        <v>16.974986617033434</v>
      </c>
    </row>
    <row r="1736" spans="1:12" x14ac:dyDescent="0.25">
      <c r="A1736" t="s">
        <v>9</v>
      </c>
      <c r="B1736">
        <v>3008.9110000000001</v>
      </c>
      <c r="C1736">
        <v>22.095829999999999</v>
      </c>
      <c r="D1736">
        <v>31.55</v>
      </c>
      <c r="E1736">
        <v>2.7619600000000002</v>
      </c>
      <c r="F1736">
        <v>0</v>
      </c>
      <c r="G1736">
        <v>0</v>
      </c>
      <c r="I1736">
        <f>-3*SQRT(D1736)*Notes!$B$22</f>
        <v>-8.6562854937457665</v>
      </c>
      <c r="J1736">
        <f>3*SQRT(D1736)*Notes!$B$22</f>
        <v>8.6562854937457665</v>
      </c>
      <c r="K1736">
        <f>-SQRT(D1736)*Notes!$B$15</f>
        <v>-14.675093245861984</v>
      </c>
      <c r="L1736">
        <f>SQRT(D1736)*Notes!$B$15</f>
        <v>14.675093245861984</v>
      </c>
    </row>
    <row r="1737" spans="1:12" x14ac:dyDescent="0.25">
      <c r="A1737" t="s">
        <v>1164</v>
      </c>
      <c r="B1737">
        <v>3010.1619999999998</v>
      </c>
      <c r="C1737">
        <v>22.102910000000001</v>
      </c>
      <c r="D1737">
        <v>25.068000000000001</v>
      </c>
      <c r="E1737">
        <v>2.41988</v>
      </c>
      <c r="F1737">
        <v>0</v>
      </c>
      <c r="G1737">
        <v>0</v>
      </c>
      <c r="I1737">
        <f>-3*SQRT(D1737)*Notes!$B$22</f>
        <v>-7.7159913610466075</v>
      </c>
      <c r="J1737">
        <f>3*SQRT(D1737)*Notes!$B$22</f>
        <v>7.7159913610466075</v>
      </c>
      <c r="K1737">
        <f>-SQRT(D1737)*Notes!$B$15</f>
        <v>-13.081002560444215</v>
      </c>
      <c r="L1737">
        <f>SQRT(D1737)*Notes!$B$15</f>
        <v>13.081002560444215</v>
      </c>
    </row>
    <row r="1738" spans="1:12" x14ac:dyDescent="0.25">
      <c r="A1738" t="s">
        <v>1165</v>
      </c>
      <c r="B1738">
        <v>3010.7449999999999</v>
      </c>
      <c r="C1738">
        <v>22.106829999999999</v>
      </c>
      <c r="D1738">
        <v>22.341000000000001</v>
      </c>
      <c r="E1738">
        <v>2.2605</v>
      </c>
      <c r="F1738">
        <v>0</v>
      </c>
      <c r="G1738">
        <v>0</v>
      </c>
      <c r="I1738">
        <f>-3*SQRT(D1738)*Notes!$B$22</f>
        <v>-7.2842223480694797</v>
      </c>
      <c r="J1738">
        <f>3*SQRT(D1738)*Notes!$B$22</f>
        <v>7.2842223480694797</v>
      </c>
      <c r="K1738">
        <f>-SQRT(D1738)*Notes!$B$15</f>
        <v>-12.349019941491648</v>
      </c>
      <c r="L1738">
        <f>SQRT(D1738)*Notes!$B$15</f>
        <v>12.349019941491648</v>
      </c>
    </row>
    <row r="1739" spans="1:12" x14ac:dyDescent="0.25">
      <c r="A1739" t="s">
        <v>1166</v>
      </c>
      <c r="B1739">
        <v>3013.2240000000002</v>
      </c>
      <c r="C1739">
        <v>22.13025</v>
      </c>
      <c r="D1739">
        <v>12.811</v>
      </c>
      <c r="E1739">
        <v>1.58233</v>
      </c>
      <c r="F1739">
        <v>0</v>
      </c>
      <c r="G1739">
        <v>0</v>
      </c>
      <c r="I1739">
        <f>-3*SQRT(D1739)*Notes!$B$22</f>
        <v>-5.5159891762518054</v>
      </c>
      <c r="J1739">
        <f>3*SQRT(D1739)*Notes!$B$22</f>
        <v>5.5159891762518054</v>
      </c>
      <c r="K1739">
        <f>-SQRT(D1739)*Notes!$B$15</f>
        <v>-9.351315360745204</v>
      </c>
      <c r="L1739">
        <f>SQRT(D1739)*Notes!$B$15</f>
        <v>9.351315360745204</v>
      </c>
    </row>
    <row r="1740" spans="1:12" x14ac:dyDescent="0.25">
      <c r="A1740" t="s">
        <v>1167</v>
      </c>
      <c r="B1740">
        <v>3014.0940000000001</v>
      </c>
      <c r="C1740">
        <v>22.142330000000001</v>
      </c>
      <c r="D1740">
        <v>10.265000000000001</v>
      </c>
      <c r="E1740">
        <v>1.34436</v>
      </c>
      <c r="F1740">
        <v>0</v>
      </c>
      <c r="G1740">
        <v>0</v>
      </c>
      <c r="I1740">
        <f>-3*SQRT(D1740)*Notes!$B$22</f>
        <v>-4.9375484087430319</v>
      </c>
      <c r="J1740">
        <f>3*SQRT(D1740)*Notes!$B$22</f>
        <v>4.9375484087430319</v>
      </c>
      <c r="K1740">
        <f>-SQRT(D1740)*Notes!$B$15</f>
        <v>-8.3706785498945973</v>
      </c>
      <c r="L1740">
        <f>SQRT(D1740)*Notes!$B$15</f>
        <v>8.3706785498945973</v>
      </c>
    </row>
    <row r="1741" spans="1:12" x14ac:dyDescent="0.25">
      <c r="A1741" t="s">
        <v>1168</v>
      </c>
      <c r="B1741">
        <v>3014.4749999999999</v>
      </c>
      <c r="C1741">
        <v>22.148540000000001</v>
      </c>
      <c r="D1741">
        <v>9.2799999999999994</v>
      </c>
      <c r="E1741">
        <v>1.2402</v>
      </c>
      <c r="F1741">
        <v>0</v>
      </c>
      <c r="G1741">
        <v>0</v>
      </c>
      <c r="I1741">
        <f>-3*SQRT(D1741)*Notes!$B$22</f>
        <v>-4.6946787320716243</v>
      </c>
      <c r="J1741">
        <f>3*SQRT(D1741)*Notes!$B$22</f>
        <v>4.6946787320716243</v>
      </c>
      <c r="K1741">
        <f>-SQRT(D1741)*Notes!$B$15</f>
        <v>-7.9589389932082595</v>
      </c>
      <c r="L1741">
        <f>SQRT(D1741)*Notes!$B$15</f>
        <v>7.9589389932082595</v>
      </c>
    </row>
    <row r="1742" spans="1:12" x14ac:dyDescent="0.25">
      <c r="A1742" t="s">
        <v>9</v>
      </c>
      <c r="B1742">
        <v>3017.5740000000001</v>
      </c>
      <c r="C1742">
        <v>22.223389999999998</v>
      </c>
      <c r="D1742">
        <v>5.4139999999999997</v>
      </c>
      <c r="E1742">
        <v>9.6240000000000006E-2</v>
      </c>
      <c r="F1742">
        <v>0</v>
      </c>
      <c r="G1742">
        <v>0</v>
      </c>
      <c r="I1742">
        <f>-3*SQRT(D1742)*Notes!$B$22</f>
        <v>-3.5858408914878734</v>
      </c>
      <c r="J1742">
        <f>3*SQRT(D1742)*Notes!$B$22</f>
        <v>3.5858408914878734</v>
      </c>
      <c r="K1742">
        <f>-SQRT(D1742)*Notes!$B$15</f>
        <v>-6.079114359782797</v>
      </c>
      <c r="L1742">
        <f>SQRT(D1742)*Notes!$B$15</f>
        <v>6.079114359782797</v>
      </c>
    </row>
    <row r="1743" spans="1:12" x14ac:dyDescent="0.25">
      <c r="A1743" t="s">
        <v>1169</v>
      </c>
      <c r="B1743">
        <v>3018.3069999999998</v>
      </c>
      <c r="C1743">
        <v>22.245080000000002</v>
      </c>
      <c r="D1743">
        <v>5.3730000000000002</v>
      </c>
      <c r="E1743">
        <v>-4.036E-2</v>
      </c>
      <c r="F1743">
        <v>0</v>
      </c>
      <c r="G1743">
        <v>0</v>
      </c>
      <c r="I1743">
        <f>-3*SQRT(D1743)*Notes!$B$22</f>
        <v>-3.5722373748067358</v>
      </c>
      <c r="J1743">
        <f>3*SQRT(D1743)*Notes!$B$22</f>
        <v>3.5722373748067358</v>
      </c>
      <c r="K1743">
        <f>-SQRT(D1743)*Notes!$B$15</f>
        <v>-6.0560521726689851</v>
      </c>
      <c r="L1743">
        <f>SQRT(D1743)*Notes!$B$15</f>
        <v>6.0560521726689851</v>
      </c>
    </row>
    <row r="1744" spans="1:12" x14ac:dyDescent="0.25">
      <c r="A1744" t="s">
        <v>9</v>
      </c>
      <c r="B1744">
        <v>3021.4059999999999</v>
      </c>
      <c r="C1744">
        <v>22.322279999999999</v>
      </c>
      <c r="D1744">
        <v>8.8309999999999995</v>
      </c>
      <c r="E1744">
        <v>-1.1547099999999999</v>
      </c>
      <c r="F1744">
        <v>0</v>
      </c>
      <c r="G1744">
        <v>0</v>
      </c>
      <c r="I1744">
        <f>-3*SQRT(D1744)*Notes!$B$22</f>
        <v>-4.5796979148269905</v>
      </c>
      <c r="J1744">
        <f>3*SQRT(D1744)*Notes!$B$22</f>
        <v>4.5796979148269905</v>
      </c>
      <c r="K1744">
        <f>-SQRT(D1744)*Notes!$B$15</f>
        <v>-7.7640107857491198</v>
      </c>
      <c r="L1744">
        <f>SQRT(D1744)*Notes!$B$15</f>
        <v>7.7640107857491198</v>
      </c>
    </row>
    <row r="1745" spans="1:12" x14ac:dyDescent="0.25">
      <c r="A1745" t="s">
        <v>1170</v>
      </c>
      <c r="B1745">
        <v>3022.6559999999999</v>
      </c>
      <c r="C1745">
        <v>22.341560000000001</v>
      </c>
      <c r="D1745">
        <v>12.132999999999999</v>
      </c>
      <c r="E1745">
        <v>-1.4852099999999999</v>
      </c>
      <c r="F1745">
        <v>0</v>
      </c>
      <c r="G1745">
        <v>0</v>
      </c>
      <c r="I1745">
        <f>-3*SQRT(D1745)*Notes!$B$22</f>
        <v>-5.3680430306595568</v>
      </c>
      <c r="J1745">
        <f>3*SQRT(D1745)*Notes!$B$22</f>
        <v>5.3680430306595568</v>
      </c>
      <c r="K1745">
        <f>-SQRT(D1745)*Notes!$B$15</f>
        <v>-9.1005006800717467</v>
      </c>
      <c r="L1745">
        <f>SQRT(D1745)*Notes!$B$15</f>
        <v>9.1005006800717467</v>
      </c>
    </row>
    <row r="1746" spans="1:12" x14ac:dyDescent="0.25">
      <c r="A1746" t="s">
        <v>1171</v>
      </c>
      <c r="B1746">
        <v>3025.7350000000001</v>
      </c>
      <c r="C1746">
        <v>22.370570000000001</v>
      </c>
      <c r="D1746">
        <v>23.783000000000001</v>
      </c>
      <c r="E1746">
        <v>-2.2987500000000001</v>
      </c>
      <c r="F1746">
        <v>0</v>
      </c>
      <c r="G1746">
        <v>0</v>
      </c>
      <c r="I1746">
        <f>-3*SQRT(D1746)*Notes!$B$22</f>
        <v>-7.5156268215608009</v>
      </c>
      <c r="J1746">
        <f>3*SQRT(D1746)*Notes!$B$22</f>
        <v>7.5156268215608009</v>
      </c>
      <c r="K1746">
        <f>-SQRT(D1746)*Notes!$B$15</f>
        <v>-12.741322416779493</v>
      </c>
      <c r="L1746">
        <f>SQRT(D1746)*Notes!$B$15</f>
        <v>12.741322416779493</v>
      </c>
    </row>
    <row r="1747" spans="1:12" x14ac:dyDescent="0.25">
      <c r="A1747" t="s">
        <v>1172</v>
      </c>
      <c r="B1747">
        <v>3026.9859999999999</v>
      </c>
      <c r="C1747">
        <v>22.378029999999999</v>
      </c>
      <c r="D1747">
        <v>29.948</v>
      </c>
      <c r="E1747">
        <v>-2.6293000000000002</v>
      </c>
      <c r="F1747">
        <v>0</v>
      </c>
      <c r="G1747">
        <v>0</v>
      </c>
      <c r="I1747">
        <f>-3*SQRT(D1747)*Notes!$B$22</f>
        <v>-8.4336544332573862</v>
      </c>
      <c r="J1747">
        <f>3*SQRT(D1747)*Notes!$B$22</f>
        <v>8.4336544332573862</v>
      </c>
      <c r="K1747">
        <f>-SQRT(D1747)*Notes!$B$15</f>
        <v>-14.297664431337248</v>
      </c>
      <c r="L1747">
        <f>SQRT(D1747)*Notes!$B$15</f>
        <v>14.297664431337248</v>
      </c>
    </row>
    <row r="1748" spans="1:12" x14ac:dyDescent="0.25">
      <c r="A1748" t="s">
        <v>9</v>
      </c>
      <c r="B1748">
        <v>3030.085</v>
      </c>
      <c r="C1748">
        <v>22.391749999999998</v>
      </c>
      <c r="D1748">
        <v>40.146999999999998</v>
      </c>
      <c r="E1748">
        <v>-0.41563</v>
      </c>
      <c r="F1748">
        <v>0</v>
      </c>
      <c r="G1748">
        <v>0</v>
      </c>
      <c r="I1748">
        <f>-3*SQRT(D1748)*Notes!$B$22</f>
        <v>-9.7646895152155313</v>
      </c>
      <c r="J1748">
        <f>3*SQRT(D1748)*Notes!$B$22</f>
        <v>9.7646895152155313</v>
      </c>
      <c r="K1748">
        <f>-SQRT(D1748)*Notes!$B$15</f>
        <v>-16.554182421110362</v>
      </c>
      <c r="L1748">
        <f>SQRT(D1748)*Notes!$B$15</f>
        <v>16.554182421110362</v>
      </c>
    </row>
    <row r="1749" spans="1:12" x14ac:dyDescent="0.25">
      <c r="A1749" t="s">
        <v>1173</v>
      </c>
      <c r="B1749">
        <v>3031.7289999999998</v>
      </c>
      <c r="C1749">
        <v>22.398160000000001</v>
      </c>
      <c r="D1749">
        <v>41.593000000000004</v>
      </c>
      <c r="E1749">
        <v>-0.46364</v>
      </c>
      <c r="F1749">
        <v>0</v>
      </c>
      <c r="G1749">
        <v>0</v>
      </c>
      <c r="I1749">
        <f>-3*SQRT(D1749)*Notes!$B$22</f>
        <v>-9.9389844872114086</v>
      </c>
      <c r="J1749">
        <f>3*SQRT(D1749)*Notes!$B$22</f>
        <v>9.9389844872114086</v>
      </c>
      <c r="K1749">
        <f>-SQRT(D1749)*Notes!$B$15</f>
        <v>-16.849666548588871</v>
      </c>
      <c r="L1749">
        <f>SQRT(D1749)*Notes!$B$15</f>
        <v>16.849666548588871</v>
      </c>
    </row>
    <row r="1750" spans="1:12" x14ac:dyDescent="0.25">
      <c r="A1750" t="s">
        <v>9</v>
      </c>
      <c r="B1750">
        <v>3034.828</v>
      </c>
      <c r="C1750">
        <v>22.410489999999999</v>
      </c>
      <c r="D1750">
        <v>35.783999999999999</v>
      </c>
      <c r="E1750">
        <v>2.19794</v>
      </c>
      <c r="F1750">
        <v>0</v>
      </c>
      <c r="G1750">
        <v>0</v>
      </c>
      <c r="I1750">
        <f>-3*SQRT(D1750)*Notes!$B$22</f>
        <v>-9.218841162561132</v>
      </c>
      <c r="J1750">
        <f>3*SQRT(D1750)*Notes!$B$22</f>
        <v>9.218841162561132</v>
      </c>
      <c r="K1750">
        <f>-SQRT(D1750)*Notes!$B$15</f>
        <v>-15.628799879246294</v>
      </c>
      <c r="L1750">
        <f>SQRT(D1750)*Notes!$B$15</f>
        <v>15.628799879246294</v>
      </c>
    </row>
    <row r="1751" spans="1:12" x14ac:dyDescent="0.25">
      <c r="A1751" t="s">
        <v>1174</v>
      </c>
      <c r="B1751">
        <v>3035.2080000000001</v>
      </c>
      <c r="C1751">
        <v>22.412220000000001</v>
      </c>
      <c r="D1751">
        <v>34.133000000000003</v>
      </c>
      <c r="E1751">
        <v>2.1358600000000001</v>
      </c>
      <c r="F1751">
        <v>0</v>
      </c>
      <c r="G1751">
        <v>0</v>
      </c>
      <c r="I1751">
        <f>-3*SQRT(D1751)*Notes!$B$22</f>
        <v>-9.0036606936601338</v>
      </c>
      <c r="J1751">
        <f>3*SQRT(D1751)*Notes!$B$22</f>
        <v>9.0036606936601338</v>
      </c>
      <c r="K1751">
        <f>-SQRT(D1751)*Notes!$B$15</f>
        <v>-15.264002132211269</v>
      </c>
      <c r="L1751">
        <f>SQRT(D1751)*Notes!$B$15</f>
        <v>15.264002132211269</v>
      </c>
    </row>
    <row r="1752" spans="1:12" x14ac:dyDescent="0.25">
      <c r="A1752" t="s">
        <v>1175</v>
      </c>
      <c r="B1752">
        <v>3036.0790000000002</v>
      </c>
      <c r="C1752">
        <v>22.416509999999999</v>
      </c>
      <c r="D1752">
        <v>30.539000000000001</v>
      </c>
      <c r="E1752">
        <v>1.9940800000000001</v>
      </c>
      <c r="F1752">
        <v>0</v>
      </c>
      <c r="G1752">
        <v>0</v>
      </c>
      <c r="I1752">
        <f>-3*SQRT(D1752)*Notes!$B$22</f>
        <v>-8.5164636225601917</v>
      </c>
      <c r="J1752">
        <f>3*SQRT(D1752)*Notes!$B$22</f>
        <v>8.5164636225601917</v>
      </c>
      <c r="K1752">
        <f>-SQRT(D1752)*Notes!$B$15</f>
        <v>-14.438051734356648</v>
      </c>
      <c r="L1752">
        <f>SQRT(D1752)*Notes!$B$15</f>
        <v>14.438051734356648</v>
      </c>
    </row>
    <row r="1753" spans="1:12" x14ac:dyDescent="0.25">
      <c r="A1753" t="s">
        <v>1176</v>
      </c>
      <c r="B1753">
        <v>3039.2069999999999</v>
      </c>
      <c r="C1753">
        <v>22.436889999999998</v>
      </c>
      <c r="D1753">
        <v>19.658999999999999</v>
      </c>
      <c r="E1753">
        <v>1.48438</v>
      </c>
      <c r="F1753">
        <v>0</v>
      </c>
      <c r="G1753">
        <v>0</v>
      </c>
      <c r="I1753">
        <f>-3*SQRT(D1753)*Notes!$B$22</f>
        <v>-6.8330185708223992</v>
      </c>
      <c r="J1753">
        <f>3*SQRT(D1753)*Notes!$B$22</f>
        <v>6.8330185708223992</v>
      </c>
      <c r="K1753">
        <f>-SQRT(D1753)*Notes!$B$15</f>
        <v>-11.584089359110775</v>
      </c>
      <c r="L1753">
        <f>SQRT(D1753)*Notes!$B$15</f>
        <v>11.584089359110775</v>
      </c>
    </row>
    <row r="1754" spans="1:12" x14ac:dyDescent="0.25">
      <c r="A1754" t="s">
        <v>1177</v>
      </c>
      <c r="B1754">
        <v>3040.076</v>
      </c>
      <c r="C1754">
        <v>22.444420000000001</v>
      </c>
      <c r="D1754">
        <v>17.2</v>
      </c>
      <c r="E1754">
        <v>1.3426400000000001</v>
      </c>
      <c r="F1754">
        <v>0</v>
      </c>
      <c r="G1754">
        <v>0</v>
      </c>
      <c r="I1754">
        <f>-3*SQRT(D1754)*Notes!$B$22</f>
        <v>-6.3914016900898076</v>
      </c>
      <c r="J1754">
        <f>3*SQRT(D1754)*Notes!$B$22</f>
        <v>6.3914016900898076</v>
      </c>
      <c r="K1754">
        <f>-SQRT(D1754)*Notes!$B$15</f>
        <v>-10.835411544778069</v>
      </c>
      <c r="L1754">
        <f>SQRT(D1754)*Notes!$B$15</f>
        <v>10.835411544778069</v>
      </c>
    </row>
    <row r="1755" spans="1:12" x14ac:dyDescent="0.25">
      <c r="A1755" t="s">
        <v>1178</v>
      </c>
      <c r="B1755">
        <v>3040.4569999999999</v>
      </c>
      <c r="C1755">
        <v>22.448049999999999</v>
      </c>
      <c r="D1755">
        <v>16.201000000000001</v>
      </c>
      <c r="E1755">
        <v>1.2805800000000001</v>
      </c>
      <c r="F1755">
        <v>0</v>
      </c>
      <c r="G1755">
        <v>0</v>
      </c>
      <c r="I1755">
        <f>-3*SQRT(D1755)*Notes!$B$22</f>
        <v>-6.2030145622994635</v>
      </c>
      <c r="J1755">
        <f>3*SQRT(D1755)*Notes!$B$22</f>
        <v>6.2030145622994635</v>
      </c>
      <c r="K1755">
        <f>-SQRT(D1755)*Notes!$B$15</f>
        <v>-10.516036835078294</v>
      </c>
      <c r="L1755">
        <f>SQRT(D1755)*Notes!$B$15</f>
        <v>10.516036835078294</v>
      </c>
    </row>
    <row r="1756" spans="1:12" x14ac:dyDescent="0.25">
      <c r="A1756" t="s">
        <v>9</v>
      </c>
      <c r="B1756">
        <v>3043.556</v>
      </c>
      <c r="C1756">
        <v>22.484259999999999</v>
      </c>
      <c r="D1756">
        <v>12.513</v>
      </c>
      <c r="E1756">
        <v>-5.9100000000000003E-3</v>
      </c>
      <c r="F1756">
        <v>0</v>
      </c>
      <c r="G1756">
        <v>0</v>
      </c>
      <c r="I1756">
        <f>-3*SQRT(D1756)*Notes!$B$22</f>
        <v>-5.4514572659858835</v>
      </c>
      <c r="J1756">
        <f>3*SQRT(D1756)*Notes!$B$22</f>
        <v>5.4514572659858835</v>
      </c>
      <c r="K1756">
        <f>-SQRT(D1756)*Notes!$B$15</f>
        <v>-9.2419137240766549</v>
      </c>
      <c r="L1756">
        <f>SQRT(D1756)*Notes!$B$15</f>
        <v>9.2419137240766549</v>
      </c>
    </row>
    <row r="1757" spans="1:12" x14ac:dyDescent="0.25">
      <c r="A1757" t="s">
        <v>1179</v>
      </c>
      <c r="B1757">
        <v>3044.482</v>
      </c>
      <c r="C1757">
        <v>22.496020000000001</v>
      </c>
      <c r="D1757">
        <v>12.592000000000001</v>
      </c>
      <c r="E1757">
        <v>-7.9949999999999993E-2</v>
      </c>
      <c r="F1757">
        <v>0</v>
      </c>
      <c r="G1757">
        <v>0</v>
      </c>
      <c r="I1757">
        <f>-3*SQRT(D1757)*Notes!$B$22</f>
        <v>-5.4686388977840252</v>
      </c>
      <c r="J1757">
        <f>3*SQRT(D1757)*Notes!$B$22</f>
        <v>5.4686388977840252</v>
      </c>
      <c r="K1757">
        <f>-SQRT(D1757)*Notes!$B$15</f>
        <v>-9.2710419279622567</v>
      </c>
      <c r="L1757">
        <f>SQRT(D1757)*Notes!$B$15</f>
        <v>9.2710419279622567</v>
      </c>
    </row>
    <row r="1758" spans="1:12" x14ac:dyDescent="0.25">
      <c r="A1758" t="s">
        <v>9</v>
      </c>
      <c r="B1758">
        <v>3048.9780000000001</v>
      </c>
      <c r="C1758">
        <v>22.545639999999999</v>
      </c>
      <c r="D1758">
        <v>18.396000000000001</v>
      </c>
      <c r="E1758">
        <v>-1.29278</v>
      </c>
      <c r="F1758">
        <v>0</v>
      </c>
      <c r="G1758">
        <v>0</v>
      </c>
      <c r="I1758">
        <f>-3*SQRT(D1758)*Notes!$B$22</f>
        <v>-6.6098802293483025</v>
      </c>
      <c r="J1758">
        <f>3*SQRT(D1758)*Notes!$B$22</f>
        <v>6.6098802293483025</v>
      </c>
      <c r="K1758">
        <f>-SQRT(D1758)*Notes!$B$15</f>
        <v>-11.205800545713242</v>
      </c>
      <c r="L1758">
        <f>SQRT(D1758)*Notes!$B$15</f>
        <v>11.205800545713242</v>
      </c>
    </row>
    <row r="1759" spans="1:12" x14ac:dyDescent="0.25">
      <c r="A1759" t="s">
        <v>1180</v>
      </c>
      <c r="B1759">
        <v>3050.2289999999998</v>
      </c>
      <c r="C1759">
        <v>22.555579999999999</v>
      </c>
      <c r="D1759">
        <v>21.858000000000001</v>
      </c>
      <c r="E1759">
        <v>-1.4743999999999999</v>
      </c>
      <c r="F1759">
        <v>0</v>
      </c>
      <c r="G1759">
        <v>0</v>
      </c>
      <c r="I1759">
        <f>-3*SQRT(D1759)*Notes!$B$22</f>
        <v>-7.2050516846899635</v>
      </c>
      <c r="J1759">
        <f>3*SQRT(D1759)*Notes!$B$22</f>
        <v>7.2050516846899635</v>
      </c>
      <c r="K1759">
        <f>-SQRT(D1759)*Notes!$B$15</f>
        <v>-12.214801070329116</v>
      </c>
      <c r="L1759">
        <f>SQRT(D1759)*Notes!$B$15</f>
        <v>12.214801070329116</v>
      </c>
    </row>
    <row r="1760" spans="1:12" x14ac:dyDescent="0.25">
      <c r="A1760" t="s">
        <v>1181</v>
      </c>
      <c r="B1760">
        <v>3054.806</v>
      </c>
      <c r="C1760">
        <v>22.580829999999999</v>
      </c>
      <c r="D1760">
        <v>38.396000000000001</v>
      </c>
      <c r="E1760">
        <v>-2.1389999999999998</v>
      </c>
      <c r="F1760">
        <v>0</v>
      </c>
      <c r="G1760">
        <v>0</v>
      </c>
      <c r="I1760">
        <f>-3*SQRT(D1760)*Notes!$B$22</f>
        <v>-9.5493735262634036</v>
      </c>
      <c r="J1760">
        <f>3*SQRT(D1760)*Notes!$B$22</f>
        <v>9.5493735262634036</v>
      </c>
      <c r="K1760">
        <f>-SQRT(D1760)*Notes!$B$15</f>
        <v>-16.189154925485305</v>
      </c>
      <c r="L1760">
        <f>SQRT(D1760)*Notes!$B$15</f>
        <v>16.189154925485305</v>
      </c>
    </row>
    <row r="1761" spans="1:12" x14ac:dyDescent="0.25">
      <c r="A1761" t="s">
        <v>1182</v>
      </c>
      <c r="B1761">
        <v>3056.0569999999998</v>
      </c>
      <c r="C1761">
        <v>22.58567</v>
      </c>
      <c r="D1761">
        <v>43.975000000000001</v>
      </c>
      <c r="E1761">
        <v>-2.3206500000000001</v>
      </c>
      <c r="F1761">
        <v>0</v>
      </c>
      <c r="G1761">
        <v>0</v>
      </c>
      <c r="I1761">
        <f>-3*SQRT(D1761)*Notes!$B$22</f>
        <v>-10.219621558182743</v>
      </c>
      <c r="J1761">
        <f>3*SQRT(D1761)*Notes!$B$22</f>
        <v>10.219621558182743</v>
      </c>
      <c r="K1761">
        <f>-SQRT(D1761)*Notes!$B$15</f>
        <v>-17.325433572184096</v>
      </c>
      <c r="L1761">
        <f>SQRT(D1761)*Notes!$B$15</f>
        <v>17.325433572184096</v>
      </c>
    </row>
    <row r="1762" spans="1:12" x14ac:dyDescent="0.25">
      <c r="A1762" t="s">
        <v>9</v>
      </c>
      <c r="B1762">
        <v>3060.5529999999999</v>
      </c>
      <c r="C1762">
        <v>22.59966</v>
      </c>
      <c r="D1762">
        <v>55.366</v>
      </c>
      <c r="E1762">
        <v>-4.564E-2</v>
      </c>
      <c r="F1762">
        <v>0</v>
      </c>
      <c r="G1762">
        <v>0</v>
      </c>
      <c r="I1762">
        <f>-3*SQRT(D1762)*Notes!$B$22</f>
        <v>-11.467096411038796</v>
      </c>
      <c r="J1762">
        <f>3*SQRT(D1762)*Notes!$B$22</f>
        <v>11.467096411038796</v>
      </c>
      <c r="K1762">
        <f>-SQRT(D1762)*Notes!$B$15</f>
        <v>-19.440291013145039</v>
      </c>
      <c r="L1762">
        <f>SQRT(D1762)*Notes!$B$15</f>
        <v>19.440291013145039</v>
      </c>
    </row>
    <row r="1763" spans="1:12" x14ac:dyDescent="0.25">
      <c r="A1763" t="s">
        <v>1183</v>
      </c>
      <c r="B1763">
        <v>3061.7710000000002</v>
      </c>
      <c r="C1763">
        <v>22.603159999999999</v>
      </c>
      <c r="D1763">
        <v>55.503999999999998</v>
      </c>
      <c r="E1763">
        <v>-6.769E-2</v>
      </c>
      <c r="F1763">
        <v>0</v>
      </c>
      <c r="G1763">
        <v>0</v>
      </c>
      <c r="I1763">
        <f>-3*SQRT(D1763)*Notes!$B$22</f>
        <v>-11.481378411363917</v>
      </c>
      <c r="J1763">
        <f>3*SQRT(D1763)*Notes!$B$22</f>
        <v>11.481378411363917</v>
      </c>
      <c r="K1763">
        <f>-SQRT(D1763)*Notes!$B$15</f>
        <v>-19.46450344082664</v>
      </c>
      <c r="L1763">
        <f>SQRT(D1763)*Notes!$B$15</f>
        <v>19.46450344082664</v>
      </c>
    </row>
    <row r="1764" spans="1:12" x14ac:dyDescent="0.25">
      <c r="A1764" t="s">
        <v>9</v>
      </c>
      <c r="B1764">
        <v>3066.2660000000001</v>
      </c>
      <c r="C1764">
        <v>22.617010000000001</v>
      </c>
      <c r="D1764">
        <v>44.807000000000002</v>
      </c>
      <c r="E1764">
        <v>2.2554400000000001</v>
      </c>
      <c r="F1764">
        <v>0</v>
      </c>
      <c r="G1764">
        <v>0</v>
      </c>
      <c r="I1764">
        <f>-3*SQRT(D1764)*Notes!$B$22</f>
        <v>-10.315845362612835</v>
      </c>
      <c r="J1764">
        <f>3*SQRT(D1764)*Notes!$B$22</f>
        <v>10.315845362612835</v>
      </c>
      <c r="K1764">
        <f>-SQRT(D1764)*Notes!$B$15</f>
        <v>-17.488562815495612</v>
      </c>
      <c r="L1764">
        <f>SQRT(D1764)*Notes!$B$15</f>
        <v>17.488562815495612</v>
      </c>
    </row>
    <row r="1765" spans="1:12" x14ac:dyDescent="0.25">
      <c r="A1765" t="s">
        <v>1184</v>
      </c>
      <c r="B1765">
        <v>3066.6469999999999</v>
      </c>
      <c r="C1765">
        <v>22.618390000000002</v>
      </c>
      <c r="D1765">
        <v>43.107999999999997</v>
      </c>
      <c r="E1765">
        <v>2.2036899999999999</v>
      </c>
      <c r="F1765">
        <v>0</v>
      </c>
      <c r="G1765">
        <v>0</v>
      </c>
      <c r="I1765">
        <f>-3*SQRT(D1765)*Notes!$B$22</f>
        <v>-10.118376302941847</v>
      </c>
      <c r="J1765">
        <f>3*SQRT(D1765)*Notes!$B$22</f>
        <v>10.118376302941847</v>
      </c>
      <c r="K1765">
        <f>-SQRT(D1765)*Notes!$B$15</f>
        <v>-17.153791409684402</v>
      </c>
      <c r="L1765">
        <f>SQRT(D1765)*Notes!$B$15</f>
        <v>17.153791409684402</v>
      </c>
    </row>
    <row r="1766" spans="1:12" x14ac:dyDescent="0.25">
      <c r="A1766" t="s">
        <v>1185</v>
      </c>
      <c r="B1766">
        <v>3067.5169999999998</v>
      </c>
      <c r="C1766">
        <v>22.621749999999999</v>
      </c>
      <c r="D1766">
        <v>39.375999999999998</v>
      </c>
      <c r="E1766">
        <v>2.0854900000000001</v>
      </c>
      <c r="F1766">
        <v>0</v>
      </c>
      <c r="G1766">
        <v>0</v>
      </c>
      <c r="I1766">
        <f>-3*SQRT(D1766)*Notes!$B$22</f>
        <v>-9.6704723582093486</v>
      </c>
      <c r="J1766">
        <f>3*SQRT(D1766)*Notes!$B$22</f>
        <v>9.6704723582093486</v>
      </c>
      <c r="K1766">
        <f>-SQRT(D1766)*Notes!$B$15</f>
        <v>-16.394455068607403</v>
      </c>
      <c r="L1766">
        <f>SQRT(D1766)*Notes!$B$15</f>
        <v>16.394455068607403</v>
      </c>
    </row>
    <row r="1767" spans="1:12" x14ac:dyDescent="0.25">
      <c r="A1767" t="s">
        <v>1186</v>
      </c>
      <c r="B1767">
        <v>3072.0940000000001</v>
      </c>
      <c r="C1767">
        <v>22.645980000000002</v>
      </c>
      <c r="D1767">
        <v>23.132000000000001</v>
      </c>
      <c r="E1767">
        <v>1.4637500000000001</v>
      </c>
      <c r="F1767">
        <v>0</v>
      </c>
      <c r="G1767">
        <v>0</v>
      </c>
      <c r="I1767">
        <f>-3*SQRT(D1767)*Notes!$B$22</f>
        <v>-7.4120524102222642</v>
      </c>
      <c r="J1767">
        <f>3*SQRT(D1767)*Notes!$B$22</f>
        <v>7.4120524102222642</v>
      </c>
      <c r="K1767">
        <f>-SQRT(D1767)*Notes!$B$15</f>
        <v>-12.565731611072303</v>
      </c>
      <c r="L1767">
        <f>SQRT(D1767)*Notes!$B$15</f>
        <v>12.565731611072303</v>
      </c>
    </row>
    <row r="1768" spans="1:12" x14ac:dyDescent="0.25">
      <c r="A1768" t="s">
        <v>1187</v>
      </c>
      <c r="B1768">
        <v>3073.3449999999998</v>
      </c>
      <c r="C1768">
        <v>22.65531</v>
      </c>
      <c r="D1768">
        <v>19.683</v>
      </c>
      <c r="E1768">
        <v>1.2938000000000001</v>
      </c>
      <c r="F1768">
        <v>0</v>
      </c>
      <c r="G1768">
        <v>0</v>
      </c>
      <c r="I1768">
        <f>-3*SQRT(D1768)*Notes!$B$22</f>
        <v>-6.8371882240377957</v>
      </c>
      <c r="J1768">
        <f>3*SQRT(D1768)*Notes!$B$22</f>
        <v>6.8371882240377957</v>
      </c>
      <c r="K1768">
        <f>-SQRT(D1768)*Notes!$B$15</f>
        <v>-11.591158216738339</v>
      </c>
      <c r="L1768">
        <f>SQRT(D1768)*Notes!$B$15</f>
        <v>11.591158216738339</v>
      </c>
    </row>
    <row r="1769" spans="1:12" x14ac:dyDescent="0.25">
      <c r="A1769" t="s">
        <v>9</v>
      </c>
      <c r="B1769">
        <v>3077.8409999999999</v>
      </c>
      <c r="C1769">
        <v>22.700479999999999</v>
      </c>
      <c r="D1769">
        <v>14.12</v>
      </c>
      <c r="E1769">
        <v>5.1700000000000003E-2</v>
      </c>
      <c r="F1769">
        <v>0</v>
      </c>
      <c r="G1769">
        <v>0</v>
      </c>
      <c r="I1769">
        <f>-3*SQRT(D1769)*Notes!$B$22</f>
        <v>-5.7909423047571593</v>
      </c>
      <c r="J1769">
        <f>3*SQRT(D1769)*Notes!$B$22</f>
        <v>5.7909423047571593</v>
      </c>
      <c r="K1769">
        <f>-SQRT(D1769)*Notes!$B$15</f>
        <v>-9.8174463359738784</v>
      </c>
      <c r="L1769">
        <f>SQRT(D1769)*Notes!$B$15</f>
        <v>9.8174463359738784</v>
      </c>
    </row>
    <row r="1770" spans="1:12" x14ac:dyDescent="0.25">
      <c r="A1770" t="s">
        <v>1188</v>
      </c>
      <c r="B1770">
        <v>3078.7249999999999</v>
      </c>
      <c r="C1770">
        <v>22.710470000000001</v>
      </c>
      <c r="D1770">
        <v>14.085000000000001</v>
      </c>
      <c r="E1770">
        <v>-1.111E-2</v>
      </c>
      <c r="F1770">
        <v>0</v>
      </c>
      <c r="G1770">
        <v>0</v>
      </c>
      <c r="I1770">
        <f>-3*SQRT(D1770)*Notes!$B$22</f>
        <v>-5.7837606922620051</v>
      </c>
      <c r="J1770">
        <f>3*SQRT(D1770)*Notes!$B$22</f>
        <v>5.7837606922620051</v>
      </c>
      <c r="K1770">
        <f>-SQRT(D1770)*Notes!$B$15</f>
        <v>-9.8052712716118986</v>
      </c>
      <c r="L1770">
        <f>SQRT(D1770)*Notes!$B$15</f>
        <v>9.8052712716118986</v>
      </c>
    </row>
    <row r="1771" spans="1:12" x14ac:dyDescent="0.25">
      <c r="A1771" t="s">
        <v>1189</v>
      </c>
      <c r="B1771">
        <v>3079.0590000000002</v>
      </c>
      <c r="C1771">
        <v>22.714230000000001</v>
      </c>
      <c r="D1771">
        <v>14.1</v>
      </c>
      <c r="E1771">
        <v>-3.4770000000000002E-2</v>
      </c>
      <c r="F1771">
        <v>0</v>
      </c>
      <c r="G1771">
        <v>0</v>
      </c>
      <c r="I1771">
        <f>-3*SQRT(D1771)*Notes!$B$22</f>
        <v>-5.7868396175225376</v>
      </c>
      <c r="J1771">
        <f>3*SQRT(D1771)*Notes!$B$22</f>
        <v>5.7868396175225376</v>
      </c>
      <c r="K1771">
        <f>-SQRT(D1771)*Notes!$B$15</f>
        <v>-9.8104910064887108</v>
      </c>
      <c r="L1771">
        <f>SQRT(D1771)*Notes!$B$15</f>
        <v>9.8104910064887108</v>
      </c>
    </row>
    <row r="1772" spans="1:12" x14ac:dyDescent="0.25">
      <c r="A1772" t="s">
        <v>9</v>
      </c>
      <c r="B1772">
        <v>3083.5540000000001</v>
      </c>
      <c r="C1772">
        <v>22.759519999999998</v>
      </c>
      <c r="D1772">
        <v>19.62</v>
      </c>
      <c r="E1772">
        <v>-1.27</v>
      </c>
      <c r="F1772">
        <v>0</v>
      </c>
      <c r="G1772">
        <v>0</v>
      </c>
      <c r="I1772">
        <f>-3*SQRT(D1772)*Notes!$B$22</f>
        <v>-6.8262374522069722</v>
      </c>
      <c r="J1772">
        <f>3*SQRT(D1772)*Notes!$B$22</f>
        <v>6.8262374522069722</v>
      </c>
      <c r="K1772">
        <f>-SQRT(D1772)*Notes!$B$15</f>
        <v>-11.572593256300332</v>
      </c>
      <c r="L1772">
        <f>SQRT(D1772)*Notes!$B$15</f>
        <v>11.572593256300332</v>
      </c>
    </row>
    <row r="1773" spans="1:12" x14ac:dyDescent="0.25">
      <c r="A1773" t="s">
        <v>1190</v>
      </c>
      <c r="B1773">
        <v>3084.8049999999998</v>
      </c>
      <c r="C1773">
        <v>22.768899999999999</v>
      </c>
      <c r="D1773">
        <v>23.006</v>
      </c>
      <c r="E1773">
        <v>-1.4366099999999999</v>
      </c>
      <c r="F1773">
        <v>0</v>
      </c>
      <c r="G1773">
        <v>0</v>
      </c>
      <c r="I1773">
        <f>-3*SQRT(D1773)*Notes!$B$22</f>
        <v>-7.3918381217303262</v>
      </c>
      <c r="J1773">
        <f>3*SQRT(D1773)*Notes!$B$22</f>
        <v>7.3918381217303262</v>
      </c>
      <c r="K1773">
        <f>-SQRT(D1773)*Notes!$B$15</f>
        <v>-12.531462111905221</v>
      </c>
      <c r="L1773">
        <f>SQRT(D1773)*Notes!$B$15</f>
        <v>12.531462111905221</v>
      </c>
    </row>
    <row r="1774" spans="1:12" x14ac:dyDescent="0.25">
      <c r="A1774" t="s">
        <v>1191</v>
      </c>
      <c r="B1774">
        <v>3089.3820000000001</v>
      </c>
      <c r="C1774">
        <v>22.793330000000001</v>
      </c>
      <c r="D1774">
        <v>38.945999999999998</v>
      </c>
      <c r="E1774">
        <v>-2.0461499999999999</v>
      </c>
      <c r="F1774">
        <v>0</v>
      </c>
      <c r="G1774">
        <v>0</v>
      </c>
      <c r="I1774">
        <f>-3*SQRT(D1774)*Notes!$B$22</f>
        <v>-9.6175249020623301</v>
      </c>
      <c r="J1774">
        <f>3*SQRT(D1774)*Notes!$B$22</f>
        <v>9.6175249020623301</v>
      </c>
      <c r="K1774">
        <f>-SQRT(D1774)*Notes!$B$15</f>
        <v>-16.304692680727509</v>
      </c>
      <c r="L1774">
        <f>SQRT(D1774)*Notes!$B$15</f>
        <v>16.304692680727509</v>
      </c>
    </row>
    <row r="1775" spans="1:12" x14ac:dyDescent="0.25">
      <c r="A1775" t="s">
        <v>1192</v>
      </c>
      <c r="B1775">
        <v>3090.6329999999998</v>
      </c>
      <c r="C1775">
        <v>22.798120000000001</v>
      </c>
      <c r="D1775">
        <v>44.274000000000001</v>
      </c>
      <c r="E1775">
        <v>-2.2127599999999998</v>
      </c>
      <c r="F1775">
        <v>0</v>
      </c>
      <c r="G1775">
        <v>0</v>
      </c>
      <c r="I1775">
        <f>-3*SQRT(D1775)*Notes!$B$22</f>
        <v>-10.254305927903417</v>
      </c>
      <c r="J1775">
        <f>3*SQRT(D1775)*Notes!$B$22</f>
        <v>10.254305927903417</v>
      </c>
      <c r="K1775">
        <f>-SQRT(D1775)*Notes!$B$15</f>
        <v>-17.384234354597361</v>
      </c>
      <c r="L1775">
        <f>SQRT(D1775)*Notes!$B$15</f>
        <v>17.384234354597361</v>
      </c>
    </row>
    <row r="1776" spans="1:12" x14ac:dyDescent="0.25">
      <c r="A1776" t="s">
        <v>9</v>
      </c>
      <c r="B1776">
        <v>3095.1289999999999</v>
      </c>
      <c r="C1776">
        <v>22.812169999999998</v>
      </c>
      <c r="D1776">
        <v>54.558999999999997</v>
      </c>
      <c r="E1776">
        <v>7.6499999999999999E-2</v>
      </c>
      <c r="F1776">
        <v>0</v>
      </c>
      <c r="G1776">
        <v>0</v>
      </c>
      <c r="I1776">
        <f>-3*SQRT(D1776)*Notes!$B$22</f>
        <v>-11.383218981018233</v>
      </c>
      <c r="J1776">
        <f>3*SQRT(D1776)*Notes!$B$22</f>
        <v>11.383218981018233</v>
      </c>
      <c r="K1776">
        <f>-SQRT(D1776)*Notes!$B$15</f>
        <v>-19.298092710228119</v>
      </c>
      <c r="L1776">
        <f>SQRT(D1776)*Notes!$B$15</f>
        <v>19.298092710228119</v>
      </c>
    </row>
    <row r="1777" spans="1:12" x14ac:dyDescent="0.25">
      <c r="A1777" t="s">
        <v>1193</v>
      </c>
      <c r="B1777">
        <v>3096.0120000000002</v>
      </c>
      <c r="C1777">
        <v>22.81475</v>
      </c>
      <c r="D1777">
        <v>54.439</v>
      </c>
      <c r="E1777">
        <v>6.0220000000000003E-2</v>
      </c>
      <c r="F1777">
        <v>0</v>
      </c>
      <c r="G1777">
        <v>0</v>
      </c>
      <c r="I1777">
        <f>-3*SQRT(D1777)*Notes!$B$22</f>
        <v>-11.37069365787449</v>
      </c>
      <c r="J1777">
        <f>3*SQRT(D1777)*Notes!$B$22</f>
        <v>11.37069365787449</v>
      </c>
      <c r="K1777">
        <f>-SQRT(D1777)*Notes!$B$15</f>
        <v>-19.276858396133257</v>
      </c>
      <c r="L1777">
        <f>SQRT(D1777)*Notes!$B$15</f>
        <v>19.276858396133257</v>
      </c>
    </row>
    <row r="1778" spans="1:12" x14ac:dyDescent="0.25">
      <c r="A1778" t="s">
        <v>1194</v>
      </c>
      <c r="B1778">
        <v>3096.3470000000002</v>
      </c>
      <c r="C1778">
        <v>22.815729999999999</v>
      </c>
      <c r="D1778">
        <v>54.4</v>
      </c>
      <c r="E1778">
        <v>5.4050000000000001E-2</v>
      </c>
      <c r="F1778">
        <v>0</v>
      </c>
      <c r="G1778">
        <v>0</v>
      </c>
      <c r="I1778">
        <f>-3*SQRT(D1778)*Notes!$B$22</f>
        <v>-11.366619956079139</v>
      </c>
      <c r="J1778">
        <f>3*SQRT(D1778)*Notes!$B$22</f>
        <v>11.366619956079139</v>
      </c>
      <c r="K1778">
        <f>-SQRT(D1778)*Notes!$B$15</f>
        <v>-19.269952205972846</v>
      </c>
      <c r="L1778">
        <f>SQRT(D1778)*Notes!$B$15</f>
        <v>19.269952205972846</v>
      </c>
    </row>
    <row r="1779" spans="1:12" x14ac:dyDescent="0.25">
      <c r="A1779" t="s">
        <v>9</v>
      </c>
      <c r="B1779">
        <v>3100.8429999999998</v>
      </c>
      <c r="C1779">
        <v>22.830020000000001</v>
      </c>
      <c r="D1779">
        <v>42.942999999999998</v>
      </c>
      <c r="E1779">
        <v>2.2787199999999999</v>
      </c>
      <c r="F1779">
        <v>0</v>
      </c>
      <c r="G1779">
        <v>0</v>
      </c>
      <c r="I1779">
        <f>-3*SQRT(D1779)*Notes!$B$22</f>
        <v>-10.098993210148649</v>
      </c>
      <c r="J1779">
        <f>3*SQRT(D1779)*Notes!$B$22</f>
        <v>10.098993210148649</v>
      </c>
      <c r="K1779">
        <f>-SQRT(D1779)*Notes!$B$15</f>
        <v>-17.120931045462488</v>
      </c>
      <c r="L1779">
        <f>SQRT(D1779)*Notes!$B$15</f>
        <v>17.120931045462488</v>
      </c>
    </row>
    <row r="1780" spans="1:12" x14ac:dyDescent="0.25">
      <c r="A1780" t="s">
        <v>1195</v>
      </c>
      <c r="B1780">
        <v>3102.0940000000001</v>
      </c>
      <c r="C1780">
        <v>22.834980000000002</v>
      </c>
      <c r="D1780">
        <v>37.469000000000001</v>
      </c>
      <c r="E1780">
        <v>2.0983499999999999</v>
      </c>
      <c r="F1780">
        <v>0</v>
      </c>
      <c r="G1780">
        <v>0</v>
      </c>
      <c r="I1780">
        <f>-3*SQRT(D1780)*Notes!$B$22</f>
        <v>-9.4333932868967487</v>
      </c>
      <c r="J1780">
        <f>3*SQRT(D1780)*Notes!$B$22</f>
        <v>9.4333932868967487</v>
      </c>
      <c r="K1780">
        <f>-SQRT(D1780)*Notes!$B$15</f>
        <v>-15.992532387028971</v>
      </c>
      <c r="L1780">
        <f>SQRT(D1780)*Notes!$B$15</f>
        <v>15.992532387028971</v>
      </c>
    </row>
    <row r="1781" spans="1:12" x14ac:dyDescent="0.25">
      <c r="A1781" t="s">
        <v>1196</v>
      </c>
      <c r="B1781">
        <v>3106.67</v>
      </c>
      <c r="C1781">
        <v>22.860890000000001</v>
      </c>
      <c r="D1781">
        <v>21.282</v>
      </c>
      <c r="E1781">
        <v>1.43835</v>
      </c>
      <c r="F1781">
        <v>0</v>
      </c>
      <c r="G1781">
        <v>0</v>
      </c>
      <c r="I1781">
        <f>-3*SQRT(D1781)*Notes!$B$22</f>
        <v>-7.109484457950372</v>
      </c>
      <c r="J1781">
        <f>3*SQRT(D1781)*Notes!$B$22</f>
        <v>7.109484457950372</v>
      </c>
      <c r="K1781">
        <f>-SQRT(D1781)*Notes!$B$15</f>
        <v>-12.052784930188492</v>
      </c>
      <c r="L1781">
        <f>SQRT(D1781)*Notes!$B$15</f>
        <v>12.052784930188492</v>
      </c>
    </row>
    <row r="1782" spans="1:12" x14ac:dyDescent="0.25">
      <c r="A1782" t="s">
        <v>1197</v>
      </c>
      <c r="B1782">
        <v>3107.4639999999999</v>
      </c>
      <c r="C1782">
        <v>22.867159999999998</v>
      </c>
      <c r="D1782">
        <v>19.088999999999999</v>
      </c>
      <c r="E1782">
        <v>1.3239000000000001</v>
      </c>
      <c r="F1782">
        <v>0</v>
      </c>
      <c r="G1782">
        <v>0</v>
      </c>
      <c r="I1782">
        <f>-3*SQRT(D1782)*Notes!$B$22</f>
        <v>-6.7332304485601346</v>
      </c>
      <c r="J1782">
        <f>3*SQRT(D1782)*Notes!$B$22</f>
        <v>6.7332304485601346</v>
      </c>
      <c r="K1782">
        <f>-SQRT(D1782)*Notes!$B$15</f>
        <v>-11.414917489711799</v>
      </c>
      <c r="L1782">
        <f>SQRT(D1782)*Notes!$B$15</f>
        <v>11.414917489711799</v>
      </c>
    </row>
    <row r="1783" spans="1:12" x14ac:dyDescent="0.25">
      <c r="A1783" t="s">
        <v>9</v>
      </c>
      <c r="B1783">
        <v>3107.616</v>
      </c>
      <c r="C1783">
        <v>22.86844</v>
      </c>
      <c r="D1783">
        <v>18.689</v>
      </c>
      <c r="E1783">
        <v>1.30192</v>
      </c>
      <c r="F1783">
        <v>0</v>
      </c>
      <c r="G1783">
        <v>0</v>
      </c>
      <c r="I1783">
        <f>-3*SQRT(D1783)*Notes!$B$22</f>
        <v>-6.6623113040041808</v>
      </c>
      <c r="J1783">
        <f>3*SQRT(D1783)*Notes!$B$22</f>
        <v>6.6623113040041808</v>
      </c>
      <c r="K1783">
        <f>-SQRT(D1783)*Notes!$B$15</f>
        <v>-11.294687506536299</v>
      </c>
      <c r="L1783">
        <f>SQRT(D1783)*Notes!$B$15</f>
        <v>11.294687506536299</v>
      </c>
    </row>
    <row r="1784" spans="1:12" x14ac:dyDescent="0.25">
      <c r="A1784" t="s">
        <v>1198</v>
      </c>
      <c r="B1784">
        <v>3107.9209999999998</v>
      </c>
      <c r="C1784">
        <v>22.871099999999998</v>
      </c>
      <c r="D1784">
        <v>17.908999999999999</v>
      </c>
      <c r="E1784">
        <v>1.25796</v>
      </c>
      <c r="F1784">
        <v>0</v>
      </c>
      <c r="G1784">
        <v>0</v>
      </c>
      <c r="I1784">
        <f>-3*SQRT(D1784)*Notes!$B$22</f>
        <v>-6.5218012240215382</v>
      </c>
      <c r="J1784">
        <f>3*SQRT(D1784)*Notes!$B$22</f>
        <v>6.5218012240215382</v>
      </c>
      <c r="K1784">
        <f>-SQRT(D1784)*Notes!$B$15</f>
        <v>-11.056479267307287</v>
      </c>
      <c r="L1784">
        <f>SQRT(D1784)*Notes!$B$15</f>
        <v>11.056479267307287</v>
      </c>
    </row>
    <row r="1785" spans="1:12" x14ac:dyDescent="0.25">
      <c r="A1785" t="s">
        <v>9</v>
      </c>
      <c r="B1785">
        <v>3112.4169999999999</v>
      </c>
      <c r="C1785">
        <v>22.92163</v>
      </c>
      <c r="D1785">
        <v>12.494</v>
      </c>
      <c r="E1785">
        <v>5.9900000000000002E-2</v>
      </c>
      <c r="F1785">
        <v>0</v>
      </c>
      <c r="G1785">
        <v>0</v>
      </c>
      <c r="I1785">
        <f>-3*SQRT(D1785)*Notes!$B$22</f>
        <v>-5.4473168905138429</v>
      </c>
      <c r="J1785">
        <f>3*SQRT(D1785)*Notes!$B$22</f>
        <v>5.4473168905138429</v>
      </c>
      <c r="K1785">
        <f>-SQRT(D1785)*Notes!$B$15</f>
        <v>-9.2348945013200847</v>
      </c>
      <c r="L1785">
        <f>SQRT(D1785)*Notes!$B$15</f>
        <v>9.2348945013200847</v>
      </c>
    </row>
    <row r="1786" spans="1:12" x14ac:dyDescent="0.25">
      <c r="A1786" t="s">
        <v>1199</v>
      </c>
      <c r="B1786">
        <v>3113.3020000000001</v>
      </c>
      <c r="C1786">
        <v>22.932919999999999</v>
      </c>
      <c r="D1786">
        <v>12.451000000000001</v>
      </c>
      <c r="E1786">
        <v>-1.1129999999999999E-2</v>
      </c>
      <c r="F1786">
        <v>0</v>
      </c>
      <c r="G1786">
        <v>0</v>
      </c>
      <c r="I1786">
        <f>-3*SQRT(D1786)*Notes!$B$22</f>
        <v>-5.4379349266764123</v>
      </c>
      <c r="J1786">
        <f>3*SQRT(D1786)*Notes!$B$22</f>
        <v>5.4379349266764123</v>
      </c>
      <c r="K1786">
        <f>-SQRT(D1786)*Notes!$B$15</f>
        <v>-9.2189891578279966</v>
      </c>
      <c r="L1786">
        <f>SQRT(D1786)*Notes!$B$15</f>
        <v>9.2189891578279966</v>
      </c>
    </row>
    <row r="1787" spans="1:12" x14ac:dyDescent="0.25">
      <c r="A1787" t="s">
        <v>1200</v>
      </c>
      <c r="B1787">
        <v>3113.6350000000002</v>
      </c>
      <c r="C1787">
        <v>22.937190000000001</v>
      </c>
      <c r="D1787">
        <v>12.467000000000001</v>
      </c>
      <c r="E1787">
        <v>-3.7920000000000002E-2</v>
      </c>
      <c r="F1787">
        <v>0</v>
      </c>
      <c r="G1787">
        <v>0</v>
      </c>
      <c r="I1787">
        <f>-3*SQRT(D1787)*Notes!$B$22</f>
        <v>-5.4414277796590671</v>
      </c>
      <c r="J1787">
        <f>3*SQRT(D1787)*Notes!$B$22</f>
        <v>5.4414277796590671</v>
      </c>
      <c r="K1787">
        <f>-SQRT(D1787)*Notes!$B$15</f>
        <v>-9.2249106287928342</v>
      </c>
      <c r="L1787">
        <f>SQRT(D1787)*Notes!$B$15</f>
        <v>9.2249106287928342</v>
      </c>
    </row>
    <row r="1788" spans="1:12" x14ac:dyDescent="0.25">
      <c r="A1788" t="s">
        <v>9</v>
      </c>
      <c r="B1788">
        <v>3118.1309999999999</v>
      </c>
      <c r="C1788">
        <v>22.987909999999999</v>
      </c>
      <c r="D1788">
        <v>17.808</v>
      </c>
      <c r="E1788">
        <v>-1.22583</v>
      </c>
      <c r="F1788">
        <v>0</v>
      </c>
      <c r="G1788">
        <v>0</v>
      </c>
      <c r="I1788">
        <f>-3*SQRT(D1788)*Notes!$B$22</f>
        <v>-6.5033849735545495</v>
      </c>
      <c r="J1788">
        <f>3*SQRT(D1788)*Notes!$B$22</f>
        <v>6.5033849735545495</v>
      </c>
      <c r="K1788">
        <f>-SQRT(D1788)*Notes!$B$15</f>
        <v>-11.025258001206778</v>
      </c>
      <c r="L1788">
        <f>SQRT(D1788)*Notes!$B$15</f>
        <v>11.025258001206778</v>
      </c>
    </row>
    <row r="1789" spans="1:12" x14ac:dyDescent="0.25">
      <c r="A1789" t="s">
        <v>1201</v>
      </c>
      <c r="B1789">
        <v>3119.3820000000001</v>
      </c>
      <c r="C1789">
        <v>22.998190000000001</v>
      </c>
      <c r="D1789">
        <v>21.094999999999999</v>
      </c>
      <c r="E1789">
        <v>-1.4016500000000001</v>
      </c>
      <c r="F1789">
        <v>0</v>
      </c>
      <c r="G1789">
        <v>0</v>
      </c>
      <c r="I1789">
        <f>-3*SQRT(D1789)*Notes!$B$22</f>
        <v>-7.0781808459959334</v>
      </c>
      <c r="J1789">
        <f>3*SQRT(D1789)*Notes!$B$22</f>
        <v>7.0781808459959334</v>
      </c>
      <c r="K1789">
        <f>-SQRT(D1789)*Notes!$B$15</f>
        <v>-11.999715582522505</v>
      </c>
      <c r="L1789">
        <f>SQRT(D1789)*Notes!$B$15</f>
        <v>11.999715582522505</v>
      </c>
    </row>
    <row r="1790" spans="1:12" x14ac:dyDescent="0.25">
      <c r="A1790" t="s">
        <v>1202</v>
      </c>
      <c r="B1790">
        <v>3123.9589999999998</v>
      </c>
      <c r="C1790">
        <v>23.024429999999999</v>
      </c>
      <c r="D1790">
        <v>36.869</v>
      </c>
      <c r="E1790">
        <v>-2.0448599999999999</v>
      </c>
      <c r="F1790">
        <v>0</v>
      </c>
      <c r="G1790">
        <v>0</v>
      </c>
      <c r="I1790">
        <f>-3*SQRT(D1790)*Notes!$B$22</f>
        <v>-9.3575588890658601</v>
      </c>
      <c r="J1790">
        <f>3*SQRT(D1790)*Notes!$B$22</f>
        <v>9.3575588890658601</v>
      </c>
      <c r="K1790">
        <f>-SQRT(D1790)*Notes!$B$15</f>
        <v>-15.863969522482034</v>
      </c>
      <c r="L1790">
        <f>SQRT(D1790)*Notes!$B$15</f>
        <v>15.863969522482034</v>
      </c>
    </row>
    <row r="1791" spans="1:12" x14ac:dyDescent="0.25">
      <c r="A1791" t="s">
        <v>1203</v>
      </c>
      <c r="B1791">
        <v>3125.21</v>
      </c>
      <c r="C1791">
        <v>23.02948</v>
      </c>
      <c r="D1791">
        <v>42.206000000000003</v>
      </c>
      <c r="E1791">
        <v>-2.2206700000000001</v>
      </c>
      <c r="F1791">
        <v>0</v>
      </c>
      <c r="G1791">
        <v>0</v>
      </c>
      <c r="I1791">
        <f>-3*SQRT(D1791)*Notes!$B$22</f>
        <v>-10.011957260782014</v>
      </c>
      <c r="J1791">
        <f>3*SQRT(D1791)*Notes!$B$22</f>
        <v>10.011957260782014</v>
      </c>
      <c r="K1791">
        <f>-SQRT(D1791)*Notes!$B$15</f>
        <v>-16.973378070965477</v>
      </c>
      <c r="L1791">
        <f>SQRT(D1791)*Notes!$B$15</f>
        <v>16.973378070965477</v>
      </c>
    </row>
    <row r="1792" spans="1:12" x14ac:dyDescent="0.25">
      <c r="A1792" t="s">
        <v>9</v>
      </c>
      <c r="B1792">
        <v>3129.7060000000001</v>
      </c>
      <c r="C1792">
        <v>23.044060000000002</v>
      </c>
      <c r="D1792">
        <v>53.107999999999997</v>
      </c>
      <c r="E1792">
        <v>-4.2729999999999997E-2</v>
      </c>
      <c r="F1792">
        <v>0</v>
      </c>
      <c r="G1792">
        <v>0</v>
      </c>
      <c r="I1792">
        <f>-3*SQRT(D1792)*Notes!$B$22</f>
        <v>-11.230830247885528</v>
      </c>
      <c r="J1792">
        <f>3*SQRT(D1792)*Notes!$B$22</f>
        <v>11.230830247885528</v>
      </c>
      <c r="K1792">
        <f>-SQRT(D1792)*Notes!$B$15</f>
        <v>-19.039746463450911</v>
      </c>
      <c r="L1792">
        <f>SQRT(D1792)*Notes!$B$15</f>
        <v>19.039746463450911</v>
      </c>
    </row>
    <row r="1793" spans="1:12" x14ac:dyDescent="0.25">
      <c r="A1793" t="s">
        <v>1204</v>
      </c>
      <c r="B1793">
        <v>3130.5880000000002</v>
      </c>
      <c r="C1793">
        <v>23.046710000000001</v>
      </c>
      <c r="D1793">
        <v>53.198</v>
      </c>
      <c r="E1793">
        <v>-5.9380000000000002E-2</v>
      </c>
      <c r="F1793">
        <v>0</v>
      </c>
      <c r="G1793">
        <v>0</v>
      </c>
      <c r="I1793">
        <f>-3*SQRT(D1793)*Notes!$B$22</f>
        <v>-11.240342438656418</v>
      </c>
      <c r="J1793">
        <f>3*SQRT(D1793)*Notes!$B$22</f>
        <v>11.240342438656418</v>
      </c>
      <c r="K1793">
        <f>-SQRT(D1793)*Notes!$B$15</f>
        <v>-19.0558725820541</v>
      </c>
      <c r="L1793">
        <f>SQRT(D1793)*Notes!$B$15</f>
        <v>19.0558725820541</v>
      </c>
    </row>
    <row r="1794" spans="1:12" x14ac:dyDescent="0.25">
      <c r="A1794" t="s">
        <v>1205</v>
      </c>
      <c r="B1794">
        <v>3130.9229999999998</v>
      </c>
      <c r="C1794">
        <v>23.047709999999999</v>
      </c>
      <c r="D1794">
        <v>53.24</v>
      </c>
      <c r="E1794">
        <v>-6.5699999999999995E-2</v>
      </c>
      <c r="F1794">
        <v>0</v>
      </c>
      <c r="G1794">
        <v>0</v>
      </c>
      <c r="I1794">
        <f>-3*SQRT(D1794)*Notes!$B$22</f>
        <v>-11.244778707305263</v>
      </c>
      <c r="J1794">
        <f>3*SQRT(D1794)*Notes!$B$22</f>
        <v>11.244778707305263</v>
      </c>
      <c r="K1794">
        <f>-SQRT(D1794)*Notes!$B$15</f>
        <v>-19.063393435673419</v>
      </c>
      <c r="L1794">
        <f>SQRT(D1794)*Notes!$B$15</f>
        <v>19.063393435673419</v>
      </c>
    </row>
    <row r="1795" spans="1:12" x14ac:dyDescent="0.25">
      <c r="A1795" t="s">
        <v>9</v>
      </c>
      <c r="B1795">
        <v>3135.4189999999999</v>
      </c>
      <c r="C1795">
        <v>23.062139999999999</v>
      </c>
      <c r="D1795">
        <v>42.962000000000003</v>
      </c>
      <c r="E1795">
        <v>2.15876</v>
      </c>
      <c r="F1795">
        <v>0</v>
      </c>
      <c r="G1795">
        <v>0</v>
      </c>
      <c r="I1795">
        <f>-3*SQRT(D1795)*Notes!$B$22</f>
        <v>-10.101227097527378</v>
      </c>
      <c r="J1795">
        <f>3*SQRT(D1795)*Notes!$B$22</f>
        <v>10.101227097527378</v>
      </c>
      <c r="K1795">
        <f>-SQRT(D1795)*Notes!$B$15</f>
        <v>-17.124718178593355</v>
      </c>
      <c r="L1795">
        <f>SQRT(D1795)*Notes!$B$15</f>
        <v>17.124718178593355</v>
      </c>
    </row>
    <row r="1796" spans="1:12" x14ac:dyDescent="0.25">
      <c r="A1796" t="s">
        <v>1206</v>
      </c>
      <c r="B1796">
        <v>3136.67</v>
      </c>
      <c r="C1796">
        <v>23.06709</v>
      </c>
      <c r="D1796">
        <v>37.767000000000003</v>
      </c>
      <c r="E1796">
        <v>1.99393</v>
      </c>
      <c r="F1796">
        <v>0</v>
      </c>
      <c r="G1796">
        <v>0</v>
      </c>
      <c r="I1796">
        <f>-3*SQRT(D1796)*Notes!$B$22</f>
        <v>-9.4708320212600885</v>
      </c>
      <c r="J1796">
        <f>3*SQRT(D1796)*Notes!$B$22</f>
        <v>9.4708320212600885</v>
      </c>
      <c r="K1796">
        <f>-SQRT(D1796)*Notes!$B$15</f>
        <v>-16.056002673237302</v>
      </c>
      <c r="L1796">
        <f>SQRT(D1796)*Notes!$B$15</f>
        <v>16.056002673237302</v>
      </c>
    </row>
    <row r="1797" spans="1:12" x14ac:dyDescent="0.25">
      <c r="A1797" t="s">
        <v>1207</v>
      </c>
      <c r="B1797">
        <v>3141.2469999999998</v>
      </c>
      <c r="C1797">
        <v>23.092310000000001</v>
      </c>
      <c r="D1797">
        <v>22.274999999999999</v>
      </c>
      <c r="E1797">
        <v>1.39093</v>
      </c>
      <c r="F1797">
        <v>0</v>
      </c>
      <c r="G1797">
        <v>0</v>
      </c>
      <c r="I1797">
        <f>-3*SQRT(D1797)*Notes!$B$22</f>
        <v>-7.2734548294735557</v>
      </c>
      <c r="J1797">
        <f>3*SQRT(D1797)*Notes!$B$22</f>
        <v>7.2734548294735557</v>
      </c>
      <c r="K1797">
        <f>-SQRT(D1797)*Notes!$B$15</f>
        <v>-12.330765652219892</v>
      </c>
      <c r="L1797">
        <f>SQRT(D1797)*Notes!$B$15</f>
        <v>12.330765652219892</v>
      </c>
    </row>
    <row r="1798" spans="1:12" x14ac:dyDescent="0.25">
      <c r="A1798" t="s">
        <v>1208</v>
      </c>
      <c r="B1798">
        <v>3142.1170000000002</v>
      </c>
      <c r="C1798">
        <v>23.098880000000001</v>
      </c>
      <c r="D1798">
        <v>19.954999999999998</v>
      </c>
      <c r="E1798">
        <v>1.2763199999999999</v>
      </c>
      <c r="F1798">
        <v>0</v>
      </c>
      <c r="G1798">
        <v>0</v>
      </c>
      <c r="I1798">
        <f>-3*SQRT(D1798)*Notes!$B$22</f>
        <v>-6.8842677938217065</v>
      </c>
      <c r="J1798">
        <f>3*SQRT(D1798)*Notes!$B$22</f>
        <v>6.8842677938217065</v>
      </c>
      <c r="K1798">
        <f>-SQRT(D1798)*Notes!$B$15</f>
        <v>-11.670972714198381</v>
      </c>
      <c r="L1798">
        <f>SQRT(D1798)*Notes!$B$15</f>
        <v>11.670972714198381</v>
      </c>
    </row>
    <row r="1799" spans="1:12" x14ac:dyDescent="0.25">
      <c r="A1799" t="s">
        <v>1209</v>
      </c>
      <c r="B1799">
        <v>3142.498</v>
      </c>
      <c r="C1799">
        <v>23.101990000000001</v>
      </c>
      <c r="D1799">
        <v>19.001000000000001</v>
      </c>
      <c r="E1799">
        <v>1.22611</v>
      </c>
      <c r="F1799">
        <v>0</v>
      </c>
      <c r="G1799">
        <v>0</v>
      </c>
      <c r="I1799">
        <f>-3*SQRT(D1799)*Notes!$B$22</f>
        <v>-6.7176924753807485</v>
      </c>
      <c r="J1799">
        <f>3*SQRT(D1799)*Notes!$B$22</f>
        <v>6.7176924753807485</v>
      </c>
      <c r="K1799">
        <f>-SQRT(D1799)*Notes!$B$15</f>
        <v>-11.388575797836692</v>
      </c>
      <c r="L1799">
        <f>SQRT(D1799)*Notes!$B$15</f>
        <v>11.388575797836692</v>
      </c>
    </row>
    <row r="1800" spans="1:12" x14ac:dyDescent="0.25">
      <c r="A1800" t="s">
        <v>9</v>
      </c>
      <c r="B1800">
        <v>3146.9940000000001</v>
      </c>
      <c r="C1800">
        <v>23.14837</v>
      </c>
      <c r="D1800">
        <v>13.901</v>
      </c>
      <c r="E1800">
        <v>1.3509999999999999E-2</v>
      </c>
      <c r="F1800">
        <v>0</v>
      </c>
      <c r="G1800">
        <v>0</v>
      </c>
      <c r="I1800">
        <f>-3*SQRT(D1800)*Notes!$B$22</f>
        <v>-5.7458582978398942</v>
      </c>
      <c r="J1800">
        <f>3*SQRT(D1800)*Notes!$B$22</f>
        <v>5.7458582978398942</v>
      </c>
      <c r="K1800">
        <f>-SQRT(D1800)*Notes!$B$15</f>
        <v>-9.7410149375540875</v>
      </c>
      <c r="L1800">
        <f>SQRT(D1800)*Notes!$B$15</f>
        <v>9.7410149375540875</v>
      </c>
    </row>
    <row r="1801" spans="1:12" x14ac:dyDescent="0.25">
      <c r="A1801" t="s">
        <v>1210</v>
      </c>
      <c r="B1801">
        <v>3147.8649999999998</v>
      </c>
      <c r="C1801">
        <v>23.158339999999999</v>
      </c>
      <c r="D1801">
        <v>13.932</v>
      </c>
      <c r="E1801">
        <v>-4.9200000000000001E-2</v>
      </c>
      <c r="F1801">
        <v>0</v>
      </c>
      <c r="G1801">
        <v>0</v>
      </c>
      <c r="I1801">
        <f>-3*SQRT(D1801)*Notes!$B$22</f>
        <v>-5.7522615210808272</v>
      </c>
      <c r="J1801">
        <f>3*SQRT(D1801)*Notes!$B$22</f>
        <v>5.7522615210808272</v>
      </c>
      <c r="K1801">
        <f>-SQRT(D1801)*Notes!$B$15</f>
        <v>-9.7518703903002635</v>
      </c>
      <c r="L1801">
        <f>SQRT(D1801)*Notes!$B$15</f>
        <v>9.7518703903002635</v>
      </c>
    </row>
    <row r="1802" spans="1:12" x14ac:dyDescent="0.25">
      <c r="A1802" t="s">
        <v>9</v>
      </c>
      <c r="B1802">
        <v>3148.018</v>
      </c>
      <c r="C1802">
        <v>23.160080000000001</v>
      </c>
      <c r="D1802">
        <v>13.949</v>
      </c>
      <c r="E1802">
        <v>-6.0170000000000001E-2</v>
      </c>
      <c r="F1802">
        <v>0</v>
      </c>
      <c r="G1802">
        <v>0</v>
      </c>
      <c r="I1802">
        <f>-3*SQRT(D1802)*Notes!$B$22</f>
        <v>-5.755769941744564</v>
      </c>
      <c r="J1802">
        <f>3*SQRT(D1802)*Notes!$B$22</f>
        <v>5.755769941744564</v>
      </c>
      <c r="K1802">
        <f>-SQRT(D1802)*Notes!$B$15</f>
        <v>-9.7578182533210978</v>
      </c>
      <c r="L1802">
        <f>SQRT(D1802)*Notes!$B$15</f>
        <v>9.7578182533210978</v>
      </c>
    </row>
    <row r="1803" spans="1:12" x14ac:dyDescent="0.25">
      <c r="A1803" t="s">
        <v>1211</v>
      </c>
      <c r="B1803">
        <v>3148.2109999999998</v>
      </c>
      <c r="C1803">
        <v>23.162289999999999</v>
      </c>
      <c r="D1803">
        <v>13.975</v>
      </c>
      <c r="E1803">
        <v>-7.4109999999999995E-2</v>
      </c>
      <c r="F1803">
        <v>0</v>
      </c>
      <c r="G1803">
        <v>0</v>
      </c>
      <c r="I1803">
        <f>-3*SQRT(D1803)*Notes!$B$22</f>
        <v>-5.7611316289265018</v>
      </c>
      <c r="J1803">
        <f>3*SQRT(D1803)*Notes!$B$22</f>
        <v>5.7611316289265018</v>
      </c>
      <c r="K1803">
        <f>-SQRT(D1803)*Notes!$B$15</f>
        <v>-9.7669079788629514</v>
      </c>
      <c r="L1803">
        <f>SQRT(D1803)*Notes!$B$15</f>
        <v>9.7669079788629514</v>
      </c>
    </row>
    <row r="1804" spans="1:12" x14ac:dyDescent="0.25">
      <c r="A1804" t="s">
        <v>9</v>
      </c>
      <c r="B1804">
        <v>3152.7069999999999</v>
      </c>
      <c r="C1804">
        <v>23.207470000000001</v>
      </c>
      <c r="D1804">
        <v>19.884</v>
      </c>
      <c r="E1804">
        <v>-1.3255999999999999</v>
      </c>
      <c r="F1804">
        <v>0</v>
      </c>
      <c r="G1804">
        <v>0</v>
      </c>
      <c r="I1804">
        <f>-3*SQRT(D1804)*Notes!$B$22</f>
        <v>-6.8720097491784529</v>
      </c>
      <c r="J1804">
        <f>3*SQRT(D1804)*Notes!$B$22</f>
        <v>6.8720097491784529</v>
      </c>
      <c r="K1804">
        <f>-SQRT(D1804)*Notes!$B$15</f>
        <v>-11.650191520199909</v>
      </c>
      <c r="L1804">
        <f>SQRT(D1804)*Notes!$B$15</f>
        <v>11.650191520199909</v>
      </c>
    </row>
    <row r="1805" spans="1:12" x14ac:dyDescent="0.25">
      <c r="A1805" t="s">
        <v>1212</v>
      </c>
      <c r="B1805">
        <v>3153.9580000000001</v>
      </c>
      <c r="C1805">
        <v>23.216699999999999</v>
      </c>
      <c r="D1805">
        <v>23.417000000000002</v>
      </c>
      <c r="E1805">
        <v>-1.4990399999999999</v>
      </c>
      <c r="F1805">
        <v>0</v>
      </c>
      <c r="G1805">
        <v>0</v>
      </c>
      <c r="I1805">
        <f>-3*SQRT(D1805)*Notes!$B$22</f>
        <v>-7.4575730763952244</v>
      </c>
      <c r="J1805">
        <f>3*SQRT(D1805)*Notes!$B$22</f>
        <v>7.4575730763952244</v>
      </c>
      <c r="K1805">
        <f>-SQRT(D1805)*Notes!$B$15</f>
        <v>-12.642903282591751</v>
      </c>
      <c r="L1805">
        <f>SQRT(D1805)*Notes!$B$15</f>
        <v>12.642903282591751</v>
      </c>
    </row>
    <row r="1806" spans="1:12" x14ac:dyDescent="0.25">
      <c r="A1806" t="s">
        <v>1213</v>
      </c>
      <c r="B1806">
        <v>3158.5349999999999</v>
      </c>
      <c r="C1806">
        <v>23.240570000000002</v>
      </c>
      <c r="D1806">
        <v>40.042999999999999</v>
      </c>
      <c r="E1806">
        <v>-2.1337000000000002</v>
      </c>
      <c r="F1806">
        <v>0</v>
      </c>
      <c r="G1806">
        <v>0</v>
      </c>
      <c r="I1806">
        <f>-3*SQRT(D1806)*Notes!$B$22</f>
        <v>-9.7520336973603481</v>
      </c>
      <c r="J1806">
        <f>3*SQRT(D1806)*Notes!$B$22</f>
        <v>9.7520336973603481</v>
      </c>
      <c r="K1806">
        <f>-SQRT(D1806)*Notes!$B$15</f>
        <v>-16.53272687793752</v>
      </c>
      <c r="L1806">
        <f>SQRT(D1806)*Notes!$B$15</f>
        <v>16.53272687793752</v>
      </c>
    </row>
    <row r="1807" spans="1:12" x14ac:dyDescent="0.25">
      <c r="A1807" t="s">
        <v>1214</v>
      </c>
      <c r="B1807">
        <v>3159.7860000000001</v>
      </c>
      <c r="C1807">
        <v>23.245229999999999</v>
      </c>
      <c r="D1807">
        <v>45.598999999999997</v>
      </c>
      <c r="E1807">
        <v>-2.3071700000000002</v>
      </c>
      <c r="F1807">
        <v>0</v>
      </c>
      <c r="G1807">
        <v>0</v>
      </c>
      <c r="I1807">
        <f>-3*SQRT(D1807)*Notes!$B$22</f>
        <v>-10.406616465595937</v>
      </c>
      <c r="J1807">
        <f>3*SQRT(D1807)*Notes!$B$22</f>
        <v>10.406616465595937</v>
      </c>
      <c r="K1807">
        <f>-SQRT(D1807)*Notes!$B$15</f>
        <v>-17.642448035809704</v>
      </c>
      <c r="L1807">
        <f>SQRT(D1807)*Notes!$B$15</f>
        <v>17.642448035809704</v>
      </c>
    </row>
    <row r="1808" spans="1:12" x14ac:dyDescent="0.25">
      <c r="A1808" t="s">
        <v>9</v>
      </c>
      <c r="B1808">
        <v>3164.2820000000002</v>
      </c>
      <c r="C1808">
        <v>23.258839999999999</v>
      </c>
      <c r="D1808">
        <v>56.436</v>
      </c>
      <c r="E1808">
        <v>5.9139999999999998E-2</v>
      </c>
      <c r="F1808">
        <v>0</v>
      </c>
      <c r="G1808">
        <v>0</v>
      </c>
      <c r="I1808">
        <f>-3*SQRT(D1808)*Notes!$B$22</f>
        <v>-11.577372373223968</v>
      </c>
      <c r="J1808">
        <f>3*SQRT(D1808)*Notes!$B$22</f>
        <v>11.577372373223968</v>
      </c>
      <c r="K1808">
        <f>-SQRT(D1808)*Notes!$B$15</f>
        <v>-19.627243029574466</v>
      </c>
      <c r="L1808">
        <f>SQRT(D1808)*Notes!$B$15</f>
        <v>19.627243029574466</v>
      </c>
    </row>
    <row r="1809" spans="1:12" x14ac:dyDescent="0.25">
      <c r="A1809" t="s">
        <v>1215</v>
      </c>
      <c r="B1809">
        <v>3165.154</v>
      </c>
      <c r="C1809">
        <v>23.261299999999999</v>
      </c>
      <c r="D1809">
        <v>56.345999999999997</v>
      </c>
      <c r="E1809">
        <v>4.3639999999999998E-2</v>
      </c>
      <c r="F1809">
        <v>0</v>
      </c>
      <c r="G1809">
        <v>0</v>
      </c>
      <c r="I1809">
        <f>-3*SQRT(D1809)*Notes!$B$22</f>
        <v>-11.568137317081328</v>
      </c>
      <c r="J1809">
        <f>3*SQRT(D1809)*Notes!$B$22</f>
        <v>11.568137317081328</v>
      </c>
      <c r="K1809">
        <f>-SQRT(D1809)*Notes!$B$15</f>
        <v>-19.611586740266318</v>
      </c>
      <c r="L1809">
        <f>SQRT(D1809)*Notes!$B$15</f>
        <v>19.611586740266318</v>
      </c>
    </row>
    <row r="1810" spans="1:12" x14ac:dyDescent="0.25">
      <c r="A1810" t="s">
        <v>9</v>
      </c>
      <c r="B1810">
        <v>3165.306</v>
      </c>
      <c r="C1810">
        <v>23.26173</v>
      </c>
      <c r="D1810">
        <v>56.332999999999998</v>
      </c>
      <c r="E1810">
        <v>4.0930000000000001E-2</v>
      </c>
      <c r="F1810">
        <v>0</v>
      </c>
      <c r="G1810">
        <v>0</v>
      </c>
      <c r="I1810">
        <f>-3*SQRT(D1810)*Notes!$B$22</f>
        <v>-11.566802755086906</v>
      </c>
      <c r="J1810">
        <f>3*SQRT(D1810)*Notes!$B$22</f>
        <v>11.566802755086906</v>
      </c>
      <c r="K1810">
        <f>-SQRT(D1810)*Notes!$B$15</f>
        <v>-19.609324243064179</v>
      </c>
      <c r="L1810">
        <f>SQRT(D1810)*Notes!$B$15</f>
        <v>19.609324243064179</v>
      </c>
    </row>
    <row r="1811" spans="1:12" x14ac:dyDescent="0.25">
      <c r="A1811" t="s">
        <v>1216</v>
      </c>
      <c r="B1811">
        <v>3165.5</v>
      </c>
      <c r="C1811">
        <v>23.262280000000001</v>
      </c>
      <c r="D1811">
        <v>56.317999999999998</v>
      </c>
      <c r="E1811">
        <v>3.7490000000000002E-2</v>
      </c>
      <c r="F1811">
        <v>0</v>
      </c>
      <c r="G1811">
        <v>0</v>
      </c>
      <c r="I1811">
        <f>-3*SQRT(D1811)*Notes!$B$22</f>
        <v>-11.565262684501063</v>
      </c>
      <c r="J1811">
        <f>3*SQRT(D1811)*Notes!$B$22</f>
        <v>11.565262684501063</v>
      </c>
      <c r="K1811">
        <f>-SQRT(D1811)*Notes!$B$15</f>
        <v>-19.606713344952187</v>
      </c>
      <c r="L1811">
        <f>SQRT(D1811)*Notes!$B$15</f>
        <v>19.606713344952187</v>
      </c>
    </row>
    <row r="1812" spans="1:12" x14ac:dyDescent="0.25">
      <c r="A1812" t="s">
        <v>9</v>
      </c>
      <c r="B1812">
        <v>3169.9949999999999</v>
      </c>
      <c r="C1812">
        <v>23.276060000000001</v>
      </c>
      <c r="D1812">
        <v>44.581000000000003</v>
      </c>
      <c r="E1812">
        <v>2.3534199999999998</v>
      </c>
      <c r="F1812">
        <v>0</v>
      </c>
      <c r="G1812">
        <v>0</v>
      </c>
      <c r="I1812">
        <f>-3*SQRT(D1812)*Notes!$B$22</f>
        <v>-10.289796661782773</v>
      </c>
      <c r="J1812">
        <f>3*SQRT(D1812)*Notes!$B$22</f>
        <v>10.289796661782773</v>
      </c>
      <c r="K1812">
        <f>-SQRT(D1812)*Notes!$B$15</f>
        <v>-17.444402174780734</v>
      </c>
      <c r="L1812">
        <f>SQRT(D1812)*Notes!$B$15</f>
        <v>17.444402174780734</v>
      </c>
    </row>
    <row r="1813" spans="1:12" x14ac:dyDescent="0.25">
      <c r="A1813" t="s">
        <v>1217</v>
      </c>
      <c r="B1813">
        <v>3170.3760000000002</v>
      </c>
      <c r="C1813">
        <v>23.277450000000002</v>
      </c>
      <c r="D1813">
        <v>42.81</v>
      </c>
      <c r="E1813">
        <v>2.2975500000000002</v>
      </c>
      <c r="F1813">
        <v>0</v>
      </c>
      <c r="G1813">
        <v>0</v>
      </c>
      <c r="I1813">
        <f>-3*SQRT(D1813)*Notes!$B$22</f>
        <v>-10.083342141288192</v>
      </c>
      <c r="J1813">
        <f>3*SQRT(D1813)*Notes!$B$22</f>
        <v>10.083342141288192</v>
      </c>
      <c r="K1813">
        <f>-SQRT(D1813)*Notes!$B$15</f>
        <v>-17.094397621271408</v>
      </c>
      <c r="L1813">
        <f>SQRT(D1813)*Notes!$B$15</f>
        <v>17.094397621271408</v>
      </c>
    </row>
    <row r="1814" spans="1:12" x14ac:dyDescent="0.25">
      <c r="A1814" t="s">
        <v>1218</v>
      </c>
      <c r="B1814">
        <v>3171.2460000000001</v>
      </c>
      <c r="C1814">
        <v>23.280840000000001</v>
      </c>
      <c r="D1814">
        <v>38.921999999999997</v>
      </c>
      <c r="E1814">
        <v>2.1699299999999999</v>
      </c>
      <c r="F1814">
        <v>0</v>
      </c>
      <c r="G1814">
        <v>0</v>
      </c>
      <c r="I1814">
        <f>-3*SQRT(D1814)*Notes!$B$22</f>
        <v>-9.6145611038711341</v>
      </c>
      <c r="J1814">
        <f>3*SQRT(D1814)*Notes!$B$22</f>
        <v>9.6145611038711341</v>
      </c>
      <c r="K1814">
        <f>-SQRT(D1814)*Notes!$B$15</f>
        <v>-16.299668122000888</v>
      </c>
      <c r="L1814">
        <f>SQRT(D1814)*Notes!$B$15</f>
        <v>16.299668122000888</v>
      </c>
    </row>
    <row r="1815" spans="1:12" x14ac:dyDescent="0.25">
      <c r="A1815" t="s">
        <v>1219</v>
      </c>
      <c r="B1815">
        <v>3175.8229999999999</v>
      </c>
      <c r="C1815">
        <v>23.305759999999999</v>
      </c>
      <c r="D1815">
        <v>22.132000000000001</v>
      </c>
      <c r="E1815">
        <v>1.49865</v>
      </c>
      <c r="F1815">
        <v>0</v>
      </c>
      <c r="G1815">
        <v>0</v>
      </c>
      <c r="I1815">
        <f>-3*SQRT(D1815)*Notes!$B$22</f>
        <v>-7.2500703463478988</v>
      </c>
      <c r="J1815">
        <f>3*SQRT(D1815)*Notes!$B$22</f>
        <v>7.2500703463478988</v>
      </c>
      <c r="K1815">
        <f>-SQRT(D1815)*Notes!$B$15</f>
        <v>-12.291121688232884</v>
      </c>
      <c r="L1815">
        <f>SQRT(D1815)*Notes!$B$15</f>
        <v>12.291121688232884</v>
      </c>
    </row>
    <row r="1816" spans="1:12" x14ac:dyDescent="0.25">
      <c r="A1816" t="s">
        <v>1220</v>
      </c>
      <c r="B1816">
        <v>3176.6930000000002</v>
      </c>
      <c r="C1816">
        <v>23.3124</v>
      </c>
      <c r="D1816">
        <v>19.635000000000002</v>
      </c>
      <c r="E1816">
        <v>1.37107</v>
      </c>
      <c r="F1816">
        <v>0</v>
      </c>
      <c r="G1816">
        <v>0</v>
      </c>
      <c r="I1816">
        <f>-3*SQRT(D1816)*Notes!$B$22</f>
        <v>-6.8288463716418795</v>
      </c>
      <c r="J1816">
        <f>3*SQRT(D1816)*Notes!$B$22</f>
        <v>6.8288463716418795</v>
      </c>
      <c r="K1816">
        <f>-SQRT(D1816)*Notes!$B$15</f>
        <v>-11.577016185281344</v>
      </c>
      <c r="L1816">
        <f>SQRT(D1816)*Notes!$B$15</f>
        <v>11.577016185281344</v>
      </c>
    </row>
    <row r="1817" spans="1:12" x14ac:dyDescent="0.25">
      <c r="A1817" t="s">
        <v>1221</v>
      </c>
      <c r="B1817">
        <v>3177.0740000000001</v>
      </c>
      <c r="C1817">
        <v>23.315580000000001</v>
      </c>
      <c r="D1817">
        <v>18.611999999999998</v>
      </c>
      <c r="E1817">
        <v>1.31518</v>
      </c>
      <c r="F1817">
        <v>0</v>
      </c>
      <c r="G1817">
        <v>0</v>
      </c>
      <c r="I1817">
        <f>-3*SQRT(D1817)*Notes!$B$22</f>
        <v>-6.6485725416652777</v>
      </c>
      <c r="J1817">
        <f>3*SQRT(D1817)*Notes!$B$22</f>
        <v>6.6485725416652777</v>
      </c>
      <c r="K1817">
        <f>-SQRT(D1817)*Notes!$B$15</f>
        <v>-11.271396036014465</v>
      </c>
      <c r="L1817">
        <f>SQRT(D1817)*Notes!$B$15</f>
        <v>11.271396036014465</v>
      </c>
    </row>
    <row r="1818" spans="1:12" x14ac:dyDescent="0.25">
      <c r="A1818" t="s">
        <v>9</v>
      </c>
      <c r="B1818">
        <v>3181.57</v>
      </c>
      <c r="C1818">
        <v>23.364470000000001</v>
      </c>
      <c r="D1818">
        <v>12.807</v>
      </c>
      <c r="E1818">
        <v>9.1209999999999999E-2</v>
      </c>
      <c r="F1818">
        <v>0</v>
      </c>
      <c r="G1818">
        <v>0</v>
      </c>
      <c r="I1818">
        <f>-3*SQRT(D1818)*Notes!$B$22</f>
        <v>-5.5151279757506551</v>
      </c>
      <c r="J1818">
        <f>3*SQRT(D1818)*Notes!$B$22</f>
        <v>5.5151279757506551</v>
      </c>
      <c r="K1818">
        <f>-SQRT(D1818)*Notes!$B$15</f>
        <v>-9.349855358338063</v>
      </c>
      <c r="L1818">
        <f>SQRT(D1818)*Notes!$B$15</f>
        <v>9.349855358338063</v>
      </c>
    </row>
    <row r="1819" spans="1:12" x14ac:dyDescent="0.25">
      <c r="A1819" t="s">
        <v>1222</v>
      </c>
      <c r="B1819">
        <v>3182.442</v>
      </c>
      <c r="C1819">
        <v>23.375360000000001</v>
      </c>
      <c r="D1819">
        <v>12.707000000000001</v>
      </c>
      <c r="E1819">
        <v>2.2589999999999999E-2</v>
      </c>
      <c r="F1819">
        <v>0</v>
      </c>
      <c r="G1819">
        <v>0</v>
      </c>
      <c r="I1819">
        <f>-3*SQRT(D1819)*Notes!$B$22</f>
        <v>-5.4935540862376753</v>
      </c>
      <c r="J1819">
        <f>3*SQRT(D1819)*Notes!$B$22</f>
        <v>5.4935540862376753</v>
      </c>
      <c r="K1819">
        <f>-SQRT(D1819)*Notes!$B$15</f>
        <v>-9.3132809130395984</v>
      </c>
      <c r="L1819">
        <f>SQRT(D1819)*Notes!$B$15</f>
        <v>9.3132809130395984</v>
      </c>
    </row>
    <row r="1820" spans="1:12" x14ac:dyDescent="0.25">
      <c r="A1820" t="s">
        <v>9</v>
      </c>
      <c r="B1820">
        <v>3182.5940000000001</v>
      </c>
      <c r="C1820">
        <v>23.377269999999999</v>
      </c>
      <c r="D1820">
        <v>12.702</v>
      </c>
      <c r="E1820">
        <v>1.059E-2</v>
      </c>
      <c r="F1820">
        <v>0</v>
      </c>
      <c r="G1820">
        <v>0</v>
      </c>
      <c r="I1820">
        <f>-3*SQRT(D1820)*Notes!$B$22</f>
        <v>-5.4924731673349321</v>
      </c>
      <c r="J1820">
        <f>3*SQRT(D1820)*Notes!$B$22</f>
        <v>5.4924731673349321</v>
      </c>
      <c r="K1820">
        <f>-SQRT(D1820)*Notes!$B$15</f>
        <v>-9.3114484196796656</v>
      </c>
      <c r="L1820">
        <f>SQRT(D1820)*Notes!$B$15</f>
        <v>9.3114484196796656</v>
      </c>
    </row>
    <row r="1821" spans="1:12" x14ac:dyDescent="0.25">
      <c r="A1821" t="s">
        <v>1223</v>
      </c>
      <c r="B1821">
        <v>3182.788</v>
      </c>
      <c r="C1821">
        <v>23.37969</v>
      </c>
      <c r="D1821">
        <v>12.701000000000001</v>
      </c>
      <c r="E1821">
        <v>-4.6699999999999997E-3</v>
      </c>
      <c r="F1821">
        <v>0</v>
      </c>
      <c r="G1821">
        <v>0</v>
      </c>
      <c r="I1821">
        <f>-3*SQRT(D1821)*Notes!$B$22</f>
        <v>-5.4922569580263936</v>
      </c>
      <c r="J1821">
        <f>3*SQRT(D1821)*Notes!$B$22</f>
        <v>5.4922569580263936</v>
      </c>
      <c r="K1821">
        <f>-SQRT(D1821)*Notes!$B$15</f>
        <v>-9.311081877729805</v>
      </c>
      <c r="L1821">
        <f>SQRT(D1821)*Notes!$B$15</f>
        <v>9.311081877729805</v>
      </c>
    </row>
    <row r="1822" spans="1:12" x14ac:dyDescent="0.25">
      <c r="A1822" t="s">
        <v>9</v>
      </c>
      <c r="B1822">
        <v>3187.2840000000001</v>
      </c>
      <c r="C1822">
        <v>23.430070000000001</v>
      </c>
      <c r="D1822">
        <v>17.716000000000001</v>
      </c>
      <c r="E1822">
        <v>-1.18075</v>
      </c>
      <c r="F1822">
        <v>0</v>
      </c>
      <c r="G1822">
        <v>0</v>
      </c>
      <c r="I1822">
        <f>-3*SQRT(D1822)*Notes!$B$22</f>
        <v>-6.4865642701668618</v>
      </c>
      <c r="J1822">
        <f>3*SQRT(D1822)*Notes!$B$22</f>
        <v>6.4865642701668618</v>
      </c>
      <c r="K1822">
        <f>-SQRT(D1822)*Notes!$B$15</f>
        <v>-10.996741683110102</v>
      </c>
      <c r="L1822">
        <f>SQRT(D1822)*Notes!$B$15</f>
        <v>10.996741683110102</v>
      </c>
    </row>
    <row r="1823" spans="1:12" x14ac:dyDescent="0.25">
      <c r="A1823" t="s">
        <v>1224</v>
      </c>
      <c r="B1823">
        <v>3188.5340000000001</v>
      </c>
      <c r="C1823">
        <v>23.440429999999999</v>
      </c>
      <c r="D1823">
        <v>20.881</v>
      </c>
      <c r="E1823">
        <v>-1.34979</v>
      </c>
      <c r="F1823">
        <v>0</v>
      </c>
      <c r="G1823">
        <v>0</v>
      </c>
      <c r="I1823">
        <f>-3*SQRT(D1823)*Notes!$B$22</f>
        <v>-7.042186726790022</v>
      </c>
      <c r="J1823">
        <f>3*SQRT(D1823)*Notes!$B$22</f>
        <v>7.042186726790022</v>
      </c>
      <c r="K1823">
        <f>-SQRT(D1823)*Notes!$B$15</f>
        <v>-11.938694367818917</v>
      </c>
      <c r="L1823">
        <f>SQRT(D1823)*Notes!$B$15</f>
        <v>11.938694367818917</v>
      </c>
    </row>
    <row r="1824" spans="1:12" x14ac:dyDescent="0.25">
      <c r="A1824" t="s">
        <v>1225</v>
      </c>
      <c r="B1824">
        <v>3193.1109999999999</v>
      </c>
      <c r="C1824">
        <v>23.467089999999999</v>
      </c>
      <c r="D1824">
        <v>36.067999999999998</v>
      </c>
      <c r="E1824">
        <v>-1.96834</v>
      </c>
      <c r="F1824">
        <v>0</v>
      </c>
      <c r="G1824">
        <v>0</v>
      </c>
      <c r="I1824">
        <f>-3*SQRT(D1824)*Notes!$B$22</f>
        <v>-9.255351567472724</v>
      </c>
      <c r="J1824">
        <f>3*SQRT(D1824)*Notes!$B$22</f>
        <v>9.255351567472724</v>
      </c>
      <c r="K1824">
        <f>-SQRT(D1824)*Notes!$B$15</f>
        <v>-15.690696358620608</v>
      </c>
      <c r="L1824">
        <f>SQRT(D1824)*Notes!$B$15</f>
        <v>15.690696358620608</v>
      </c>
    </row>
    <row r="1825" spans="1:12" x14ac:dyDescent="0.25">
      <c r="A1825" t="s">
        <v>1226</v>
      </c>
      <c r="B1825">
        <v>3194.3620000000001</v>
      </c>
      <c r="C1825">
        <v>23.472259999999999</v>
      </c>
      <c r="D1825">
        <v>41.204000000000001</v>
      </c>
      <c r="E1825">
        <v>-2.13741</v>
      </c>
      <c r="F1825">
        <v>0</v>
      </c>
      <c r="G1825">
        <v>0</v>
      </c>
      <c r="I1825">
        <f>-3*SQRT(D1825)*Notes!$B$22</f>
        <v>-9.8923979542387688</v>
      </c>
      <c r="J1825">
        <f>3*SQRT(D1825)*Notes!$B$22</f>
        <v>9.8923979542387688</v>
      </c>
      <c r="K1825">
        <f>-SQRT(D1825)*Notes!$B$15</f>
        <v>-16.770687901700565</v>
      </c>
      <c r="L1825">
        <f>SQRT(D1825)*Notes!$B$15</f>
        <v>16.770687901700565</v>
      </c>
    </row>
    <row r="1826" spans="1:12" x14ac:dyDescent="0.25">
      <c r="A1826" t="s">
        <v>9</v>
      </c>
      <c r="B1826">
        <v>3198.8580000000002</v>
      </c>
      <c r="C1826">
        <v>23.48724</v>
      </c>
      <c r="D1826">
        <v>51.595999999999997</v>
      </c>
      <c r="E1826">
        <v>-1.516E-2</v>
      </c>
      <c r="F1826">
        <v>0</v>
      </c>
      <c r="G1826">
        <v>0</v>
      </c>
      <c r="I1826">
        <f>-3*SQRT(D1826)*Notes!$B$22</f>
        <v>-11.069803371723864</v>
      </c>
      <c r="J1826">
        <f>3*SQRT(D1826)*Notes!$B$22</f>
        <v>11.069803371723864</v>
      </c>
      <c r="K1826">
        <f>-SQRT(D1826)*Notes!$B$15</f>
        <v>-18.766755880542149</v>
      </c>
      <c r="L1826">
        <f>SQRT(D1826)*Notes!$B$15</f>
        <v>18.766755880542149</v>
      </c>
    </row>
    <row r="1827" spans="1:12" x14ac:dyDescent="0.25">
      <c r="A1827" t="s">
        <v>1227</v>
      </c>
      <c r="B1827">
        <v>3199.73</v>
      </c>
      <c r="C1827">
        <v>23.489930000000001</v>
      </c>
      <c r="D1827">
        <v>51.637</v>
      </c>
      <c r="E1827">
        <v>-3.2059999999999998E-2</v>
      </c>
      <c r="F1827">
        <v>0</v>
      </c>
      <c r="G1827">
        <v>0</v>
      </c>
      <c r="I1827">
        <f>-3*SQRT(D1827)*Notes!$B$22</f>
        <v>-11.074200726270472</v>
      </c>
      <c r="J1827">
        <f>3*SQRT(D1827)*Notes!$B$22</f>
        <v>11.074200726270472</v>
      </c>
      <c r="K1827">
        <f>-SQRT(D1827)*Notes!$B$15</f>
        <v>-18.77421076266835</v>
      </c>
      <c r="L1827">
        <f>SQRT(D1827)*Notes!$B$15</f>
        <v>18.77421076266835</v>
      </c>
    </row>
    <row r="1828" spans="1:12" x14ac:dyDescent="0.25">
      <c r="A1828" t="s">
        <v>9</v>
      </c>
      <c r="B1828">
        <v>3199.8820000000001</v>
      </c>
      <c r="C1828">
        <v>23.490390000000001</v>
      </c>
      <c r="D1828">
        <v>51.648000000000003</v>
      </c>
      <c r="E1828">
        <v>-3.5009999999999999E-2</v>
      </c>
      <c r="F1828">
        <v>0</v>
      </c>
      <c r="G1828">
        <v>0</v>
      </c>
      <c r="I1828">
        <f>-3*SQRT(D1828)*Notes!$B$22</f>
        <v>-11.075380207274296</v>
      </c>
      <c r="J1828">
        <f>3*SQRT(D1828)*Notes!$B$22</f>
        <v>11.075380207274296</v>
      </c>
      <c r="K1828">
        <f>-SQRT(D1828)*Notes!$B$15</f>
        <v>-18.776210349410878</v>
      </c>
      <c r="L1828">
        <f>SQRT(D1828)*Notes!$B$15</f>
        <v>18.776210349410878</v>
      </c>
    </row>
    <row r="1829" spans="1:12" x14ac:dyDescent="0.25">
      <c r="A1829" t="s">
        <v>1228</v>
      </c>
      <c r="B1829">
        <v>3200.076</v>
      </c>
      <c r="C1829">
        <v>23.49099</v>
      </c>
      <c r="D1829">
        <v>51.661999999999999</v>
      </c>
      <c r="E1829">
        <v>-3.8769999999999999E-2</v>
      </c>
      <c r="F1829">
        <v>0</v>
      </c>
      <c r="G1829">
        <v>0</v>
      </c>
      <c r="I1829">
        <f>-3*SQRT(D1829)*Notes!$B$22</f>
        <v>-11.076881183273189</v>
      </c>
      <c r="J1829">
        <f>3*SQRT(D1829)*Notes!$B$22</f>
        <v>11.076881183273189</v>
      </c>
      <c r="K1829">
        <f>-SQRT(D1829)*Notes!$B$15</f>
        <v>-18.778754970052084</v>
      </c>
      <c r="L1829">
        <f>SQRT(D1829)*Notes!$B$15</f>
        <v>18.778754970052084</v>
      </c>
    </row>
    <row r="1830" spans="1:12" x14ac:dyDescent="0.25">
      <c r="A1830" t="s">
        <v>9</v>
      </c>
      <c r="B1830">
        <v>3204.5720000000001</v>
      </c>
      <c r="C1830">
        <v>23.5059</v>
      </c>
      <c r="D1830">
        <v>41.52</v>
      </c>
      <c r="E1830">
        <v>2.1036299999999999</v>
      </c>
      <c r="F1830">
        <v>0</v>
      </c>
      <c r="G1830">
        <v>0</v>
      </c>
      <c r="I1830">
        <f>-3*SQRT(D1830)*Notes!$B$22</f>
        <v>-9.9302586860047164</v>
      </c>
      <c r="J1830">
        <f>3*SQRT(D1830)*Notes!$B$22</f>
        <v>9.9302586860047164</v>
      </c>
      <c r="K1830">
        <f>-SQRT(D1830)*Notes!$B$15</f>
        <v>-16.834873604612433</v>
      </c>
      <c r="L1830">
        <f>SQRT(D1830)*Notes!$B$15</f>
        <v>16.834873604612433</v>
      </c>
    </row>
    <row r="1831" spans="1:12" x14ac:dyDescent="0.25">
      <c r="A1831" t="s">
        <v>1229</v>
      </c>
      <c r="B1831">
        <v>3204.953</v>
      </c>
      <c r="C1831">
        <v>23.507390000000001</v>
      </c>
      <c r="D1831">
        <v>39.936</v>
      </c>
      <c r="E1831">
        <v>2.0538599999999998</v>
      </c>
      <c r="F1831">
        <v>0</v>
      </c>
      <c r="G1831">
        <v>0</v>
      </c>
      <c r="I1831">
        <f>-3*SQRT(D1831)*Notes!$B$22</f>
        <v>-9.7389956431671472</v>
      </c>
      <c r="J1831">
        <f>3*SQRT(D1831)*Notes!$B$22</f>
        <v>9.7389956431671472</v>
      </c>
      <c r="K1831">
        <f>-SQRT(D1831)*Notes!$B$15</f>
        <v>-16.510623325418596</v>
      </c>
      <c r="L1831">
        <f>SQRT(D1831)*Notes!$B$15</f>
        <v>16.510623325418596</v>
      </c>
    </row>
    <row r="1832" spans="1:12" x14ac:dyDescent="0.25">
      <c r="A1832" t="s">
        <v>1230</v>
      </c>
      <c r="B1832">
        <v>3205.8229999999999</v>
      </c>
      <c r="C1832">
        <v>23.511019999999998</v>
      </c>
      <c r="D1832">
        <v>36.460999999999999</v>
      </c>
      <c r="E1832">
        <v>1.94017</v>
      </c>
      <c r="F1832">
        <v>0</v>
      </c>
      <c r="G1832">
        <v>0</v>
      </c>
      <c r="I1832">
        <f>-3*SQRT(D1832)*Notes!$B$22</f>
        <v>-9.3056385053977362</v>
      </c>
      <c r="J1832">
        <f>3*SQRT(D1832)*Notes!$B$22</f>
        <v>9.3056385053977362</v>
      </c>
      <c r="K1832">
        <f>-SQRT(D1832)*Notes!$B$15</f>
        <v>-15.775948341544646</v>
      </c>
      <c r="L1832">
        <f>SQRT(D1832)*Notes!$B$15</f>
        <v>15.775948341544646</v>
      </c>
    </row>
    <row r="1833" spans="1:12" x14ac:dyDescent="0.25">
      <c r="A1833" t="s">
        <v>1231</v>
      </c>
      <c r="B1833">
        <v>3210.3989999999999</v>
      </c>
      <c r="C1833">
        <v>23.537189999999999</v>
      </c>
      <c r="D1833">
        <v>21.439</v>
      </c>
      <c r="E1833">
        <v>1.34215</v>
      </c>
      <c r="F1833">
        <v>0</v>
      </c>
      <c r="G1833">
        <v>0</v>
      </c>
      <c r="I1833">
        <f>-3*SQRT(D1833)*Notes!$B$22</f>
        <v>-7.1356600535553394</v>
      </c>
      <c r="J1833">
        <f>3*SQRT(D1833)*Notes!$B$22</f>
        <v>7.1356600535553394</v>
      </c>
      <c r="K1833">
        <f>-SQRT(D1833)*Notes!$B$15</f>
        <v>-12.097160696970493</v>
      </c>
      <c r="L1833">
        <f>SQRT(D1833)*Notes!$B$15</f>
        <v>12.097160696970493</v>
      </c>
    </row>
    <row r="1834" spans="1:12" x14ac:dyDescent="0.25">
      <c r="A1834" t="s">
        <v>1232</v>
      </c>
      <c r="B1834">
        <v>3211.27</v>
      </c>
      <c r="C1834">
        <v>23.54402</v>
      </c>
      <c r="D1834">
        <v>19.202000000000002</v>
      </c>
      <c r="E1834">
        <v>1.2284600000000001</v>
      </c>
      <c r="F1834">
        <v>0</v>
      </c>
      <c r="G1834">
        <v>0</v>
      </c>
      <c r="I1834">
        <f>-3*SQRT(D1834)*Notes!$B$22</f>
        <v>-6.753130190931441</v>
      </c>
      <c r="J1834">
        <f>3*SQRT(D1834)*Notes!$B$22</f>
        <v>6.753130190931441</v>
      </c>
      <c r="K1834">
        <f>-SQRT(D1834)*Notes!$B$15</f>
        <v>-11.448653735481251</v>
      </c>
      <c r="L1834">
        <f>SQRT(D1834)*Notes!$B$15</f>
        <v>11.448653735481251</v>
      </c>
    </row>
    <row r="1835" spans="1:12" x14ac:dyDescent="0.25">
      <c r="A1835" t="s">
        <v>1233</v>
      </c>
      <c r="B1835">
        <v>3211.65</v>
      </c>
      <c r="C1835">
        <v>23.547249999999998</v>
      </c>
      <c r="D1835">
        <v>18.286000000000001</v>
      </c>
      <c r="E1835">
        <v>1.17869</v>
      </c>
      <c r="F1835">
        <v>0</v>
      </c>
      <c r="G1835">
        <v>0</v>
      </c>
      <c r="I1835">
        <f>-3*SQRT(D1835)*Notes!$B$22</f>
        <v>-6.5900885082669278</v>
      </c>
      <c r="J1835">
        <f>3*SQRT(D1835)*Notes!$B$22</f>
        <v>6.5900885082669278</v>
      </c>
      <c r="K1835">
        <f>-SQRT(D1835)*Notes!$B$15</f>
        <v>-11.172247429590268</v>
      </c>
      <c r="L1835">
        <f>SQRT(D1835)*Notes!$B$15</f>
        <v>11.172247429590268</v>
      </c>
    </row>
    <row r="1836" spans="1:12" x14ac:dyDescent="0.25">
      <c r="A1836" t="s">
        <v>9</v>
      </c>
      <c r="B1836">
        <v>3216.1460000000002</v>
      </c>
      <c r="C1836">
        <v>23.595320000000001</v>
      </c>
      <c r="D1836">
        <v>13.477</v>
      </c>
      <c r="E1836">
        <v>-1.0699999999999999E-2</v>
      </c>
      <c r="F1836">
        <v>0</v>
      </c>
      <c r="G1836">
        <v>0</v>
      </c>
      <c r="I1836">
        <f>-3*SQRT(D1836)*Notes!$B$22</f>
        <v>-5.6575513426908319</v>
      </c>
      <c r="J1836">
        <f>3*SQRT(D1836)*Notes!$B$22</f>
        <v>5.6575513426908319</v>
      </c>
      <c r="K1836">
        <f>-SQRT(D1836)*Notes!$B$15</f>
        <v>-9.591307213379908</v>
      </c>
      <c r="L1836">
        <f>SQRT(D1836)*Notes!$B$15</f>
        <v>9.591307213379908</v>
      </c>
    </row>
    <row r="1837" spans="1:12" x14ac:dyDescent="0.25">
      <c r="A1837" t="s">
        <v>1234</v>
      </c>
      <c r="B1837">
        <v>3217.018</v>
      </c>
      <c r="C1837">
        <v>23.605589999999999</v>
      </c>
      <c r="D1837">
        <v>13.552</v>
      </c>
      <c r="E1837">
        <v>-7.5399999999999995E-2</v>
      </c>
      <c r="F1837">
        <v>0</v>
      </c>
      <c r="G1837">
        <v>0</v>
      </c>
      <c r="I1837">
        <f>-3*SQRT(D1837)*Notes!$B$22</f>
        <v>-5.6732717423942844</v>
      </c>
      <c r="J1837">
        <f>3*SQRT(D1837)*Notes!$B$22</f>
        <v>5.6732717423942844</v>
      </c>
      <c r="K1837">
        <f>-SQRT(D1837)*Notes!$B$15</f>
        <v>-9.6179581748895586</v>
      </c>
      <c r="L1837">
        <f>SQRT(D1837)*Notes!$B$15</f>
        <v>9.6179581748895586</v>
      </c>
    </row>
    <row r="1838" spans="1:12" x14ac:dyDescent="0.25">
      <c r="A1838" t="s">
        <v>9</v>
      </c>
      <c r="B1838">
        <v>3217.17</v>
      </c>
      <c r="C1838">
        <v>23.607379999999999</v>
      </c>
      <c r="D1838">
        <v>13.577</v>
      </c>
      <c r="E1838">
        <v>-8.6709999999999995E-2</v>
      </c>
      <c r="F1838">
        <v>0</v>
      </c>
      <c r="G1838">
        <v>0</v>
      </c>
      <c r="I1838">
        <f>-3*SQRT(D1838)*Notes!$B$22</f>
        <v>-5.6785022044260662</v>
      </c>
      <c r="J1838">
        <f>3*SQRT(D1838)*Notes!$B$22</f>
        <v>5.6785022044260662</v>
      </c>
      <c r="K1838">
        <f>-SQRT(D1838)*Notes!$B$15</f>
        <v>-9.6268254330328826</v>
      </c>
      <c r="L1838">
        <f>SQRT(D1838)*Notes!$B$15</f>
        <v>9.6268254330328826</v>
      </c>
    </row>
    <row r="1839" spans="1:12" x14ac:dyDescent="0.25">
      <c r="A1839" t="s">
        <v>1235</v>
      </c>
      <c r="B1839">
        <v>3217.364</v>
      </c>
      <c r="C1839">
        <v>23.609639999999999</v>
      </c>
      <c r="D1839">
        <v>13.613</v>
      </c>
      <c r="E1839">
        <v>-0.10108</v>
      </c>
      <c r="F1839">
        <v>0</v>
      </c>
      <c r="G1839">
        <v>0</v>
      </c>
      <c r="I1839">
        <f>-3*SQRT(D1839)*Notes!$B$22</f>
        <v>-5.6860256170938657</v>
      </c>
      <c r="J1839">
        <f>3*SQRT(D1839)*Notes!$B$22</f>
        <v>5.6860256170938657</v>
      </c>
      <c r="K1839">
        <f>-SQRT(D1839)*Notes!$B$15</f>
        <v>-9.6395799548779415</v>
      </c>
      <c r="L1839">
        <f>SQRT(D1839)*Notes!$B$15</f>
        <v>9.6395799548779415</v>
      </c>
    </row>
    <row r="1840" spans="1:12" x14ac:dyDescent="0.25">
      <c r="A1840" t="s">
        <v>9</v>
      </c>
      <c r="B1840">
        <v>3221.86</v>
      </c>
      <c r="C1840">
        <v>23.65558</v>
      </c>
      <c r="D1840">
        <v>19.763999999999999</v>
      </c>
      <c r="E1840">
        <v>-1.3548100000000001</v>
      </c>
      <c r="F1840">
        <v>0</v>
      </c>
      <c r="G1840">
        <v>0</v>
      </c>
      <c r="I1840">
        <f>-3*SQRT(D1840)*Notes!$B$22</f>
        <v>-6.8512420687213416</v>
      </c>
      <c r="J1840">
        <f>3*SQRT(D1840)*Notes!$B$22</f>
        <v>6.8512420687213416</v>
      </c>
      <c r="K1840">
        <f>-SQRT(D1840)*Notes!$B$15</f>
        <v>-11.614983849724092</v>
      </c>
      <c r="L1840">
        <f>SQRT(D1840)*Notes!$B$15</f>
        <v>11.614983849724092</v>
      </c>
    </row>
    <row r="1841" spans="1:12" x14ac:dyDescent="0.25">
      <c r="A1841" t="s">
        <v>1236</v>
      </c>
      <c r="B1841">
        <v>3223.1109999999999</v>
      </c>
      <c r="C1841">
        <v>23.664850000000001</v>
      </c>
      <c r="D1841">
        <v>23.378</v>
      </c>
      <c r="E1841">
        <v>-1.5342899999999999</v>
      </c>
      <c r="F1841">
        <v>0</v>
      </c>
      <c r="G1841">
        <v>0</v>
      </c>
      <c r="I1841">
        <f>-3*SQRT(D1841)*Notes!$B$22</f>
        <v>-7.4513603559675099</v>
      </c>
      <c r="J1841">
        <f>3*SQRT(D1841)*Notes!$B$22</f>
        <v>7.4513603559675099</v>
      </c>
      <c r="K1841">
        <f>-SQRT(D1841)*Notes!$B$15</f>
        <v>-12.63237079129938</v>
      </c>
      <c r="L1841">
        <f>SQRT(D1841)*Notes!$B$15</f>
        <v>12.63237079129938</v>
      </c>
    </row>
    <row r="1842" spans="1:12" x14ac:dyDescent="0.25">
      <c r="A1842" t="s">
        <v>1237</v>
      </c>
      <c r="B1842">
        <v>3227.6880000000001</v>
      </c>
      <c r="C1842">
        <v>23.68863</v>
      </c>
      <c r="D1842">
        <v>40.427999999999997</v>
      </c>
      <c r="E1842">
        <v>-2.1909399999999999</v>
      </c>
      <c r="F1842">
        <v>0</v>
      </c>
      <c r="G1842">
        <v>0</v>
      </c>
      <c r="I1842">
        <f>-3*SQRT(D1842)*Notes!$B$22</f>
        <v>-9.7988028137540262</v>
      </c>
      <c r="J1842">
        <f>3*SQRT(D1842)*Notes!$B$22</f>
        <v>9.7988028137540262</v>
      </c>
      <c r="K1842">
        <f>-SQRT(D1842)*Notes!$B$15</f>
        <v>-16.612015060449487</v>
      </c>
      <c r="L1842">
        <f>SQRT(D1842)*Notes!$B$15</f>
        <v>16.612015060449487</v>
      </c>
    </row>
    <row r="1843" spans="1:12" x14ac:dyDescent="0.25">
      <c r="A1843" t="s">
        <v>1238</v>
      </c>
      <c r="B1843">
        <v>3228.9389999999999</v>
      </c>
      <c r="C1843">
        <v>23.693239999999999</v>
      </c>
      <c r="D1843">
        <v>46.134</v>
      </c>
      <c r="E1843">
        <v>-2.3704200000000002</v>
      </c>
      <c r="F1843">
        <v>0</v>
      </c>
      <c r="G1843">
        <v>0</v>
      </c>
      <c r="I1843">
        <f>-3*SQRT(D1843)*Notes!$B$22</f>
        <v>-10.467487365463013</v>
      </c>
      <c r="J1843">
        <f>3*SQRT(D1843)*Notes!$B$22</f>
        <v>10.467487365463013</v>
      </c>
      <c r="K1843">
        <f>-SQRT(D1843)*Notes!$B$15</f>
        <v>-17.745643122449845</v>
      </c>
      <c r="L1843">
        <f>SQRT(D1843)*Notes!$B$15</f>
        <v>17.745643122449845</v>
      </c>
    </row>
    <row r="1844" spans="1:12" x14ac:dyDescent="0.25">
      <c r="A1844" t="s">
        <v>9</v>
      </c>
      <c r="B1844">
        <v>3233.4349999999999</v>
      </c>
      <c r="C1844">
        <v>23.70665</v>
      </c>
      <c r="D1844">
        <v>57.439</v>
      </c>
      <c r="E1844">
        <v>2.385E-2</v>
      </c>
      <c r="F1844">
        <v>0</v>
      </c>
      <c r="G1844">
        <v>0</v>
      </c>
      <c r="I1844">
        <f>-3*SQRT(D1844)*Notes!$B$22</f>
        <v>-11.679797813998869</v>
      </c>
      <c r="J1844">
        <f>3*SQRT(D1844)*Notes!$B$22</f>
        <v>11.679797813998869</v>
      </c>
      <c r="K1844">
        <f>-SQRT(D1844)*Notes!$B$15</f>
        <v>-19.800885973214228</v>
      </c>
      <c r="L1844">
        <f>SQRT(D1844)*Notes!$B$15</f>
        <v>19.800885973214228</v>
      </c>
    </row>
    <row r="1845" spans="1:12" x14ac:dyDescent="0.25">
      <c r="A1845" t="s">
        <v>1239</v>
      </c>
      <c r="B1845">
        <v>3234.652</v>
      </c>
      <c r="C1845">
        <v>23.71003</v>
      </c>
      <c r="D1845">
        <v>57.406999999999996</v>
      </c>
      <c r="E1845">
        <v>2.64E-3</v>
      </c>
      <c r="F1845">
        <v>0</v>
      </c>
      <c r="G1845">
        <v>0</v>
      </c>
      <c r="I1845">
        <f>-3*SQRT(D1845)*Notes!$B$22</f>
        <v>-11.676543878517151</v>
      </c>
      <c r="J1845">
        <f>3*SQRT(D1845)*Notes!$B$22</f>
        <v>11.676543878517151</v>
      </c>
      <c r="K1845">
        <f>-SQRT(D1845)*Notes!$B$15</f>
        <v>-19.795369541640348</v>
      </c>
      <c r="L1845">
        <f>SQRT(D1845)*Notes!$B$15</f>
        <v>19.795369541640348</v>
      </c>
    </row>
    <row r="1846" spans="1:12" x14ac:dyDescent="0.25">
      <c r="A1846" t="s">
        <v>9</v>
      </c>
      <c r="B1846">
        <v>3239.1480000000001</v>
      </c>
      <c r="C1846">
        <v>23.723510000000001</v>
      </c>
      <c r="D1846">
        <v>45.673000000000002</v>
      </c>
      <c r="E1846">
        <v>2.3793199999999999</v>
      </c>
      <c r="F1846">
        <v>0</v>
      </c>
      <c r="G1846">
        <v>0</v>
      </c>
      <c r="I1846">
        <f>-3*SQRT(D1846)*Notes!$B$22</f>
        <v>-10.4150571927846</v>
      </c>
      <c r="J1846">
        <f>3*SQRT(D1846)*Notes!$B$22</f>
        <v>10.4150571927846</v>
      </c>
      <c r="K1846">
        <f>-SQRT(D1846)*Notes!$B$15</f>
        <v>-17.656757690758816</v>
      </c>
      <c r="L1846">
        <f>SQRT(D1846)*Notes!$B$15</f>
        <v>17.656757690758816</v>
      </c>
    </row>
    <row r="1847" spans="1:12" x14ac:dyDescent="0.25">
      <c r="A1847" t="s">
        <v>1240</v>
      </c>
      <c r="B1847">
        <v>3239.529</v>
      </c>
      <c r="C1847">
        <v>23.72486</v>
      </c>
      <c r="D1847">
        <v>43.881</v>
      </c>
      <c r="E1847">
        <v>2.32376</v>
      </c>
      <c r="F1847">
        <v>0</v>
      </c>
      <c r="G1847">
        <v>0</v>
      </c>
      <c r="I1847">
        <f>-3*SQRT(D1847)*Notes!$B$22</f>
        <v>-10.208693094976162</v>
      </c>
      <c r="J1847">
        <f>3*SQRT(D1847)*Notes!$B$22</f>
        <v>10.208693094976162</v>
      </c>
      <c r="K1847">
        <f>-SQRT(D1847)*Notes!$B$15</f>
        <v>-17.306906431795021</v>
      </c>
      <c r="L1847">
        <f>SQRT(D1847)*Notes!$B$15</f>
        <v>17.306906431795021</v>
      </c>
    </row>
    <row r="1848" spans="1:12" x14ac:dyDescent="0.25">
      <c r="A1848" t="s">
        <v>1241</v>
      </c>
      <c r="B1848">
        <v>3240.3989999999999</v>
      </c>
      <c r="C1848">
        <v>23.728169999999999</v>
      </c>
      <c r="D1848">
        <v>39.948999999999998</v>
      </c>
      <c r="E1848">
        <v>2.1968999999999999</v>
      </c>
      <c r="F1848">
        <v>0</v>
      </c>
      <c r="G1848">
        <v>0</v>
      </c>
      <c r="I1848">
        <f>-3*SQRT(D1848)*Notes!$B$22</f>
        <v>-9.7405806371792956</v>
      </c>
      <c r="J1848">
        <f>3*SQRT(D1848)*Notes!$B$22</f>
        <v>9.7405806371792956</v>
      </c>
      <c r="K1848">
        <f>-SQRT(D1848)*Notes!$B$15</f>
        <v>-16.513310382694979</v>
      </c>
      <c r="L1848">
        <f>SQRT(D1848)*Notes!$B$15</f>
        <v>16.513310382694979</v>
      </c>
    </row>
    <row r="1849" spans="1:12" x14ac:dyDescent="0.25">
      <c r="A1849" t="s">
        <v>1242</v>
      </c>
      <c r="B1849">
        <v>3244.9760000000001</v>
      </c>
      <c r="C1849">
        <v>23.75235</v>
      </c>
      <c r="D1849">
        <v>22.893999999999998</v>
      </c>
      <c r="E1849">
        <v>1.52938</v>
      </c>
      <c r="F1849">
        <v>0</v>
      </c>
      <c r="G1849">
        <v>0</v>
      </c>
      <c r="I1849">
        <f>-3*SQRT(D1849)*Notes!$B$22</f>
        <v>-7.373823344542382</v>
      </c>
      <c r="J1849">
        <f>3*SQRT(D1849)*Notes!$B$22</f>
        <v>7.373823344542382</v>
      </c>
      <c r="K1849">
        <f>-SQRT(D1849)*Notes!$B$15</f>
        <v>-12.500921467742371</v>
      </c>
      <c r="L1849">
        <f>SQRT(D1849)*Notes!$B$15</f>
        <v>12.500921467742371</v>
      </c>
    </row>
    <row r="1850" spans="1:12" x14ac:dyDescent="0.25">
      <c r="A1850" t="s">
        <v>1243</v>
      </c>
      <c r="B1850">
        <v>3245.846</v>
      </c>
      <c r="C1850">
        <v>23.758769999999998</v>
      </c>
      <c r="D1850">
        <v>20.344000000000001</v>
      </c>
      <c r="E1850">
        <v>1.4025099999999999</v>
      </c>
      <c r="F1850">
        <v>0</v>
      </c>
      <c r="G1850">
        <v>0</v>
      </c>
      <c r="I1850">
        <f>-3*SQRT(D1850)*Notes!$B$22</f>
        <v>-6.951044411385416</v>
      </c>
      <c r="J1850">
        <f>3*SQRT(D1850)*Notes!$B$22</f>
        <v>6.951044411385416</v>
      </c>
      <c r="K1850">
        <f>-SQRT(D1850)*Notes!$B$15</f>
        <v>-11.784179827122133</v>
      </c>
      <c r="L1850">
        <f>SQRT(D1850)*Notes!$B$15</f>
        <v>11.784179827122133</v>
      </c>
    </row>
    <row r="1851" spans="1:12" x14ac:dyDescent="0.25">
      <c r="A1851" t="s">
        <v>1244</v>
      </c>
      <c r="B1851">
        <v>3246.2269999999999</v>
      </c>
      <c r="C1851">
        <v>23.76183</v>
      </c>
      <c r="D1851">
        <v>19.295999999999999</v>
      </c>
      <c r="E1851">
        <v>1.34693</v>
      </c>
      <c r="F1851">
        <v>0</v>
      </c>
      <c r="G1851">
        <v>0</v>
      </c>
      <c r="I1851">
        <f>-3*SQRT(D1851)*Notes!$B$22</f>
        <v>-6.7696393892680309</v>
      </c>
      <c r="J1851">
        <f>3*SQRT(D1851)*Notes!$B$22</f>
        <v>6.7696393892680309</v>
      </c>
      <c r="K1851">
        <f>-SQRT(D1851)*Notes!$B$15</f>
        <v>-11.476641955737957</v>
      </c>
      <c r="L1851">
        <f>SQRT(D1851)*Notes!$B$15</f>
        <v>11.476641955737957</v>
      </c>
    </row>
    <row r="1852" spans="1:12" x14ac:dyDescent="0.25">
      <c r="A1852" t="s">
        <v>9</v>
      </c>
      <c r="B1852">
        <v>3250.723</v>
      </c>
      <c r="C1852">
        <v>23.80885</v>
      </c>
      <c r="D1852">
        <v>13.326000000000001</v>
      </c>
      <c r="E1852">
        <v>0.10187</v>
      </c>
      <c r="F1852">
        <v>0</v>
      </c>
      <c r="G1852">
        <v>0</v>
      </c>
      <c r="I1852">
        <f>-3*SQRT(D1852)*Notes!$B$22</f>
        <v>-5.6257676861513461</v>
      </c>
      <c r="J1852">
        <f>3*SQRT(D1852)*Notes!$B$22</f>
        <v>5.6257676861513461</v>
      </c>
      <c r="K1852">
        <f>-SQRT(D1852)*Notes!$B$15</f>
        <v>-9.5374240410020548</v>
      </c>
      <c r="L1852">
        <f>SQRT(D1852)*Notes!$B$15</f>
        <v>9.5374240410020548</v>
      </c>
    </row>
    <row r="1853" spans="1:12" x14ac:dyDescent="0.25">
      <c r="A1853" t="s">
        <v>1245</v>
      </c>
      <c r="B1853">
        <v>3251.6489999999999</v>
      </c>
      <c r="C1853">
        <v>23.819970000000001</v>
      </c>
      <c r="D1853">
        <v>13.202999999999999</v>
      </c>
      <c r="E1853">
        <v>3.1660000000000001E-2</v>
      </c>
      <c r="F1853">
        <v>0</v>
      </c>
      <c r="G1853">
        <v>0</v>
      </c>
      <c r="I1853">
        <f>-3*SQRT(D1853)*Notes!$B$22</f>
        <v>-5.5997443644548071</v>
      </c>
      <c r="J1853">
        <f>3*SQRT(D1853)*Notes!$B$22</f>
        <v>5.5997443644548071</v>
      </c>
      <c r="K1853">
        <f>-SQRT(D1853)*Notes!$B$15</f>
        <v>-9.4933064258032847</v>
      </c>
      <c r="L1853">
        <f>SQRT(D1853)*Notes!$B$15</f>
        <v>9.4933064258032847</v>
      </c>
    </row>
    <row r="1854" spans="1:12" x14ac:dyDescent="0.25">
      <c r="A1854" t="s">
        <v>9</v>
      </c>
      <c r="B1854">
        <v>3254.748</v>
      </c>
      <c r="C1854">
        <v>23.85454</v>
      </c>
      <c r="D1854">
        <v>16.824999999999999</v>
      </c>
      <c r="E1854">
        <v>-1.28363</v>
      </c>
      <c r="F1854">
        <v>0</v>
      </c>
      <c r="G1854">
        <v>0</v>
      </c>
      <c r="I1854">
        <f>-3*SQRT(D1854)*Notes!$B$22</f>
        <v>-6.3213440204397715</v>
      </c>
      <c r="J1854">
        <f>3*SQRT(D1854)*Notes!$B$22</f>
        <v>6.3213440204397715</v>
      </c>
      <c r="K1854">
        <f>-SQRT(D1854)*Notes!$B$15</f>
        <v>-10.716642029211041</v>
      </c>
      <c r="L1854">
        <f>SQRT(D1854)*Notes!$B$15</f>
        <v>10.716642029211041</v>
      </c>
    </row>
    <row r="1855" spans="1:12" x14ac:dyDescent="0.25">
      <c r="A1855" t="s">
        <v>1246</v>
      </c>
      <c r="B1855">
        <v>3255.9989999999998</v>
      </c>
      <c r="C1855">
        <v>23.86533</v>
      </c>
      <c r="D1855">
        <v>20.283000000000001</v>
      </c>
      <c r="E1855">
        <v>-1.4804999999999999</v>
      </c>
      <c r="F1855">
        <v>0</v>
      </c>
      <c r="G1855">
        <v>0</v>
      </c>
      <c r="I1855">
        <f>-3*SQRT(D1855)*Notes!$B$22</f>
        <v>-6.9406154881144539</v>
      </c>
      <c r="J1855">
        <f>3*SQRT(D1855)*Notes!$B$22</f>
        <v>6.9406154881144539</v>
      </c>
      <c r="K1855">
        <f>-SQRT(D1855)*Notes!$B$15</f>
        <v>-11.766499562120948</v>
      </c>
      <c r="L1855">
        <f>SQRT(D1855)*Notes!$B$15</f>
        <v>11.766499562120948</v>
      </c>
    </row>
    <row r="1856" spans="1:12" x14ac:dyDescent="0.25">
      <c r="A1856" t="s">
        <v>1247</v>
      </c>
      <c r="B1856">
        <v>3259.1260000000002</v>
      </c>
      <c r="C1856">
        <v>23.885210000000001</v>
      </c>
      <c r="D1856">
        <v>31.085000000000001</v>
      </c>
      <c r="E1856">
        <v>-1.9727300000000001</v>
      </c>
      <c r="F1856">
        <v>0</v>
      </c>
      <c r="G1856">
        <v>0</v>
      </c>
      <c r="I1856">
        <f>-3*SQRT(D1856)*Notes!$B$22</f>
        <v>-8.5922583252867941</v>
      </c>
      <c r="J1856">
        <f>3*SQRT(D1856)*Notes!$B$22</f>
        <v>8.5922583252867941</v>
      </c>
      <c r="K1856">
        <f>-SQRT(D1856)*Notes!$B$15</f>
        <v>-14.566547303369353</v>
      </c>
      <c r="L1856">
        <f>SQRT(D1856)*Notes!$B$15</f>
        <v>14.566547303369353</v>
      </c>
    </row>
    <row r="1857" spans="1:12" x14ac:dyDescent="0.25">
      <c r="A1857" t="s">
        <v>1248</v>
      </c>
      <c r="B1857">
        <v>3260.377</v>
      </c>
      <c r="C1857">
        <v>23.89114</v>
      </c>
      <c r="D1857">
        <v>36.267000000000003</v>
      </c>
      <c r="E1857">
        <v>-2.1695899999999999</v>
      </c>
      <c r="F1857">
        <v>0</v>
      </c>
      <c r="G1857">
        <v>0</v>
      </c>
      <c r="I1857">
        <f>-3*SQRT(D1857)*Notes!$B$22</f>
        <v>-9.2808489815098625</v>
      </c>
      <c r="J1857">
        <f>3*SQRT(D1857)*Notes!$B$22</f>
        <v>9.2808489815098625</v>
      </c>
      <c r="K1857">
        <f>-SQRT(D1857)*Notes!$B$15</f>
        <v>-15.733922396947751</v>
      </c>
      <c r="L1857">
        <f>SQRT(D1857)*Notes!$B$15</f>
        <v>15.733922396947751</v>
      </c>
    </row>
    <row r="1858" spans="1:12" x14ac:dyDescent="0.25">
      <c r="A1858" t="s">
        <v>9</v>
      </c>
      <c r="B1858">
        <v>3263.4760000000001</v>
      </c>
      <c r="C1858">
        <v>23.903359999999999</v>
      </c>
      <c r="D1858">
        <v>41.768000000000001</v>
      </c>
      <c r="E1858">
        <v>0.52717000000000003</v>
      </c>
      <c r="F1858">
        <v>0</v>
      </c>
      <c r="G1858">
        <v>0</v>
      </c>
      <c r="I1858">
        <f>-3*SQRT(D1858)*Notes!$B$22</f>
        <v>-9.9598713744397571</v>
      </c>
      <c r="J1858">
        <f>3*SQRT(D1858)*Notes!$B$22</f>
        <v>9.9598713744397571</v>
      </c>
      <c r="K1858">
        <f>-SQRT(D1858)*Notes!$B$15</f>
        <v>-16.885076311577084</v>
      </c>
      <c r="L1858">
        <f>SQRT(D1858)*Notes!$B$15</f>
        <v>16.885076311577084</v>
      </c>
    </row>
    <row r="1859" spans="1:12" x14ac:dyDescent="0.25">
      <c r="A1859" t="s">
        <v>1249</v>
      </c>
      <c r="B1859">
        <v>3265.12</v>
      </c>
      <c r="C1859">
        <v>23.909749999999999</v>
      </c>
      <c r="D1859">
        <v>40.118000000000002</v>
      </c>
      <c r="E1859">
        <v>0.47688999999999998</v>
      </c>
      <c r="F1859">
        <v>0</v>
      </c>
      <c r="G1859">
        <v>0</v>
      </c>
      <c r="I1859">
        <f>-3*SQRT(D1859)*Notes!$B$22</f>
        <v>-9.761162138921696</v>
      </c>
      <c r="J1859">
        <f>3*SQRT(D1859)*Notes!$B$22</f>
        <v>9.761162138921696</v>
      </c>
      <c r="K1859">
        <f>-SQRT(D1859)*Notes!$B$15</f>
        <v>-16.548202422407375</v>
      </c>
      <c r="L1859">
        <f>SQRT(D1859)*Notes!$B$15</f>
        <v>16.548202422407375</v>
      </c>
    </row>
    <row r="1860" spans="1:12" x14ac:dyDescent="0.25">
      <c r="A1860" t="s">
        <v>9</v>
      </c>
      <c r="B1860">
        <v>3268.2190000000001</v>
      </c>
      <c r="C1860">
        <v>23.923559999999998</v>
      </c>
      <c r="D1860">
        <v>29.616</v>
      </c>
      <c r="E1860">
        <v>2.65842</v>
      </c>
      <c r="F1860">
        <v>0</v>
      </c>
      <c r="G1860">
        <v>0</v>
      </c>
      <c r="I1860">
        <f>-3*SQRT(D1860)*Notes!$B$22</f>
        <v>-8.3867769017173064</v>
      </c>
      <c r="J1860">
        <f>3*SQRT(D1860)*Notes!$B$22</f>
        <v>8.3867769017173064</v>
      </c>
      <c r="K1860">
        <f>-SQRT(D1860)*Notes!$B$15</f>
        <v>-14.218192451469726</v>
      </c>
      <c r="L1860">
        <f>SQRT(D1860)*Notes!$B$15</f>
        <v>14.218192451469726</v>
      </c>
    </row>
    <row r="1861" spans="1:12" x14ac:dyDescent="0.25">
      <c r="A1861" t="s">
        <v>1250</v>
      </c>
      <c r="B1861">
        <v>3268.6</v>
      </c>
      <c r="C1861">
        <v>23.92567</v>
      </c>
      <c r="D1861">
        <v>27.63</v>
      </c>
      <c r="E1861">
        <v>2.5546500000000001</v>
      </c>
      <c r="F1861">
        <v>0</v>
      </c>
      <c r="G1861">
        <v>0</v>
      </c>
      <c r="I1861">
        <f>-3*SQRT(D1861)*Notes!$B$22</f>
        <v>-8.1006959578835165</v>
      </c>
      <c r="J1861">
        <f>3*SQRT(D1861)*Notes!$B$22</f>
        <v>8.1006959578835165</v>
      </c>
      <c r="K1861">
        <f>-SQRT(D1861)*Notes!$B$15</f>
        <v>-13.733196372070729</v>
      </c>
      <c r="L1861">
        <f>SQRT(D1861)*Notes!$B$15</f>
        <v>13.733196372070729</v>
      </c>
    </row>
    <row r="1862" spans="1:12" x14ac:dyDescent="0.25">
      <c r="A1862" t="s">
        <v>1251</v>
      </c>
      <c r="B1862">
        <v>3269.4690000000001</v>
      </c>
      <c r="C1862">
        <v>23.93112</v>
      </c>
      <c r="D1862">
        <v>23.391999999999999</v>
      </c>
      <c r="E1862">
        <v>2.3177099999999999</v>
      </c>
      <c r="F1862">
        <v>0</v>
      </c>
      <c r="G1862">
        <v>0</v>
      </c>
      <c r="I1862">
        <f>-3*SQRT(D1862)*Notes!$B$22</f>
        <v>-7.4535911591093251</v>
      </c>
      <c r="J1862">
        <f>3*SQRT(D1862)*Notes!$B$22</f>
        <v>7.4535911591093251</v>
      </c>
      <c r="K1862">
        <f>-SQRT(D1862)*Notes!$B$15</f>
        <v>-12.636152695690466</v>
      </c>
      <c r="L1862">
        <f>SQRT(D1862)*Notes!$B$15</f>
        <v>12.636152695690466</v>
      </c>
    </row>
    <row r="1863" spans="1:12" x14ac:dyDescent="0.25">
      <c r="A1863" t="s">
        <v>1252</v>
      </c>
      <c r="B1863">
        <v>3272.5479999999998</v>
      </c>
      <c r="C1863">
        <v>23.960909999999998</v>
      </c>
      <c r="D1863">
        <v>11.702</v>
      </c>
      <c r="E1863">
        <v>1.47906</v>
      </c>
      <c r="F1863">
        <v>0</v>
      </c>
      <c r="G1863">
        <v>0</v>
      </c>
      <c r="I1863">
        <f>-3*SQRT(D1863)*Notes!$B$22</f>
        <v>-5.2718365480167986</v>
      </c>
      <c r="J1863">
        <f>3*SQRT(D1863)*Notes!$B$22</f>
        <v>5.2718365480167986</v>
      </c>
      <c r="K1863">
        <f>-SQRT(D1863)*Notes!$B$15</f>
        <v>-8.937400802571295</v>
      </c>
      <c r="L1863">
        <f>SQRT(D1863)*Notes!$B$15</f>
        <v>8.937400802571295</v>
      </c>
    </row>
    <row r="1864" spans="1:12" x14ac:dyDescent="0.25">
      <c r="A1864" t="s">
        <v>1253</v>
      </c>
      <c r="B1864">
        <v>3273.4180000000001</v>
      </c>
      <c r="C1864">
        <v>23.974170000000001</v>
      </c>
      <c r="D1864">
        <v>9.3350000000000009</v>
      </c>
      <c r="E1864">
        <v>1.24211</v>
      </c>
      <c r="F1864">
        <v>0</v>
      </c>
      <c r="G1864">
        <v>0</v>
      </c>
      <c r="I1864">
        <f>-3*SQRT(D1864)*Notes!$B$22</f>
        <v>-4.7085702126159816</v>
      </c>
      <c r="J1864">
        <f>3*SQRT(D1864)*Notes!$B$22</f>
        <v>4.7085702126159816</v>
      </c>
      <c r="K1864">
        <f>-SQRT(D1864)*Notes!$B$15</f>
        <v>-7.9824893685348144</v>
      </c>
      <c r="L1864">
        <f>SQRT(D1864)*Notes!$B$15</f>
        <v>7.9824893685348144</v>
      </c>
    </row>
    <row r="1865" spans="1:12" x14ac:dyDescent="0.25">
      <c r="A1865" t="s">
        <v>1254</v>
      </c>
      <c r="B1865">
        <v>3273.799</v>
      </c>
      <c r="C1865">
        <v>23.981010000000001</v>
      </c>
      <c r="D1865">
        <v>8.4280000000000008</v>
      </c>
      <c r="E1865">
        <v>1.1383000000000001</v>
      </c>
      <c r="F1865">
        <v>0</v>
      </c>
      <c r="G1865">
        <v>0</v>
      </c>
      <c r="I1865">
        <f>-3*SQRT(D1865)*Notes!$B$22</f>
        <v>-4.4739811830628664</v>
      </c>
      <c r="J1865">
        <f>3*SQRT(D1865)*Notes!$B$22</f>
        <v>4.4739811830628664</v>
      </c>
      <c r="K1865">
        <f>-SQRT(D1865)*Notes!$B$15</f>
        <v>-7.5847880813446498</v>
      </c>
      <c r="L1865">
        <f>SQRT(D1865)*Notes!$B$15</f>
        <v>7.5847880813446498</v>
      </c>
    </row>
    <row r="1866" spans="1:12" x14ac:dyDescent="0.25">
      <c r="A1866" t="s">
        <v>9</v>
      </c>
      <c r="B1866">
        <v>3276.8980000000001</v>
      </c>
      <c r="C1866">
        <v>24.06268</v>
      </c>
      <c r="D1866">
        <v>5.0789999999999997</v>
      </c>
      <c r="E1866">
        <v>1.934E-2</v>
      </c>
      <c r="F1866">
        <v>0</v>
      </c>
      <c r="G1866">
        <v>0</v>
      </c>
      <c r="I1866">
        <f>-3*SQRT(D1866)*Notes!$B$22</f>
        <v>-3.4731296543505095</v>
      </c>
      <c r="J1866">
        <f>3*SQRT(D1866)*Notes!$B$22</f>
        <v>3.4731296543505095</v>
      </c>
      <c r="K1866">
        <f>-SQRT(D1866)*Notes!$B$15</f>
        <v>-5.888033795718413</v>
      </c>
      <c r="L1866">
        <f>SQRT(D1866)*Notes!$B$15</f>
        <v>5.888033795718413</v>
      </c>
    </row>
    <row r="1867" spans="1:12" x14ac:dyDescent="0.25">
      <c r="A1867" t="s">
        <v>1255</v>
      </c>
      <c r="B1867">
        <v>3277.6309999999999</v>
      </c>
      <c r="C1867">
        <v>24.085540000000002</v>
      </c>
      <c r="D1867">
        <v>5.1559999999999997</v>
      </c>
      <c r="E1867">
        <v>-0.12494</v>
      </c>
      <c r="F1867">
        <v>0</v>
      </c>
      <c r="G1867">
        <v>0</v>
      </c>
      <c r="I1867">
        <f>-3*SQRT(D1867)*Notes!$B$22</f>
        <v>-3.4993577504458306</v>
      </c>
      <c r="J1867">
        <f>3*SQRT(D1867)*Notes!$B$22</f>
        <v>3.4993577504458306</v>
      </c>
      <c r="K1867">
        <f>-SQRT(D1867)*Notes!$B$15</f>
        <v>-5.9324985671424102</v>
      </c>
      <c r="L1867">
        <f>SQRT(D1867)*Notes!$B$15</f>
        <v>5.9324985671424102</v>
      </c>
    </row>
    <row r="1868" spans="1:12" x14ac:dyDescent="0.25">
      <c r="A1868" t="s">
        <v>9</v>
      </c>
      <c r="B1868">
        <v>3280.7289999999998</v>
      </c>
      <c r="C1868">
        <v>24.162410000000001</v>
      </c>
      <c r="D1868">
        <v>9.2759999999999998</v>
      </c>
      <c r="E1868">
        <v>-1.2988299999999999</v>
      </c>
      <c r="F1868">
        <v>0</v>
      </c>
      <c r="G1868">
        <v>0</v>
      </c>
      <c r="I1868">
        <f>-3*SQRT(D1868)*Notes!$B$22</f>
        <v>-4.6936668388101523</v>
      </c>
      <c r="J1868">
        <f>3*SQRT(D1868)*Notes!$B$22</f>
        <v>4.6936668388101523</v>
      </c>
      <c r="K1868">
        <f>-SQRT(D1868)*Notes!$B$15</f>
        <v>-7.9572235197551597</v>
      </c>
      <c r="L1868">
        <f>SQRT(D1868)*Notes!$B$15</f>
        <v>7.9572235197551597</v>
      </c>
    </row>
    <row r="1869" spans="1:12" x14ac:dyDescent="0.25">
      <c r="A1869" t="s">
        <v>1256</v>
      </c>
      <c r="B1869">
        <v>3281.98</v>
      </c>
      <c r="C1869">
        <v>24.180599999999998</v>
      </c>
      <c r="D1869">
        <v>12.978999999999999</v>
      </c>
      <c r="E1869">
        <v>-1.66123</v>
      </c>
      <c r="F1869">
        <v>0</v>
      </c>
      <c r="G1869">
        <v>0</v>
      </c>
      <c r="I1869">
        <f>-3*SQRT(D1869)*Notes!$B$22</f>
        <v>-5.5520389718146195</v>
      </c>
      <c r="J1869">
        <f>3*SQRT(D1869)*Notes!$B$22</f>
        <v>5.5520389718146195</v>
      </c>
      <c r="K1869">
        <f>-SQRT(D1869)*Notes!$B$15</f>
        <v>-9.4124309641712696</v>
      </c>
      <c r="L1869">
        <f>SQRT(D1869)*Notes!$B$15</f>
        <v>9.4124309641712696</v>
      </c>
    </row>
    <row r="1870" spans="1:12" x14ac:dyDescent="0.25">
      <c r="A1870" t="s">
        <v>1257</v>
      </c>
      <c r="B1870">
        <v>3285.0430000000001</v>
      </c>
      <c r="C1870">
        <v>24.207319999999999</v>
      </c>
      <c r="D1870">
        <v>25.870999999999999</v>
      </c>
      <c r="E1870">
        <v>-2.5483799999999999</v>
      </c>
      <c r="F1870">
        <v>0</v>
      </c>
      <c r="G1870">
        <v>0</v>
      </c>
      <c r="I1870">
        <f>-3*SQRT(D1870)*Notes!$B$22</f>
        <v>-7.8385999011539926</v>
      </c>
      <c r="J1870">
        <f>3*SQRT(D1870)*Notes!$B$22</f>
        <v>7.8385999011539926</v>
      </c>
      <c r="K1870">
        <f>-SQRT(D1870)*Notes!$B$15</f>
        <v>-13.288862127935939</v>
      </c>
      <c r="L1870">
        <f>SQRT(D1870)*Notes!$B$15</f>
        <v>13.288862127935939</v>
      </c>
    </row>
    <row r="1871" spans="1:12" x14ac:dyDescent="0.25">
      <c r="A1871" t="s">
        <v>1258</v>
      </c>
      <c r="B1871">
        <v>3286.2939999999999</v>
      </c>
      <c r="C1871">
        <v>24.214169999999999</v>
      </c>
      <c r="D1871">
        <v>32.700000000000003</v>
      </c>
      <c r="E1871">
        <v>-2.9107599999999998</v>
      </c>
      <c r="F1871">
        <v>0</v>
      </c>
      <c r="G1871">
        <v>0</v>
      </c>
      <c r="I1871">
        <f>-3*SQRT(D1871)*Notes!$B$22</f>
        <v>-8.8126346565516496</v>
      </c>
      <c r="J1871">
        <f>3*SQRT(D1871)*Notes!$B$22</f>
        <v>8.8126346565516496</v>
      </c>
      <c r="K1871">
        <f>-SQRT(D1871)*Notes!$B$15</f>
        <v>-14.940153651361147</v>
      </c>
      <c r="L1871">
        <f>SQRT(D1871)*Notes!$B$15</f>
        <v>14.940153651361147</v>
      </c>
    </row>
    <row r="1872" spans="1:12" x14ac:dyDescent="0.25">
      <c r="A1872" t="s">
        <v>9</v>
      </c>
      <c r="B1872">
        <v>3289.393</v>
      </c>
      <c r="C1872">
        <v>24.226700000000001</v>
      </c>
      <c r="D1872">
        <v>44.064</v>
      </c>
      <c r="E1872">
        <v>-0.48204999999999998</v>
      </c>
      <c r="F1872">
        <v>0</v>
      </c>
      <c r="G1872">
        <v>0</v>
      </c>
      <c r="I1872">
        <f>-3*SQRT(D1872)*Notes!$B$22</f>
        <v>-10.229957960471225</v>
      </c>
      <c r="J1872">
        <f>3*SQRT(D1872)*Notes!$B$22</f>
        <v>10.229957960471225</v>
      </c>
      <c r="K1872">
        <f>-SQRT(D1872)*Notes!$B$15</f>
        <v>-17.342956985375562</v>
      </c>
      <c r="L1872">
        <f>SQRT(D1872)*Notes!$B$15</f>
        <v>17.342956985375562</v>
      </c>
    </row>
    <row r="1873" spans="1:12" x14ac:dyDescent="0.25">
      <c r="A1873" t="s">
        <v>1259</v>
      </c>
      <c r="B1873">
        <v>3290.567</v>
      </c>
      <c r="C1873">
        <v>24.230889999999999</v>
      </c>
      <c r="D1873">
        <v>45.234999999999999</v>
      </c>
      <c r="E1873">
        <v>-0.51490000000000002</v>
      </c>
      <c r="F1873">
        <v>0</v>
      </c>
      <c r="G1873">
        <v>0</v>
      </c>
      <c r="I1873">
        <f>-3*SQRT(D1873)*Notes!$B$22</f>
        <v>-10.364997150633135</v>
      </c>
      <c r="J1873">
        <f>3*SQRT(D1873)*Notes!$B$22</f>
        <v>10.364997150633135</v>
      </c>
      <c r="K1873">
        <f>-SQRT(D1873)*Notes!$B$15</f>
        <v>-17.571890366662899</v>
      </c>
      <c r="L1873">
        <f>SQRT(D1873)*Notes!$B$15</f>
        <v>17.571890366662899</v>
      </c>
    </row>
    <row r="1874" spans="1:12" x14ac:dyDescent="0.25">
      <c r="A1874" t="s">
        <v>1260</v>
      </c>
      <c r="B1874">
        <v>3291.069</v>
      </c>
      <c r="C1874">
        <v>24.23265</v>
      </c>
      <c r="D1874">
        <v>45.759</v>
      </c>
      <c r="E1874">
        <v>-0.52891999999999995</v>
      </c>
      <c r="F1874">
        <v>0</v>
      </c>
      <c r="G1874">
        <v>0</v>
      </c>
      <c r="I1874">
        <f>-3*SQRT(D1874)*Notes!$B$22</f>
        <v>-10.424858100079572</v>
      </c>
      <c r="J1874">
        <f>3*SQRT(D1874)*Notes!$B$22</f>
        <v>10.424858100079572</v>
      </c>
      <c r="K1874">
        <f>-SQRT(D1874)*Notes!$B$15</f>
        <v>-17.67337327356875</v>
      </c>
      <c r="L1874">
        <f>SQRT(D1874)*Notes!$B$15</f>
        <v>17.67337327356875</v>
      </c>
    </row>
    <row r="1875" spans="1:12" x14ac:dyDescent="0.25">
      <c r="A1875" t="s">
        <v>9</v>
      </c>
      <c r="B1875">
        <v>3294.1680000000001</v>
      </c>
      <c r="C1875">
        <v>24.243839999999999</v>
      </c>
      <c r="D1875">
        <v>39.424999999999997</v>
      </c>
      <c r="E1875">
        <v>2.4199199999999998</v>
      </c>
      <c r="F1875">
        <v>0</v>
      </c>
      <c r="G1875">
        <v>0</v>
      </c>
      <c r="I1875">
        <f>-3*SQRT(D1875)*Notes!$B$22</f>
        <v>-9.6764875174430216</v>
      </c>
      <c r="J1875">
        <f>3*SQRT(D1875)*Notes!$B$22</f>
        <v>9.6764875174430216</v>
      </c>
      <c r="K1875">
        <f>-SQRT(D1875)*Notes!$B$15</f>
        <v>-16.404652632297584</v>
      </c>
      <c r="L1875">
        <f>SQRT(D1875)*Notes!$B$15</f>
        <v>16.404652632297584</v>
      </c>
    </row>
    <row r="1876" spans="1:12" x14ac:dyDescent="0.25">
      <c r="A1876" t="s">
        <v>1261</v>
      </c>
      <c r="B1876">
        <v>3295.4189999999999</v>
      </c>
      <c r="C1876">
        <v>24.249310000000001</v>
      </c>
      <c r="D1876">
        <v>33.642000000000003</v>
      </c>
      <c r="E1876">
        <v>2.2023600000000001</v>
      </c>
      <c r="F1876">
        <v>0</v>
      </c>
      <c r="G1876">
        <v>0</v>
      </c>
      <c r="I1876">
        <f>-3*SQRT(D1876)*Notes!$B$22</f>
        <v>-8.9386677106971728</v>
      </c>
      <c r="J1876">
        <f>3*SQRT(D1876)*Notes!$B$22</f>
        <v>8.9386677106971728</v>
      </c>
      <c r="K1876">
        <f>-SQRT(D1876)*Notes!$B$15</f>
        <v>-15.153818834075214</v>
      </c>
      <c r="L1876">
        <f>SQRT(D1876)*Notes!$B$15</f>
        <v>15.153818834075214</v>
      </c>
    </row>
    <row r="1877" spans="1:12" x14ac:dyDescent="0.25">
      <c r="A1877" t="s">
        <v>1262</v>
      </c>
      <c r="B1877">
        <v>3298.5590000000002</v>
      </c>
      <c r="C1877">
        <v>24.26793</v>
      </c>
      <c r="D1877">
        <v>21.524000000000001</v>
      </c>
      <c r="E1877">
        <v>1.6561999999999999</v>
      </c>
      <c r="F1877">
        <v>0</v>
      </c>
      <c r="G1877">
        <v>0</v>
      </c>
      <c r="I1877">
        <f>-3*SQRT(D1877)*Notes!$B$22</f>
        <v>-7.1497915687676459</v>
      </c>
      <c r="J1877">
        <f>3*SQRT(D1877)*Notes!$B$22</f>
        <v>7.1497915687676459</v>
      </c>
      <c r="K1877">
        <f>-SQRT(D1877)*Notes!$B$15</f>
        <v>-12.12111800563317</v>
      </c>
      <c r="L1877">
        <f>SQRT(D1877)*Notes!$B$15</f>
        <v>12.12111800563317</v>
      </c>
    </row>
    <row r="1878" spans="1:12" x14ac:dyDescent="0.25">
      <c r="A1878" t="s">
        <v>1263</v>
      </c>
      <c r="B1878">
        <v>3299.4290000000001</v>
      </c>
      <c r="C1878">
        <v>24.274819999999998</v>
      </c>
      <c r="D1878">
        <v>18.773</v>
      </c>
      <c r="E1878">
        <v>1.5048900000000001</v>
      </c>
      <c r="F1878">
        <v>0</v>
      </c>
      <c r="G1878">
        <v>0</v>
      </c>
      <c r="I1878">
        <f>-3*SQRT(D1878)*Notes!$B$22</f>
        <v>-6.677266805173546</v>
      </c>
      <c r="J1878">
        <f>3*SQRT(D1878)*Notes!$B$22</f>
        <v>6.677266805173546</v>
      </c>
      <c r="K1878">
        <f>-SQRT(D1878)*Notes!$B$15</f>
        <v>-11.320041727392068</v>
      </c>
      <c r="L1878">
        <f>SQRT(D1878)*Notes!$B$15</f>
        <v>11.320041727392068</v>
      </c>
    </row>
    <row r="1879" spans="1:12" x14ac:dyDescent="0.25">
      <c r="A1879" t="s">
        <v>1264</v>
      </c>
      <c r="B1879">
        <v>3299.81</v>
      </c>
      <c r="C1879">
        <v>24.27815</v>
      </c>
      <c r="D1879">
        <v>17.652000000000001</v>
      </c>
      <c r="E1879">
        <v>1.43865</v>
      </c>
      <c r="F1879">
        <v>0</v>
      </c>
      <c r="G1879">
        <v>0</v>
      </c>
      <c r="I1879">
        <f>-3*SQRT(D1879)*Notes!$B$22</f>
        <v>-6.4748371387311732</v>
      </c>
      <c r="J1879">
        <f>3*SQRT(D1879)*Notes!$B$22</f>
        <v>6.4748371387311732</v>
      </c>
      <c r="K1879">
        <f>-SQRT(D1879)*Notes!$B$15</f>
        <v>-10.976860551942517</v>
      </c>
      <c r="L1879">
        <f>SQRT(D1879)*Notes!$B$15</f>
        <v>10.976860551942517</v>
      </c>
    </row>
    <row r="1880" spans="1:12" x14ac:dyDescent="0.25">
      <c r="A1880" t="s">
        <v>9</v>
      </c>
      <c r="B1880">
        <v>3302.9090000000001</v>
      </c>
      <c r="C1880">
        <v>24.311779999999999</v>
      </c>
      <c r="D1880">
        <v>13.288</v>
      </c>
      <c r="E1880">
        <v>6.9769999999999999E-2</v>
      </c>
      <c r="F1880">
        <v>0</v>
      </c>
      <c r="G1880">
        <v>0</v>
      </c>
      <c r="I1880">
        <f>-3*SQRT(D1880)*Notes!$B$22</f>
        <v>-5.6177408292087394</v>
      </c>
      <c r="J1880">
        <f>3*SQRT(D1880)*Notes!$B$22</f>
        <v>5.6177408292087394</v>
      </c>
      <c r="K1880">
        <f>-SQRT(D1880)*Notes!$B$15</f>
        <v>-9.5238160247011781</v>
      </c>
      <c r="L1880">
        <f>SQRT(D1880)*Notes!$B$15</f>
        <v>9.5238160247011781</v>
      </c>
    </row>
    <row r="1881" spans="1:12" x14ac:dyDescent="0.25">
      <c r="A1881" t="s">
        <v>1265</v>
      </c>
      <c r="B1881">
        <v>3305.047</v>
      </c>
      <c r="C1881">
        <v>24.33745</v>
      </c>
      <c r="D1881">
        <v>13.335000000000001</v>
      </c>
      <c r="E1881">
        <v>-9.1939999999999994E-2</v>
      </c>
      <c r="F1881">
        <v>0</v>
      </c>
      <c r="G1881">
        <v>0</v>
      </c>
      <c r="I1881">
        <f>-3*SQRT(D1881)*Notes!$B$22</f>
        <v>-5.6276671069537034</v>
      </c>
      <c r="J1881">
        <f>3*SQRT(D1881)*Notes!$B$22</f>
        <v>5.6276671069537034</v>
      </c>
      <c r="K1881">
        <f>-SQRT(D1881)*Notes!$B$15</f>
        <v>-9.5406441493739269</v>
      </c>
      <c r="L1881">
        <f>SQRT(D1881)*Notes!$B$15</f>
        <v>9.5406441493739269</v>
      </c>
    </row>
    <row r="1882" spans="1:12" x14ac:dyDescent="0.25">
      <c r="A1882" t="s">
        <v>9</v>
      </c>
      <c r="B1882">
        <v>3305.5549999999998</v>
      </c>
      <c r="C1882">
        <v>24.343450000000001</v>
      </c>
      <c r="D1882">
        <v>13.757</v>
      </c>
      <c r="E1882">
        <v>-0.74426000000000003</v>
      </c>
      <c r="F1882">
        <v>0</v>
      </c>
      <c r="G1882">
        <v>0</v>
      </c>
      <c r="I1882">
        <f>-3*SQRT(D1882)*Notes!$B$22</f>
        <v>-5.7160202456387106</v>
      </c>
      <c r="J1882">
        <f>3*SQRT(D1882)*Notes!$B$22</f>
        <v>5.7160202456387106</v>
      </c>
      <c r="K1882">
        <f>-SQRT(D1882)*Notes!$B$15</f>
        <v>-9.6904301689898293</v>
      </c>
      <c r="L1882">
        <f>SQRT(D1882)*Notes!$B$15</f>
        <v>9.6904301689898293</v>
      </c>
    </row>
    <row r="1883" spans="1:12" x14ac:dyDescent="0.25">
      <c r="A1883" t="s">
        <v>1266</v>
      </c>
      <c r="B1883">
        <v>3306.7809999999999</v>
      </c>
      <c r="C1883">
        <v>24.35671</v>
      </c>
      <c r="D1883">
        <v>15.75</v>
      </c>
      <c r="E1883">
        <v>-0.88268000000000002</v>
      </c>
      <c r="F1883">
        <v>0</v>
      </c>
      <c r="G1883">
        <v>0</v>
      </c>
      <c r="I1883">
        <f>-3*SQRT(D1883)*Notes!$B$22</f>
        <v>-6.1160660764902204</v>
      </c>
      <c r="J1883">
        <f>3*SQRT(D1883)*Notes!$B$22</f>
        <v>6.1160660764902204</v>
      </c>
      <c r="K1883">
        <f>-SQRT(D1883)*Notes!$B$15</f>
        <v>-10.368632138484235</v>
      </c>
      <c r="L1883">
        <f>SQRT(D1883)*Notes!$B$15</f>
        <v>10.368632138484235</v>
      </c>
    </row>
    <row r="1884" spans="1:12" x14ac:dyDescent="0.25">
      <c r="A1884" t="s">
        <v>1267</v>
      </c>
      <c r="B1884">
        <v>3316.902</v>
      </c>
      <c r="C1884">
        <v>24.41864</v>
      </c>
      <c r="D1884">
        <v>45.191000000000003</v>
      </c>
      <c r="E1884">
        <v>-2.0259999999999998</v>
      </c>
      <c r="F1884">
        <v>0</v>
      </c>
      <c r="G1884">
        <v>0</v>
      </c>
      <c r="I1884">
        <f>-3*SQRT(D1884)*Notes!$B$22</f>
        <v>-10.359954917508954</v>
      </c>
      <c r="J1884">
        <f>3*SQRT(D1884)*Notes!$B$22</f>
        <v>10.359954917508954</v>
      </c>
      <c r="K1884">
        <f>-SQRT(D1884)*Notes!$B$15</f>
        <v>-17.563342214996897</v>
      </c>
      <c r="L1884">
        <f>SQRT(D1884)*Notes!$B$15</f>
        <v>17.563342214996897</v>
      </c>
    </row>
    <row r="1885" spans="1:12" x14ac:dyDescent="0.25">
      <c r="A1885" t="s">
        <v>1268</v>
      </c>
      <c r="B1885">
        <v>3317.7719999999999</v>
      </c>
      <c r="C1885">
        <v>24.421589999999998</v>
      </c>
      <c r="D1885">
        <v>48.801000000000002</v>
      </c>
      <c r="E1885">
        <v>-2.12426</v>
      </c>
      <c r="F1885">
        <v>0</v>
      </c>
      <c r="G1885">
        <v>0</v>
      </c>
      <c r="I1885">
        <f>-3*SQRT(D1885)*Notes!$B$22</f>
        <v>-10.765798584381264</v>
      </c>
      <c r="J1885">
        <f>3*SQRT(D1885)*Notes!$B$22</f>
        <v>10.765798584381264</v>
      </c>
      <c r="K1885">
        <f>-SQRT(D1885)*Notes!$B$15</f>
        <v>-18.251373317817706</v>
      </c>
      <c r="L1885">
        <f>SQRT(D1885)*Notes!$B$15</f>
        <v>18.251373317817706</v>
      </c>
    </row>
    <row r="1886" spans="1:12" x14ac:dyDescent="0.25">
      <c r="A1886" t="s">
        <v>1269</v>
      </c>
      <c r="B1886">
        <v>3318.1280000000002</v>
      </c>
      <c r="C1886">
        <v>24.422740000000001</v>
      </c>
      <c r="D1886">
        <v>50.326999999999998</v>
      </c>
      <c r="E1886">
        <v>-2.1644399999999999</v>
      </c>
      <c r="F1886">
        <v>0</v>
      </c>
      <c r="G1886">
        <v>0</v>
      </c>
      <c r="I1886">
        <f>-3*SQRT(D1886)*Notes!$B$22</f>
        <v>-10.932825368600994</v>
      </c>
      <c r="J1886">
        <f>3*SQRT(D1886)*Notes!$B$22</f>
        <v>10.932825368600994</v>
      </c>
      <c r="K1886">
        <f>-SQRT(D1886)*Notes!$B$15</f>
        <v>-18.534535608935762</v>
      </c>
      <c r="L1886">
        <f>SQRT(D1886)*Notes!$B$15</f>
        <v>18.534535608935762</v>
      </c>
    </row>
    <row r="1887" spans="1:12" x14ac:dyDescent="0.25">
      <c r="A1887" t="s">
        <v>9</v>
      </c>
      <c r="B1887">
        <v>3318.636</v>
      </c>
      <c r="C1887">
        <v>24.424320000000002</v>
      </c>
      <c r="D1887">
        <v>51.420999999999999</v>
      </c>
      <c r="E1887">
        <v>2.547E-2</v>
      </c>
      <c r="F1887">
        <v>0</v>
      </c>
      <c r="G1887">
        <v>0</v>
      </c>
      <c r="I1887">
        <f>-3*SQRT(D1887)*Notes!$B$22</f>
        <v>-11.051014502310345</v>
      </c>
      <c r="J1887">
        <f>3*SQRT(D1887)*Notes!$B$22</f>
        <v>11.051014502310345</v>
      </c>
      <c r="K1887">
        <f>-SQRT(D1887)*Notes!$B$15</f>
        <v>-18.734902909562052</v>
      </c>
      <c r="L1887">
        <f>SQRT(D1887)*Notes!$B$15</f>
        <v>18.734902909562052</v>
      </c>
    </row>
    <row r="1888" spans="1:12" x14ac:dyDescent="0.25">
      <c r="A1888" t="s">
        <v>1270</v>
      </c>
      <c r="B1888">
        <v>3319.3980000000001</v>
      </c>
      <c r="C1888">
        <v>24.426680000000001</v>
      </c>
      <c r="D1888">
        <v>51.393999999999998</v>
      </c>
      <c r="E1888">
        <v>1.065E-2</v>
      </c>
      <c r="F1888">
        <v>0</v>
      </c>
      <c r="G1888">
        <v>0</v>
      </c>
      <c r="I1888">
        <f>-3*SQRT(D1888)*Notes!$B$22</f>
        <v>-11.048112802910801</v>
      </c>
      <c r="J1888">
        <f>3*SQRT(D1888)*Notes!$B$22</f>
        <v>11.048112802910801</v>
      </c>
      <c r="K1888">
        <f>-SQRT(D1888)*Notes!$B$15</f>
        <v>-18.729983627580129</v>
      </c>
      <c r="L1888">
        <f>SQRT(D1888)*Notes!$B$15</f>
        <v>18.729983627580129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Notes</vt:lpstr>
      <vt:lpstr>Horiz</vt:lpstr>
      <vt:lpstr>Vert</vt:lpstr>
      <vt:lpstr>HorizBeamSize</vt:lpstr>
      <vt:lpstr>VertBeamSize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C. Brown x4404 02237N</dc:creator>
  <cp:lastModifiedBy>Bruce C. Brown x4404 02237N</cp:lastModifiedBy>
  <cp:lastPrinted>2016-05-10T00:56:27Z</cp:lastPrinted>
  <dcterms:created xsi:type="dcterms:W3CDTF">2015-09-25T19:24:15Z</dcterms:created>
  <dcterms:modified xsi:type="dcterms:W3CDTF">2016-05-10T23:07:48Z</dcterms:modified>
</cp:coreProperties>
</file>