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62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" i="1"/>
  <c r="A3" l="1"/>
  <c r="A5"/>
  <c r="A7"/>
  <c r="A9"/>
  <c r="A21"/>
  <c r="A25"/>
  <c r="A27"/>
  <c r="A29"/>
  <c r="A31"/>
  <c r="A23"/>
  <c r="A24"/>
  <c r="A32"/>
  <c r="A22"/>
  <c r="A6"/>
  <c r="A8"/>
  <c r="A26"/>
  <c r="A28"/>
  <c r="A30"/>
  <c r="A10"/>
  <c r="A11"/>
  <c r="A4"/>
  <c r="A12"/>
  <c r="A13"/>
  <c r="A14"/>
  <c r="A15"/>
  <c r="A16"/>
  <c r="A17"/>
  <c r="A18"/>
  <c r="A19"/>
  <c r="A20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</calcChain>
</file>

<file path=xl/sharedStrings.xml><?xml version="1.0" encoding="utf-8"?>
<sst xmlns="http://schemas.openxmlformats.org/spreadsheetml/2006/main" count="77" uniqueCount="47">
  <si>
    <t xml:space="preserve"> </t>
  </si>
  <si>
    <t>A1301.03</t>
  </si>
  <si>
    <t>Cryo Basic Engineering</t>
  </si>
  <si>
    <t>Basic Engineering OS</t>
  </si>
  <si>
    <t>A1301.04.01</t>
  </si>
  <si>
    <t>Cryo LN2 system</t>
  </si>
  <si>
    <t>Outdoor Installation - LN2 System</t>
  </si>
  <si>
    <t>A1301.04.03</t>
  </si>
  <si>
    <t>Cryo ODH system</t>
  </si>
  <si>
    <t>Install ODH Equipment</t>
  </si>
  <si>
    <t>A1301.04.04</t>
  </si>
  <si>
    <t>Cryo Refrigerator System</t>
  </si>
  <si>
    <t>Refrig Syst Painting - Prep Req &amp; Process PO</t>
  </si>
  <si>
    <t>Refrig Syst  Painting T&amp;M</t>
  </si>
  <si>
    <t>Refrig Syst DCS Detailed Engineering</t>
  </si>
  <si>
    <t>Refrigeration Syst g-2 Valve Box Installation</t>
  </si>
  <si>
    <t>Refrigeration Syst Transfer Lines Installation</t>
  </si>
  <si>
    <t>Refrigeration Syst g-2 Transfer Lines Checkout</t>
  </si>
  <si>
    <t>Refrigeration Syst g-2 Test Box Installation</t>
  </si>
  <si>
    <t>Refrigeration Syst Safety Documents</t>
  </si>
  <si>
    <t>Refrig Syst Electrical - 2nd Receive Matl for Electrical Work</t>
  </si>
  <si>
    <t>Refrig Syst - 2nd DCS Delivery Received</t>
  </si>
  <si>
    <t>Refrigeration Syst Mu2e Valve Box Installation</t>
  </si>
  <si>
    <t>A1301.04.05</t>
  </si>
  <si>
    <t>Cryo Compressor System</t>
  </si>
  <si>
    <t>Compressor Syst - T&amp;M</t>
  </si>
  <si>
    <t>Compressor Syst Controls</t>
  </si>
  <si>
    <t>Compressor Syst Paint vessels &amp; base</t>
  </si>
  <si>
    <t>A1301.04.06</t>
  </si>
  <si>
    <t>Cryo Interconnect Piping</t>
  </si>
  <si>
    <t>OS of Interconnect piping - A0 to MC-1 Discharge &amp; Suction Header</t>
  </si>
  <si>
    <t>A1301.04.07</t>
  </si>
  <si>
    <t>Cryo Interconnect Electrical &amp; Controls</t>
  </si>
  <si>
    <t>Interconnect Electrical &amp; Controls Engineering</t>
  </si>
  <si>
    <t>A1301.05.01</t>
  </si>
  <si>
    <t>Mu2e Interface Connection</t>
  </si>
  <si>
    <t>Mu2e Interface - Basic Engineering</t>
  </si>
  <si>
    <t>A1301.06</t>
  </si>
  <si>
    <t>Cryo Safety Documents</t>
  </si>
  <si>
    <t>CTC</t>
  </si>
  <si>
    <t>WP</t>
  </si>
  <si>
    <t>Name</t>
  </si>
  <si>
    <t>BCWS</t>
  </si>
  <si>
    <t>BCWP</t>
  </si>
  <si>
    <t>Schedule Variances</t>
  </si>
  <si>
    <t>Task Code</t>
  </si>
  <si>
    <t>Cryo AIP 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</si>
</sst>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left" indent="2"/>
    </xf>
    <xf numFmtId="40" fontId="1" fillId="0" borderId="0" xfId="0" applyNumberFormat="1" applyFon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/>
  </sheetViews>
  <sheetFormatPr defaultRowHeight="15"/>
  <cols>
    <col min="1" max="1" width="68.28515625" bestFit="1" customWidth="1"/>
    <col min="2" max="2" width="14.140625" hidden="1" customWidth="1"/>
    <col min="3" max="3" width="5" hidden="1" customWidth="1"/>
    <col min="4" max="4" width="68.28515625" hidden="1" customWidth="1"/>
    <col min="5" max="6" width="10.140625" style="1" bestFit="1" customWidth="1"/>
    <col min="7" max="7" width="18.42578125" style="6" bestFit="1" customWidth="1"/>
  </cols>
  <sheetData>
    <row r="1" spans="1:7" s="2" customFormat="1">
      <c r="A1" s="2" t="s">
        <v>45</v>
      </c>
      <c r="B1" s="2" t="s">
        <v>39</v>
      </c>
      <c r="C1" s="2" t="s">
        <v>40</v>
      </c>
      <c r="D1" s="2" t="s">
        <v>41</v>
      </c>
      <c r="E1" s="3" t="s">
        <v>42</v>
      </c>
      <c r="F1" s="3" t="s">
        <v>43</v>
      </c>
      <c r="G1" s="5" t="s">
        <v>44</v>
      </c>
    </row>
    <row r="2" spans="1:7" s="2" customFormat="1">
      <c r="A2" s="2" t="s">
        <v>46</v>
      </c>
      <c r="E2" s="3">
        <v>3395359</v>
      </c>
      <c r="F2" s="3">
        <v>3319975</v>
      </c>
      <c r="G2" s="5">
        <f>F2-E2</f>
        <v>-75384</v>
      </c>
    </row>
    <row r="3" spans="1:7">
      <c r="A3" s="2" t="str">
        <f>CONCATENATE(B3," ",D3)</f>
        <v>A1301.03 Cryo Basic Engineering</v>
      </c>
      <c r="B3" s="2" t="s">
        <v>1</v>
      </c>
      <c r="C3" s="2" t="s">
        <v>0</v>
      </c>
      <c r="D3" s="2" t="s">
        <v>2</v>
      </c>
      <c r="E3" s="3">
        <v>217233.26</v>
      </c>
      <c r="F3" s="3">
        <v>228144.41</v>
      </c>
      <c r="G3" s="5">
        <f>F3-E3</f>
        <v>10911.149999999994</v>
      </c>
    </row>
    <row r="4" spans="1:7">
      <c r="A4" s="4" t="str">
        <f>CONCATENATE(C4," ",D4)</f>
        <v>2832 Basic Engineering OS</v>
      </c>
      <c r="B4" t="s">
        <v>1</v>
      </c>
      <c r="C4">
        <v>2832</v>
      </c>
      <c r="D4" t="s">
        <v>3</v>
      </c>
      <c r="E4" s="1">
        <v>147853.99</v>
      </c>
      <c r="F4" s="1">
        <v>158765.14000000001</v>
      </c>
      <c r="G4" s="6">
        <f>F4-E4</f>
        <v>10911.150000000023</v>
      </c>
    </row>
    <row r="5" spans="1:7">
      <c r="A5" s="2" t="str">
        <f>CONCATENATE(B5," ",D5)</f>
        <v>A1301.04.01 Cryo LN2 system</v>
      </c>
      <c r="B5" s="2" t="s">
        <v>4</v>
      </c>
      <c r="C5" s="2" t="s">
        <v>0</v>
      </c>
      <c r="D5" s="2" t="s">
        <v>5</v>
      </c>
      <c r="E5" s="3">
        <v>326427.37</v>
      </c>
      <c r="F5" s="3">
        <v>325181.53999999998</v>
      </c>
      <c r="G5" s="5">
        <f>F5-E5</f>
        <v>-1245.8300000000163</v>
      </c>
    </row>
    <row r="6" spans="1:7">
      <c r="A6" s="4" t="str">
        <f>CONCATENATE(C6," ",D6)</f>
        <v>2499 Outdoor Installation - LN2 System</v>
      </c>
      <c r="B6" t="s">
        <v>4</v>
      </c>
      <c r="C6">
        <v>2499</v>
      </c>
      <c r="D6" t="s">
        <v>6</v>
      </c>
      <c r="E6" s="1">
        <v>94683.3</v>
      </c>
      <c r="F6" s="1">
        <v>93437.47</v>
      </c>
      <c r="G6" s="6">
        <f>F6-E6</f>
        <v>-1245.8300000000017</v>
      </c>
    </row>
    <row r="7" spans="1:7">
      <c r="A7" s="2" t="str">
        <f>CONCATENATE(B7," ",D7)</f>
        <v>A1301.04.03 Cryo ODH system</v>
      </c>
      <c r="B7" s="2" t="s">
        <v>7</v>
      </c>
      <c r="C7" s="2" t="s">
        <v>0</v>
      </c>
      <c r="D7" s="2" t="s">
        <v>8</v>
      </c>
      <c r="E7" s="3">
        <v>42259.86</v>
      </c>
      <c r="F7" s="3">
        <v>41339.31</v>
      </c>
      <c r="G7" s="5">
        <f>F7-E7</f>
        <v>-920.55000000000291</v>
      </c>
    </row>
    <row r="8" spans="1:7">
      <c r="A8" s="4" t="str">
        <f>CONCATENATE(C8," ",D8)</f>
        <v>2583 Install ODH Equipment</v>
      </c>
      <c r="B8" t="s">
        <v>7</v>
      </c>
      <c r="C8">
        <v>2583</v>
      </c>
      <c r="D8" t="s">
        <v>9</v>
      </c>
      <c r="E8" s="1">
        <v>3682.22</v>
      </c>
      <c r="F8" s="1">
        <v>2761.67</v>
      </c>
      <c r="G8" s="6">
        <f>F8-E8</f>
        <v>-920.54999999999973</v>
      </c>
    </row>
    <row r="9" spans="1:7">
      <c r="A9" s="2" t="str">
        <f>CONCATENATE(B9," ",D9)</f>
        <v>A1301.04.04 Cryo Refrigerator System</v>
      </c>
      <c r="B9" s="2" t="s">
        <v>10</v>
      </c>
      <c r="C9" s="2" t="s">
        <v>0</v>
      </c>
      <c r="D9" s="2" t="s">
        <v>11</v>
      </c>
      <c r="E9" s="3">
        <v>979009.37</v>
      </c>
      <c r="F9" s="3">
        <v>911154.63</v>
      </c>
      <c r="G9" s="5">
        <f>F9-E9</f>
        <v>-67854.739999999991</v>
      </c>
    </row>
    <row r="10" spans="1:7">
      <c r="A10" s="4" t="str">
        <f>CONCATENATE(C10," ",D10)</f>
        <v>2733 Refrig Syst Painting - Prep Req &amp; Process PO</v>
      </c>
      <c r="B10" t="s">
        <v>10</v>
      </c>
      <c r="C10">
        <v>2733</v>
      </c>
      <c r="D10" t="s">
        <v>12</v>
      </c>
      <c r="E10" s="1">
        <v>343.86</v>
      </c>
      <c r="F10" s="1">
        <v>393.78</v>
      </c>
      <c r="G10" s="6">
        <f>F10-E10</f>
        <v>49.919999999999959</v>
      </c>
    </row>
    <row r="11" spans="1:7">
      <c r="A11" s="4" t="str">
        <f>CONCATENATE(C11," ",D11)</f>
        <v>2735 Refrig Syst  Painting T&amp;M</v>
      </c>
      <c r="B11" t="s">
        <v>10</v>
      </c>
      <c r="C11">
        <v>2735</v>
      </c>
      <c r="D11" t="s">
        <v>13</v>
      </c>
      <c r="E11" s="1">
        <v>0</v>
      </c>
      <c r="F11" s="1">
        <v>43374.42</v>
      </c>
      <c r="G11" s="6">
        <f>F11-E11</f>
        <v>43374.42</v>
      </c>
    </row>
    <row r="12" spans="1:7">
      <c r="A12" s="4" t="str">
        <f>CONCATENATE(C12," ",D12)</f>
        <v>2845 Refrig Syst DCS Detailed Engineering</v>
      </c>
      <c r="B12" t="s">
        <v>10</v>
      </c>
      <c r="C12">
        <v>2845</v>
      </c>
      <c r="D12" t="s">
        <v>14</v>
      </c>
      <c r="E12" s="1">
        <v>64262.080000000002</v>
      </c>
      <c r="F12" s="1">
        <v>55567.8</v>
      </c>
      <c r="G12" s="6">
        <f>F12-E12</f>
        <v>-8694.2799999999988</v>
      </c>
    </row>
    <row r="13" spans="1:7">
      <c r="A13" s="4" t="str">
        <f>CONCATENATE(C13," ",D13)</f>
        <v>2850 Refrigeration Syst g-2 Valve Box Installation</v>
      </c>
      <c r="B13" t="s">
        <v>10</v>
      </c>
      <c r="C13">
        <v>2850</v>
      </c>
      <c r="D13" t="s">
        <v>15</v>
      </c>
      <c r="E13" s="1">
        <v>23505.84</v>
      </c>
      <c r="F13" s="1">
        <v>16454.09</v>
      </c>
      <c r="G13" s="6">
        <f>F13-E13</f>
        <v>-7051.75</v>
      </c>
    </row>
    <row r="14" spans="1:7">
      <c r="A14" s="4" t="str">
        <f>CONCATENATE(C14," ",D14)</f>
        <v>2860 Refrigeration Syst Transfer Lines Installation</v>
      </c>
      <c r="B14" t="s">
        <v>10</v>
      </c>
      <c r="C14">
        <v>2860</v>
      </c>
      <c r="D14" t="s">
        <v>16</v>
      </c>
      <c r="E14" s="1">
        <v>83164.070000000007</v>
      </c>
      <c r="F14" s="1">
        <v>41582.04</v>
      </c>
      <c r="G14" s="6">
        <f>F14-E14</f>
        <v>-41582.030000000006</v>
      </c>
    </row>
    <row r="15" spans="1:7">
      <c r="A15" s="4" t="str">
        <f>CONCATENATE(C15," ",D15)</f>
        <v>2861 Refrigeration Syst g-2 Transfer Lines Checkout</v>
      </c>
      <c r="B15" t="s">
        <v>10</v>
      </c>
      <c r="C15">
        <v>2861</v>
      </c>
      <c r="D15" t="s">
        <v>17</v>
      </c>
      <c r="E15" s="1">
        <v>17338.75</v>
      </c>
      <c r="F15" s="1">
        <v>0</v>
      </c>
      <c r="G15" s="6">
        <f>F15-E15</f>
        <v>-17338.75</v>
      </c>
    </row>
    <row r="16" spans="1:7">
      <c r="A16" s="4" t="str">
        <f>CONCATENATE(C16," ",D16)</f>
        <v>2872 Refrigeration Syst g-2 Test Box Installation</v>
      </c>
      <c r="B16" t="s">
        <v>10</v>
      </c>
      <c r="C16">
        <v>2872</v>
      </c>
      <c r="D16" t="s">
        <v>18</v>
      </c>
      <c r="E16" s="1">
        <v>11025.77</v>
      </c>
      <c r="F16" s="1">
        <v>5512.88</v>
      </c>
      <c r="G16" s="6">
        <f>F16-E16</f>
        <v>-5512.89</v>
      </c>
    </row>
    <row r="17" spans="1:7">
      <c r="A17" s="4" t="str">
        <f>CONCATENATE(C17," ",D17)</f>
        <v>2875 Refrigeration Syst Safety Documents</v>
      </c>
      <c r="B17" t="s">
        <v>10</v>
      </c>
      <c r="C17">
        <v>2875</v>
      </c>
      <c r="D17" t="s">
        <v>19</v>
      </c>
      <c r="E17" s="1">
        <v>3969.13</v>
      </c>
      <c r="F17" s="1">
        <v>0</v>
      </c>
      <c r="G17" s="6">
        <f>F17-E17</f>
        <v>-3969.13</v>
      </c>
    </row>
    <row r="18" spans="1:7">
      <c r="A18" s="4" t="str">
        <f>CONCATENATE(C18," ",D18)</f>
        <v>2879 Refrig Syst Electrical - 2nd Receive Matl for Electrical Work</v>
      </c>
      <c r="B18" t="s">
        <v>10</v>
      </c>
      <c r="C18">
        <v>2879</v>
      </c>
      <c r="D18" t="s">
        <v>20</v>
      </c>
      <c r="E18" s="1">
        <v>17113.669999999998</v>
      </c>
      <c r="F18" s="1">
        <v>7400.51</v>
      </c>
      <c r="G18" s="6">
        <f>F18-E18</f>
        <v>-9713.159999999998</v>
      </c>
    </row>
    <row r="19" spans="1:7">
      <c r="A19" s="4" t="str">
        <f>CONCATENATE(C19," ",D19)</f>
        <v>2892 Refrig Syst - 2nd DCS Delivery Received</v>
      </c>
      <c r="B19" t="s">
        <v>10</v>
      </c>
      <c r="C19">
        <v>2892</v>
      </c>
      <c r="D19" t="s">
        <v>21</v>
      </c>
      <c r="E19" s="1">
        <v>9713.16</v>
      </c>
      <c r="F19" s="1">
        <v>11100.76</v>
      </c>
      <c r="G19" s="6">
        <f>F19-E19</f>
        <v>1387.6000000000004</v>
      </c>
    </row>
    <row r="20" spans="1:7">
      <c r="A20" s="4" t="str">
        <f>CONCATENATE(C20," ",D20)</f>
        <v>2909 Refrigeration Syst Mu2e Valve Box Installation</v>
      </c>
      <c r="B20" t="s">
        <v>10</v>
      </c>
      <c r="C20">
        <v>2909</v>
      </c>
      <c r="D20" t="s">
        <v>22</v>
      </c>
      <c r="E20" s="1">
        <v>18804.669999999998</v>
      </c>
      <c r="F20" s="1">
        <v>0</v>
      </c>
      <c r="G20" s="6">
        <f>F20-E20</f>
        <v>-18804.669999999998</v>
      </c>
    </row>
    <row r="21" spans="1:7">
      <c r="A21" s="2" t="str">
        <f>CONCATENATE(B21," ",D21)</f>
        <v>A1301.04.05 Cryo Compressor System</v>
      </c>
      <c r="B21" s="2" t="s">
        <v>23</v>
      </c>
      <c r="C21" s="2" t="s">
        <v>0</v>
      </c>
      <c r="D21" s="2" t="s">
        <v>24</v>
      </c>
      <c r="E21" s="3">
        <v>390551.32</v>
      </c>
      <c r="F21" s="3">
        <v>418695.36</v>
      </c>
      <c r="G21" s="5">
        <f>F21-E21</f>
        <v>28144.039999999979</v>
      </c>
    </row>
    <row r="22" spans="1:7">
      <c r="A22" s="4" t="str">
        <f>CONCATENATE(C22," ",D22)</f>
        <v>1161 Compressor Syst - T&amp;M</v>
      </c>
      <c r="B22" t="s">
        <v>23</v>
      </c>
      <c r="C22">
        <v>1161</v>
      </c>
      <c r="D22" t="s">
        <v>25</v>
      </c>
      <c r="E22" s="1">
        <v>24861.75</v>
      </c>
      <c r="F22" s="1">
        <v>33823.54</v>
      </c>
      <c r="G22" s="6">
        <f>F22-E22</f>
        <v>8961.7900000000009</v>
      </c>
    </row>
    <row r="23" spans="1:7" s="2" customFormat="1">
      <c r="A23" s="4" t="str">
        <f>CONCATENATE(C23," ",D23)</f>
        <v>856 Compressor Syst Controls</v>
      </c>
      <c r="B23" t="s">
        <v>23</v>
      </c>
      <c r="C23">
        <v>856</v>
      </c>
      <c r="D23" t="s">
        <v>26</v>
      </c>
      <c r="E23" s="1">
        <v>39377.75</v>
      </c>
      <c r="F23" s="1">
        <v>35439.97</v>
      </c>
      <c r="G23" s="6">
        <f>F23-E23</f>
        <v>-3937.7799999999988</v>
      </c>
    </row>
    <row r="24" spans="1:7" s="2" customFormat="1">
      <c r="A24" s="4" t="str">
        <f>CONCATENATE(C24," ",D24)</f>
        <v>858 Compressor Syst Paint vessels &amp; base</v>
      </c>
      <c r="B24" t="s">
        <v>23</v>
      </c>
      <c r="C24">
        <v>858</v>
      </c>
      <c r="D24" t="s">
        <v>27</v>
      </c>
      <c r="E24" s="1">
        <v>34092.230000000003</v>
      </c>
      <c r="F24" s="1">
        <v>57212.25</v>
      </c>
      <c r="G24" s="6">
        <f>F24-E24</f>
        <v>23120.019999999997</v>
      </c>
    </row>
    <row r="25" spans="1:7" s="2" customFormat="1">
      <c r="A25" s="2" t="str">
        <f>CONCATENATE(B25," ",D25)</f>
        <v>A1301.04.06 Cryo Interconnect Piping</v>
      </c>
      <c r="B25" s="2" t="s">
        <v>28</v>
      </c>
      <c r="C25" s="2" t="s">
        <v>0</v>
      </c>
      <c r="D25" s="2" t="s">
        <v>29</v>
      </c>
      <c r="E25" s="3">
        <v>718187.8</v>
      </c>
      <c r="F25" s="3">
        <v>737933.91</v>
      </c>
      <c r="G25" s="5">
        <f>F25-E25</f>
        <v>19746.109999999986</v>
      </c>
    </row>
    <row r="26" spans="1:7" s="2" customFormat="1">
      <c r="A26" s="4" t="str">
        <f>CONCATENATE(C26," ",D26)</f>
        <v>2692 OS of Interconnect piping - A0 to MC-1 Discharge &amp; Suction Header</v>
      </c>
      <c r="B26" t="s">
        <v>28</v>
      </c>
      <c r="C26">
        <v>2692</v>
      </c>
      <c r="D26" t="s">
        <v>30</v>
      </c>
      <c r="E26" s="1">
        <v>216647.31</v>
      </c>
      <c r="F26" s="1">
        <v>236393.41</v>
      </c>
      <c r="G26" s="6">
        <f>F26-E26</f>
        <v>19746.100000000006</v>
      </c>
    </row>
    <row r="27" spans="1:7" s="2" customFormat="1">
      <c r="A27" s="2" t="str">
        <f>CONCATENATE(B27," ",D27)</f>
        <v>A1301.04.07 Cryo Interconnect Electrical &amp; Controls</v>
      </c>
      <c r="B27" s="2" t="s">
        <v>31</v>
      </c>
      <c r="C27" s="2" t="s">
        <v>0</v>
      </c>
      <c r="D27" s="2" t="s">
        <v>32</v>
      </c>
      <c r="E27" s="3">
        <v>166153.66</v>
      </c>
      <c r="F27" s="3">
        <v>150402.56</v>
      </c>
      <c r="G27" s="5">
        <f>F27-E27</f>
        <v>-15751.100000000006</v>
      </c>
    </row>
    <row r="28" spans="1:7" s="2" customFormat="1">
      <c r="A28" s="4" t="str">
        <f>CONCATENATE(C28," ",D28)</f>
        <v>2697 Interconnect Electrical &amp; Controls Engineering</v>
      </c>
      <c r="B28" t="s">
        <v>31</v>
      </c>
      <c r="C28">
        <v>2697</v>
      </c>
      <c r="D28" t="s">
        <v>33</v>
      </c>
      <c r="E28" s="1">
        <v>78755.5</v>
      </c>
      <c r="F28" s="1">
        <v>63004.4</v>
      </c>
      <c r="G28" s="6">
        <f>F28-E28</f>
        <v>-15751.099999999999</v>
      </c>
    </row>
    <row r="29" spans="1:7" s="2" customFormat="1">
      <c r="A29" s="2" t="str">
        <f>CONCATENATE(B29," ",D29)</f>
        <v>A1301.05.01 Mu2e Interface Connection</v>
      </c>
      <c r="B29" s="2" t="s">
        <v>34</v>
      </c>
      <c r="C29" s="2" t="s">
        <v>0</v>
      </c>
      <c r="D29" s="2" t="s">
        <v>35</v>
      </c>
      <c r="E29" s="3">
        <v>21433.29</v>
      </c>
      <c r="F29" s="3">
        <v>5398.01</v>
      </c>
      <c r="G29" s="5">
        <f>F29-E29</f>
        <v>-16035.28</v>
      </c>
    </row>
    <row r="30" spans="1:7" s="2" customFormat="1">
      <c r="A30" s="4" t="str">
        <f>CONCATENATE(C30," ",D30)</f>
        <v>2698 Mu2e Interface - Basic Engineering</v>
      </c>
      <c r="B30" t="s">
        <v>34</v>
      </c>
      <c r="C30">
        <v>2698</v>
      </c>
      <c r="D30" t="s">
        <v>36</v>
      </c>
      <c r="E30" s="1">
        <v>21433.29</v>
      </c>
      <c r="F30" s="1">
        <v>5398.01</v>
      </c>
      <c r="G30" s="6">
        <f>F30-E30</f>
        <v>-16035.28</v>
      </c>
    </row>
    <row r="31" spans="1:7" s="2" customFormat="1">
      <c r="A31" s="2" t="str">
        <f>CONCATENATE(B31," ",D31)</f>
        <v>A1301.06 Cryo Safety Documents</v>
      </c>
      <c r="B31" s="2" t="s">
        <v>37</v>
      </c>
      <c r="C31" s="2" t="s">
        <v>0</v>
      </c>
      <c r="D31" s="2" t="s">
        <v>38</v>
      </c>
      <c r="E31" s="3">
        <v>125096.85</v>
      </c>
      <c r="F31" s="3">
        <v>92718.84</v>
      </c>
      <c r="G31" s="5">
        <f>F31-E31</f>
        <v>-32378.010000000009</v>
      </c>
    </row>
    <row r="32" spans="1:7" s="2" customFormat="1">
      <c r="A32" s="4" t="str">
        <f>CONCATENATE(C32," ",D32)</f>
        <v>1126 Cryo Safety Documents</v>
      </c>
      <c r="B32" t="s">
        <v>37</v>
      </c>
      <c r="C32">
        <v>1126</v>
      </c>
      <c r="D32" t="s">
        <v>38</v>
      </c>
      <c r="E32" s="1">
        <v>125096.85</v>
      </c>
      <c r="F32" s="1">
        <v>92718.84</v>
      </c>
      <c r="G32" s="6">
        <f>F32-E32</f>
        <v>-32378.010000000009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Fermilab | Accelerator Division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2014-07-15T13:27:32Z</dcterms:created>
  <dcterms:modified xsi:type="dcterms:W3CDTF">2014-07-15T13:35:40Z</dcterms:modified>
</cp:coreProperties>
</file>