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June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6" i="1" l="1"/>
  <c r="A8" i="1"/>
  <c r="A3" i="1"/>
  <c r="A5" i="1"/>
  <c r="A9" i="1"/>
  <c r="A10" i="1"/>
  <c r="A11" i="1"/>
  <c r="A7" i="1"/>
  <c r="A4" i="1"/>
  <c r="G3" i="1" l="1"/>
  <c r="G4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<sst xmlns="http://schemas.openxmlformats.org/spreadsheetml/2006/main" count="29" uniqueCount="21">
  <si>
    <t xml:space="preserve"> </t>
  </si>
  <si>
    <t>A1301.04.08</t>
  </si>
  <si>
    <t>Cryogenic Fluids</t>
  </si>
  <si>
    <t>Receive 3rd Helium Delivery</t>
  </si>
  <si>
    <t>Certify 2 Trailers/Connect 2 Trailers &amp; Pump/Backfill</t>
  </si>
  <si>
    <t>A1301.05.01</t>
  </si>
  <si>
    <t>Mu2e Interface Connection</t>
  </si>
  <si>
    <t>Mu2e Interface - Transfer Line System Design</t>
  </si>
  <si>
    <t>A1301.10</t>
  </si>
  <si>
    <t>Cryo Distribution Box (CDB)</t>
  </si>
  <si>
    <t>Complete CDB Prelim. Eng. Design</t>
  </si>
  <si>
    <t>Complete Final Specification</t>
  </si>
  <si>
    <t>Specify Helium Dewar</t>
  </si>
  <si>
    <t>CTC</t>
  </si>
  <si>
    <t>WP</t>
  </si>
  <si>
    <t>Name</t>
  </si>
  <si>
    <t>BCWP</t>
  </si>
  <si>
    <t>BCWS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</si>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</sst>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6" fontId="0" fillId="0" borderId="0" xfId="0" applyNumberFormat="1"/>
    <xf numFmtId="0" fontId="1" fillId="0" borderId="0" xfId="0" applyFont="1"/>
    <xf numFmtId="164" fontId="1" fillId="0" borderId="0" xfId="0" applyNumberFormat="1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68.85546875" hidden="1" customWidth="1"/>
    <col min="5" max="6" width="10.140625" style="1" bestFit="1" customWidth="1"/>
    <col min="7" max="7" width="17.5703125" style="2" bestFit="1" customWidth="1"/>
  </cols>
  <sheetData>
    <row r="1" spans="1:7" s="3" customFormat="1" x14ac:dyDescent="0.25">
      <c r="A1" s="3" t="s">
        <v>19</v>
      </c>
      <c r="B1" s="3" t="s">
        <v>13</v>
      </c>
      <c r="C1" s="3" t="s">
        <v>14</v>
      </c>
      <c r="D1" s="3" t="s">
        <v>15</v>
      </c>
      <c r="E1" s="4" t="s">
        <v>17</v>
      </c>
      <c r="F1" s="4" t="s">
        <v>16</v>
      </c>
      <c r="G1" s="5" t="s">
        <v>18</v>
      </c>
    </row>
    <row r="2" spans="1:7" s="3" customFormat="1" x14ac:dyDescent="0.25">
      <c r="A2" s="3" t="s">
        <v>20</v>
      </c>
      <c r="E2" s="4">
        <v>5013044</v>
      </c>
      <c r="F2" s="4">
        <v>4917261</v>
      </c>
      <c r="G2" s="5">
        <f>F2-E2</f>
        <v>-95783</v>
      </c>
    </row>
    <row r="3" spans="1:7" x14ac:dyDescent="0.25">
      <c r="A3" s="3" t="str">
        <f>CONCATENATE(B3," ",D3)</f>
        <v>A1301.04.08 Cryogenic Fluids</v>
      </c>
      <c r="B3" s="3" t="s">
        <v>1</v>
      </c>
      <c r="C3" s="3" t="s">
        <v>0</v>
      </c>
      <c r="D3" s="3" t="s">
        <v>2</v>
      </c>
      <c r="E3" s="4">
        <v>261857.93</v>
      </c>
      <c r="F3" s="4">
        <v>181850.99</v>
      </c>
      <c r="G3" s="5">
        <f>F3-E3</f>
        <v>-80006.94</v>
      </c>
    </row>
    <row r="4" spans="1:7" x14ac:dyDescent="0.25">
      <c r="A4" s="6" t="str">
        <f>CONCATENATE(C4," ",D4)</f>
        <v>2934 Receive 3rd Helium Delivery</v>
      </c>
      <c r="B4" t="s">
        <v>1</v>
      </c>
      <c r="C4">
        <v>2934</v>
      </c>
      <c r="D4" t="s">
        <v>3</v>
      </c>
      <c r="E4" s="1">
        <v>61644.4</v>
      </c>
      <c r="F4" s="1">
        <v>58562.18</v>
      </c>
      <c r="G4" s="2">
        <f>F4-E4</f>
        <v>-3082.2200000000012</v>
      </c>
    </row>
    <row r="5" spans="1:7" x14ac:dyDescent="0.25">
      <c r="A5" s="6" t="str">
        <f>CONCATENATE(C5," ",D5)</f>
        <v>2935 Certify 2 Trailers/Connect 2 Trailers &amp; Pump/Backfill</v>
      </c>
      <c r="B5" t="s">
        <v>1</v>
      </c>
      <c r="C5">
        <v>2935</v>
      </c>
      <c r="D5" t="s">
        <v>4</v>
      </c>
      <c r="E5" s="1">
        <v>76924.710000000006</v>
      </c>
      <c r="F5" s="1">
        <v>0</v>
      </c>
      <c r="G5" s="2">
        <f>F5-E5</f>
        <v>-76924.710000000006</v>
      </c>
    </row>
    <row r="6" spans="1:7" x14ac:dyDescent="0.25">
      <c r="A6" s="3" t="str">
        <f>CONCATENATE(B6," ",D6)</f>
        <v>A1301.05.01 Mu2e Interface Connection</v>
      </c>
      <c r="B6" s="3" t="s">
        <v>5</v>
      </c>
      <c r="C6" s="3" t="s">
        <v>0</v>
      </c>
      <c r="D6" s="3" t="s">
        <v>6</v>
      </c>
      <c r="E6" s="4">
        <v>253693.07</v>
      </c>
      <c r="F6" s="4">
        <v>219336.97</v>
      </c>
      <c r="G6" s="5">
        <f>F6-E6</f>
        <v>-34356.100000000006</v>
      </c>
    </row>
    <row r="7" spans="1:7" x14ac:dyDescent="0.25">
      <c r="A7" s="6" t="str">
        <f>CONCATENATE(C7," ",D7)</f>
        <v>2988 Mu2e Interface - Transfer Line System Design</v>
      </c>
      <c r="B7" t="s">
        <v>5</v>
      </c>
      <c r="C7">
        <v>2988</v>
      </c>
      <c r="D7" t="s">
        <v>7</v>
      </c>
      <c r="E7" s="1">
        <v>148876.41</v>
      </c>
      <c r="F7" s="1">
        <v>114520.32000000001</v>
      </c>
      <c r="G7" s="2">
        <f>F7-E7</f>
        <v>-34356.089999999997</v>
      </c>
    </row>
    <row r="8" spans="1:7" x14ac:dyDescent="0.25">
      <c r="A8" s="3" t="str">
        <f>CONCATENATE(B8," ",D8)</f>
        <v>A1301.10 Cryo Distribution Box (CDB)</v>
      </c>
      <c r="B8" s="3" t="s">
        <v>8</v>
      </c>
      <c r="C8" s="3" t="s">
        <v>0</v>
      </c>
      <c r="D8" s="3" t="s">
        <v>9</v>
      </c>
      <c r="E8" s="4">
        <v>146313.06</v>
      </c>
      <c r="F8" s="4">
        <v>164893.01999999999</v>
      </c>
      <c r="G8" s="5">
        <f>F8-E8</f>
        <v>18579.959999999992</v>
      </c>
    </row>
    <row r="9" spans="1:7" s="3" customFormat="1" x14ac:dyDescent="0.25">
      <c r="A9" s="6" t="str">
        <f>CONCATENATE(C9," ",D9)</f>
        <v>2945 Complete CDB Prelim. Eng. Design</v>
      </c>
      <c r="B9" t="s">
        <v>8</v>
      </c>
      <c r="C9">
        <v>2945</v>
      </c>
      <c r="D9" t="s">
        <v>10</v>
      </c>
      <c r="E9" s="1">
        <v>98525.78</v>
      </c>
      <c r="F9" s="1">
        <v>89403.02</v>
      </c>
      <c r="G9" s="2">
        <f>F9-E9</f>
        <v>-9122.7599999999948</v>
      </c>
    </row>
    <row r="10" spans="1:7" s="3" customFormat="1" x14ac:dyDescent="0.25">
      <c r="A10" s="6" t="str">
        <f>CONCATENATE(C10," ",D10)</f>
        <v>2949 Complete Final Specification</v>
      </c>
      <c r="B10" t="s">
        <v>8</v>
      </c>
      <c r="C10">
        <v>2949</v>
      </c>
      <c r="D10" t="s">
        <v>11</v>
      </c>
      <c r="E10" s="1">
        <v>0</v>
      </c>
      <c r="F10" s="1">
        <v>29888.23</v>
      </c>
      <c r="G10" s="2">
        <f>F10-E10</f>
        <v>29888.23</v>
      </c>
    </row>
    <row r="11" spans="1:7" s="3" customFormat="1" x14ac:dyDescent="0.25">
      <c r="A11" s="6" t="str">
        <f>CONCATENATE(C11," ",D11)</f>
        <v>2969 Specify Helium Dewar</v>
      </c>
      <c r="B11" t="s">
        <v>8</v>
      </c>
      <c r="C11">
        <v>2969</v>
      </c>
      <c r="D11" t="s">
        <v>12</v>
      </c>
      <c r="E11" s="1">
        <v>2914.02</v>
      </c>
      <c r="F11" s="1">
        <v>728.5</v>
      </c>
      <c r="G11" s="2">
        <f>F11-E11</f>
        <v>-2185.52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2015-07-14T13:42:35Z</dcterms:created>
  <dcterms:modified xsi:type="dcterms:W3CDTF">2015-07-14T13:51:09Z</dcterms:modified>
</cp:coreProperties>
</file>