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uon AIPs\Cryo AIP\Status\September 2015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A3" i="1"/>
  <c r="A8" i="1"/>
  <c r="A5" i="1"/>
  <c r="A9" i="1"/>
  <c r="A10" i="1"/>
  <c r="A11" i="1"/>
  <c r="A12" i="1"/>
  <c r="A13" i="1"/>
  <c r="A6" i="1"/>
  <c r="A7" i="1"/>
  <c r="A4" i="1"/>
  <c r="G13" i="1"/>
  <c r="G10" i="1"/>
  <c r="G11" i="1"/>
  <c r="G9" i="1"/>
  <c r="G5" i="1"/>
  <c r="G7" i="1"/>
  <c r="G12" i="1"/>
  <c r="G4" i="1"/>
  <c r="G3" i="1"/>
  <c r="G8" i="1"/>
  <c r="G6" i="1"/>
</calcChain>
</file>

<file path=xl/sharedStrings.xml><?xml version="1.0" encoding="utf-8"?>
<sst xmlns="http://schemas.openxmlformats.org/spreadsheetml/2006/main" count="33" uniqueCount="23">
  <si>
    <t xml:space="preserve"> </t>
  </si>
  <si>
    <t>A1301.04.08</t>
  </si>
  <si>
    <t>Cryogenic Fluids</t>
  </si>
  <si>
    <t>Certify 2 Trailers/Connect 2 Trailers &amp; Pump/Backfill</t>
  </si>
  <si>
    <t>A1301.05.01</t>
  </si>
  <si>
    <t>Mu2e Interface Connection</t>
  </si>
  <si>
    <t>Mu2e Interface - Transport of Existing Lines</t>
  </si>
  <si>
    <t>Mu2e Interface - Transfer Line System Design</t>
  </si>
  <si>
    <t>A1301.10</t>
  </si>
  <si>
    <t>Cryo Distribution Box (CDB)</t>
  </si>
  <si>
    <t>Complete CDB Prelim. Eng. Design</t>
  </si>
  <si>
    <t>Final review of package</t>
  </si>
  <si>
    <t>Complete Drawings for Procurement</t>
  </si>
  <si>
    <t>Complete Final Specification</t>
  </si>
  <si>
    <t>Specify Helium Dewar</t>
  </si>
  <si>
    <t>CTC</t>
  </si>
  <si>
    <t>WP</t>
  </si>
  <si>
    <t>Name</t>
  </si>
  <si>
    <t>BCWS</t>
  </si>
  <si>
    <t>BCWP</t>
  </si>
  <si>
    <t>Schedule Variance</t>
  </si>
  <si>
    <t>Task Code</t>
  </si>
  <si>
    <t>Cryo 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</si>
</sst>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6" fontId="1" fillId="0" borderId="0" xfId="0" applyNumberFormat="1" applyFont="1"/>
    <xf numFmtId="6" fontId="0" fillId="0" borderId="0" xfId="0" applyNumberForma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/>
  </sheetViews>
  <sheetFormatPr defaultRowHeight="15" x14ac:dyDescent="0.25"/>
  <cols>
    <col min="1" max="1" width="55.28515625" bestFit="1" customWidth="1"/>
    <col min="2" max="2" width="11.42578125" hidden="1" customWidth="1"/>
    <col min="3" max="3" width="5" hidden="1" customWidth="1"/>
    <col min="4" max="4" width="48" hidden="1" customWidth="1"/>
    <col min="5" max="6" width="10.85546875" style="3" bestFit="1" customWidth="1"/>
    <col min="7" max="7" width="17.5703125" style="3" bestFit="1" customWidth="1"/>
  </cols>
  <sheetData>
    <row r="1" spans="1:7" s="1" customFormat="1" x14ac:dyDescent="0.25">
      <c r="A1" s="1" t="s">
        <v>21</v>
      </c>
      <c r="B1" s="1" t="s">
        <v>15</v>
      </c>
      <c r="C1" s="1" t="s">
        <v>16</v>
      </c>
      <c r="D1" s="1" t="s">
        <v>17</v>
      </c>
      <c r="E1" s="2" t="s">
        <v>18</v>
      </c>
      <c r="F1" s="2" t="s">
        <v>19</v>
      </c>
      <c r="G1" s="2" t="s">
        <v>20</v>
      </c>
    </row>
    <row r="2" spans="1:7" s="1" customFormat="1" x14ac:dyDescent="0.25">
      <c r="A2" s="1" t="s">
        <v>22</v>
      </c>
      <c r="E2" s="2">
        <v>5367440</v>
      </c>
      <c r="F2" s="2">
        <v>5188536</v>
      </c>
      <c r="G2" s="2">
        <f>F2-E2</f>
        <v>-178904</v>
      </c>
    </row>
    <row r="3" spans="1:7" x14ac:dyDescent="0.25">
      <c r="A3" s="1" t="str">
        <f>CONCATENATE(B3," ",D3)</f>
        <v>A1301.04.08 Cryogenic Fluids</v>
      </c>
      <c r="B3" s="1" t="s">
        <v>1</v>
      </c>
      <c r="C3" s="1" t="s">
        <v>0</v>
      </c>
      <c r="D3" s="1" t="s">
        <v>2</v>
      </c>
      <c r="E3" s="2">
        <v>261857.93</v>
      </c>
      <c r="F3" s="2">
        <v>184933.21</v>
      </c>
      <c r="G3" s="2">
        <f>F3-E3</f>
        <v>-76924.72</v>
      </c>
    </row>
    <row r="4" spans="1:7" x14ac:dyDescent="0.25">
      <c r="A4" s="4" t="str">
        <f>CONCATENATE(C4," ",D4)</f>
        <v>2935 Certify 2 Trailers/Connect 2 Trailers &amp; Pump/Backfill</v>
      </c>
      <c r="B4" t="s">
        <v>1</v>
      </c>
      <c r="C4">
        <v>2935</v>
      </c>
      <c r="D4" t="s">
        <v>3</v>
      </c>
      <c r="E4" s="3">
        <v>76924.710000000006</v>
      </c>
      <c r="F4" s="3">
        <v>0</v>
      </c>
      <c r="G4" s="3">
        <f>F4-E4</f>
        <v>-76924.710000000006</v>
      </c>
    </row>
    <row r="5" spans="1:7" x14ac:dyDescent="0.25">
      <c r="A5" s="1" t="str">
        <f>CONCATENATE(B5," ",D5)</f>
        <v>A1301.05.01 Mu2e Interface Connection</v>
      </c>
      <c r="B5" s="1" t="s">
        <v>4</v>
      </c>
      <c r="C5" s="1" t="s">
        <v>0</v>
      </c>
      <c r="D5" s="1" t="s">
        <v>5</v>
      </c>
      <c r="E5" s="2">
        <v>390899.17</v>
      </c>
      <c r="F5" s="2">
        <v>371890.17</v>
      </c>
      <c r="G5" s="2">
        <f>F5-E5</f>
        <v>-19009</v>
      </c>
    </row>
    <row r="6" spans="1:7" x14ac:dyDescent="0.25">
      <c r="A6" s="4" t="str">
        <f>CONCATENATE(C6," ",D6)</f>
        <v>2978 Mu2e Interface - Transport of Existing Lines</v>
      </c>
      <c r="B6" t="s">
        <v>4</v>
      </c>
      <c r="C6">
        <v>2978</v>
      </c>
      <c r="D6" t="s">
        <v>6</v>
      </c>
      <c r="E6" s="3">
        <v>57041.89</v>
      </c>
      <c r="F6" s="3">
        <v>72388.98</v>
      </c>
      <c r="G6" s="3">
        <f>F6-E6</f>
        <v>15347.089999999997</v>
      </c>
    </row>
    <row r="7" spans="1:7" x14ac:dyDescent="0.25">
      <c r="A7" s="4" t="str">
        <f>CONCATENATE(C7," ",D7)</f>
        <v>2988 Mu2e Interface - Transfer Line System Design</v>
      </c>
      <c r="B7" t="s">
        <v>4</v>
      </c>
      <c r="C7">
        <v>2988</v>
      </c>
      <c r="D7" t="s">
        <v>7</v>
      </c>
      <c r="E7" s="3">
        <v>229040.63</v>
      </c>
      <c r="F7" s="3">
        <v>194684.54</v>
      </c>
      <c r="G7" s="3">
        <f>F7-E7</f>
        <v>-34356.089999999997</v>
      </c>
    </row>
    <row r="8" spans="1:7" x14ac:dyDescent="0.25">
      <c r="A8" s="1" t="str">
        <f>CONCATENATE(B8," ",D8)</f>
        <v>A1301.10 Cryo Distribution Box (CDB)</v>
      </c>
      <c r="B8" s="1" t="s">
        <v>8</v>
      </c>
      <c r="C8" s="1" t="s">
        <v>0</v>
      </c>
      <c r="D8" s="1" t="s">
        <v>9</v>
      </c>
      <c r="E8" s="2">
        <v>322703.65999999997</v>
      </c>
      <c r="F8" s="2">
        <v>239732.74</v>
      </c>
      <c r="G8" s="2">
        <f>F8-E8</f>
        <v>-82970.919999999984</v>
      </c>
    </row>
    <row r="9" spans="1:7" x14ac:dyDescent="0.25">
      <c r="A9" s="4" t="str">
        <f>CONCATENATE(C9," ",D9)</f>
        <v>2945 Complete CDB Prelim. Eng. Design</v>
      </c>
      <c r="B9" t="s">
        <v>8</v>
      </c>
      <c r="C9">
        <v>2945</v>
      </c>
      <c r="D9" t="s">
        <v>10</v>
      </c>
      <c r="E9" s="3">
        <v>127718.6</v>
      </c>
      <c r="F9" s="3">
        <v>114946.74</v>
      </c>
      <c r="G9" s="3">
        <f>F9-E9</f>
        <v>-12771.86</v>
      </c>
    </row>
    <row r="10" spans="1:7" x14ac:dyDescent="0.25">
      <c r="A10" s="4" t="str">
        <f>CONCATENATE(C10," ",D10)</f>
        <v>2946 Final review of package</v>
      </c>
      <c r="B10" t="s">
        <v>8</v>
      </c>
      <c r="C10">
        <v>2946</v>
      </c>
      <c r="D10" t="s">
        <v>11</v>
      </c>
      <c r="E10" s="3">
        <v>8433.49</v>
      </c>
      <c r="F10" s="3">
        <v>0</v>
      </c>
      <c r="G10" s="3">
        <f>F10-E10</f>
        <v>-8433.49</v>
      </c>
    </row>
    <row r="11" spans="1:7" s="1" customFormat="1" x14ac:dyDescent="0.25">
      <c r="A11" s="4" t="str">
        <f>CONCATENATE(C11," ",D11)</f>
        <v>2948 Complete Drawings for Procurement</v>
      </c>
      <c r="B11" t="s">
        <v>8</v>
      </c>
      <c r="C11">
        <v>2948</v>
      </c>
      <c r="D11" t="s">
        <v>12</v>
      </c>
      <c r="E11" s="3">
        <v>19211.38</v>
      </c>
      <c r="F11" s="3">
        <v>6723.98</v>
      </c>
      <c r="G11" s="3">
        <f>F11-E11</f>
        <v>-12487.400000000001</v>
      </c>
    </row>
    <row r="12" spans="1:7" s="1" customFormat="1" x14ac:dyDescent="0.25">
      <c r="A12" s="4" t="str">
        <f>CONCATENATE(C12," ",D12)</f>
        <v>2949 Complete Final Specification</v>
      </c>
      <c r="B12" t="s">
        <v>8</v>
      </c>
      <c r="C12">
        <v>2949</v>
      </c>
      <c r="D12" t="s">
        <v>13</v>
      </c>
      <c r="E12" s="3">
        <v>119552.9</v>
      </c>
      <c r="F12" s="3">
        <v>71731.740000000005</v>
      </c>
      <c r="G12" s="3">
        <f>F12-E12</f>
        <v>-47821.159999999989</v>
      </c>
    </row>
    <row r="13" spans="1:7" s="1" customFormat="1" x14ac:dyDescent="0.25">
      <c r="A13" s="4" t="str">
        <f>CONCATENATE(C13," ",D13)</f>
        <v>2969 Specify Helium Dewar</v>
      </c>
      <c r="B13" t="s">
        <v>8</v>
      </c>
      <c r="C13">
        <v>2969</v>
      </c>
      <c r="D13" t="s">
        <v>14</v>
      </c>
      <c r="E13" s="3">
        <v>2914.02</v>
      </c>
      <c r="F13" s="3">
        <v>1457.01</v>
      </c>
      <c r="G13" s="3">
        <f>F13-E13</f>
        <v>-1457.01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2015-10-12T13:19:05Z</dcterms:created>
  <dcterms:modified xsi:type="dcterms:W3CDTF">2015-10-12T13:26:07Z</dcterms:modified>
</cp:coreProperties>
</file>