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Muon AIPs\Cryo AIP\Status\January 2016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Report!$A$1:$Q$71</definedName>
    <definedName name="_xlnm.Print_Titles" localSheetId="0">Report!$1:$19</definedName>
  </definedNames>
  <calcPr calcId="152511"/>
</workbook>
</file>

<file path=xl/calcChain.xml><?xml version="1.0" encoding="utf-8"?>
<calcChain xmlns="http://schemas.openxmlformats.org/spreadsheetml/2006/main">
  <c r="G9" i="1" l="1"/>
  <c r="E9" i="1"/>
  <c r="C13" i="1" l="1"/>
  <c r="J12" i="1" l="1"/>
  <c r="J11" i="1"/>
  <c r="E13" i="1"/>
  <c r="G13" i="1" l="1"/>
  <c r="P12" i="1"/>
</calcChain>
</file>

<file path=xl/sharedStrings.xml><?xml version="1.0" encoding="utf-8"?>
<sst xmlns="http://schemas.openxmlformats.org/spreadsheetml/2006/main" count="1022" uniqueCount="281">
  <si>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</si>
  <si>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</si>
  <si>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</si>
  <si>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</si>
  <si>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</si>
  <si>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</si>
  <si>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</si>
  <si>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</si>
  <si>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</si>
  <si>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</si>
  <si>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</si>
  <si>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</si>
  <si>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</si>
  <si>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</si>
  <si>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</si>
  <si>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</si>
  <si>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</si>
  <si>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</si>
  <si>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</si>
  <si>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</si>
  <si>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</si>
  <si>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</si>
  <si>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</si>
  <si>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</si>
  <si>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</si>
  <si>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</si>
  <si>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</si>
  <si>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</si>
  <si>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</si>
  <si>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</si>
  <si>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</si>
  <si>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</si>
  <si>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</si>
  <si>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</si>
  <si>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</si>
  <si>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</si>
  <si>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</si>
  <si>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</si>
  <si>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</si>
  <si>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</si>
  <si>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</si>
  <si>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</si>
  <si>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</si>
  <si>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</si>
  <si>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</si>
  <si>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</si>
  <si>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</si>
  <si>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</si>
  <si>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</si>
  <si>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</si>
  <si>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</si>
  <si>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</si>
  <si>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</si>
  <si>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</si>
  <si>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</si>
  <si>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</si>
  <si>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</si>
  <si>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</si>
  <si>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</si>
  <si>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</si>
  <si>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</si>
  <si>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</si>
  <si>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</si>
  <si>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</si>
  <si>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</si>
  <si>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</si>
  <si>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</si>
  <si>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</si>
  <si>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</si>
  <si>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</si>
  <si>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</si>
  <si>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</si>
  <si>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</si>
  <si>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</si>
  <si>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</si>
  <si>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</si>
  <si>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</si>
  <si>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</si>
  <si>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</si>
  <si>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</si>
  <si>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</si>
  <si>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</si>
  <si>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</si>
  <si>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</si>
  <si>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</si>
  <si>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</si>
  <si>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</si>
  <si>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</si>
  <si>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</si>
  <si>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</si>
  <si>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</si>
  <si>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</si>
  <si>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</si>
  <si>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</si>
  <si>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</si>
  <si>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</si>
  <si>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</si>
  <si>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</si>
  <si>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</si>
  <si>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</si>
  <si>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</si>
  <si>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</si>
  <si>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</si>
  <si>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</si>
  <si>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</si>
  <si>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</si>
  <si>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</si>
  <si>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</si>
  <si>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</si>
  <si>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</si>
  <si>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</si>
  <si>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</si>
  <si>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</si>
  <si>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</si>
  <si>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</si>
  <si>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</si>
  <si>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</si>
  <si>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</si>
  <si>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</si>
  <si>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</si>
  <si>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</si>
  <si>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</si>
  <si>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</si>
  <si>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</si>
  <si>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</si>
  <si>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</si>
  <si>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</si>
  <si>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</si>
  <si>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</si>
  <si>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</si>
  <si>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</si>
  <si>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</si>
  <si>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</si>
  <si>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</si>
  <si>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</si>
  <si>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</si>
  <si>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</si>
  <si>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</si>
  <si>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</si>
  <si>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</si>
  <si>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</si>
  <si>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</si>
  <si>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</si>
  <si>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</si>
  <si>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</si>
  <si>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</si>
  <si>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</si>
  <si>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</si>
  <si>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</si>
  <si>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</si>
  <si>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</si>
  <si>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</si>
  <si>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</si>
  <si>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</si>
  <si>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</si>
  <si>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</si>
  <si>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</si>
  <si>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</si>
  <si>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</si>
  <si>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</si>
  <si>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</si>
  <si>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</si>
  <si>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</si>
  <si>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</si>
  <si>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</si>
  <si>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</si>
  <si>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</si>
  <si>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</si>
  <si>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</si>
  <si>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</si>
  <si>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</si>
  <si>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</si>
  <si>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</si>
  <si>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</si>
  <si>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</si>
  <si>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</si>
  <si>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</si>
  <si>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</si>
  <si>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</si>
  <si>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</si>
  <si>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</si>
  <si>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</si>
  <si>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</si>
  <si>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</si>
  <si>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</si>
  <si>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</si>
  <si>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</si>
  <si>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</si>
  <si>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</si>
  <si>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</si>
  <si>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</si>
  <si>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</si>
  <si>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</si>
  <si>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</si>
  <si>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</si>
  <si>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</si>
  <si>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</si>
  <si>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</si>
  <si>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</si>
  <si>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</si>
  <si>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</si>
  <si>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</si>
  <si>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</si>
  <si>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</si>
  <si>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</si>
  <si>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</si>
  <si>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</si>
  <si>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</si>
  <si>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</si>
  <si>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</si>
  <si>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</si>
  <si>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</si>
  <si>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</si>
  <si>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</si>
  <si>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</si>
  <si>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</si>
  <si>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</si>
  <si>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Earned</t>
  </si>
  <si>
    <t>d.  SHARE RATIO</t>
  </si>
  <si>
    <t>b. TOTAL CONTRACT VARIANCE</t>
  </si>
  <si>
    <t>OMB No. 0704-0188 (modified)</t>
  </si>
  <si>
    <r>
      <rPr>
        <b/>
        <sz val="10"/>
        <rFont val="Calibri"/>
        <family val="2"/>
        <scheme val="minor"/>
      </rPr>
      <t xml:space="preserve">b. TO </t>
    </r>
    <r>
      <rPr>
        <sz val="10"/>
        <rFont val="Calibri"/>
        <family val="2"/>
        <scheme val="minor"/>
      </rPr>
      <t xml:space="preserve"> (YYYYMMDD)</t>
    </r>
  </si>
  <si>
    <t>7.  SCHED PERFORM INDEX/COST PERFORM INDEX</t>
  </si>
  <si>
    <t>8. CONTINGENCY (on remaining)</t>
  </si>
  <si>
    <t xml:space="preserve">SPI = </t>
  </si>
  <si>
    <t xml:space="preserve">CPI = </t>
  </si>
  <si>
    <t xml:space="preserve">Cont % = </t>
  </si>
  <si>
    <t>(Factors in VAC)</t>
  </si>
  <si>
    <t>9.  PERFORMANCE DATA</t>
  </si>
  <si>
    <t>Cryo1 Muon Campus Cryogenics - AIP</t>
  </si>
  <si>
    <t xml:space="preserve">         Cryo1.02.01.07 Cryo AIP Gen Proj OS - FY15 Supp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</si>
  <si>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</si>
  <si>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</si>
  <si>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</si>
  <si>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</si>
  <si>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</si>
  <si>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</si>
  <si>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</si>
  <si>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</si>
  <si>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</si>
  <si>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</si>
  <si>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</si>
  <si>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</si>
  <si>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</si>
  <si>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</si>
  <si>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</si>
  <si>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</si>
  <si>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</si>
  <si>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</si>
  <si>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</si>
  <si>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</si>
  <si>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</si>
  <si>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</si>
  <si>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</si>
  <si>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</si>
  <si>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</si>
  <si>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</si>
  <si>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</si>
  <si>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</si>
  <si>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</si>
  <si>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</si>
  <si>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</si>
  <si>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</si>
  <si>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</si>
  <si>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</si>
  <si>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</si>
  <si>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</si>
  <si>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</si>
  <si>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</si>
  <si>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</si>
  <si>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</si>
  <si>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>a. SUBTOTAL</t>
  </si>
  <si>
    <t>b. MANAGEMENT RESERVE</t>
  </si>
  <si>
    <t>c. TOTAL</t>
  </si>
  <si>
    <t xml:space="preserve">   Cryo1.02 Cryo Proj Mgmt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</si>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</sst>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60"/>
      <name val="Calibri"/>
      <family val="2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indexed="60"/>
      <name val="Calibri"/>
      <family val="2"/>
    </font>
    <font>
      <i/>
      <sz val="11"/>
      <color indexed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mediumGray">
        <fgColor indexed="9"/>
        <bgColor indexed="29"/>
      </patternFill>
    </fill>
    <fill>
      <patternFill patternType="lightDown">
        <fgColor indexed="52"/>
        <bgColor indexed="47"/>
      </patternFill>
    </fill>
    <fill>
      <patternFill patternType="lightDown">
        <fgColor indexed="9"/>
        <bgColor indexed="43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8">
    <xf numFmtId="0" fontId="0" fillId="0" borderId="0" xfId="0"/>
    <xf numFmtId="0" fontId="1" fillId="0" borderId="1" xfId="0" applyFont="1" applyFill="1" applyBorder="1"/>
    <xf numFmtId="3" fontId="2" fillId="2" borderId="2" xfId="1" applyNumberFormat="1" applyFont="1" applyFill="1" applyBorder="1" applyAlignment="1">
      <alignment horizontal="right"/>
    </xf>
    <xf numFmtId="3" fontId="1" fillId="0" borderId="1" xfId="0" applyNumberFormat="1" applyFont="1" applyBorder="1"/>
    <xf numFmtId="164" fontId="4" fillId="0" borderId="4" xfId="0" applyNumberFormat="1" applyFont="1" applyFill="1" applyBorder="1" applyAlignment="1" applyProtection="1"/>
    <xf numFmtId="165" fontId="0" fillId="0" borderId="0" xfId="0" applyNumberFormat="1"/>
    <xf numFmtId="0" fontId="4" fillId="0" borderId="5" xfId="0" applyFont="1" applyBorder="1" applyAlignment="1">
      <alignment horizontal="centerContinuous"/>
    </xf>
    <xf numFmtId="0" fontId="5" fillId="0" borderId="5" xfId="0" applyNumberFormat="1" applyFont="1" applyBorder="1" applyAlignment="1">
      <alignment horizontal="left"/>
    </xf>
    <xf numFmtId="0" fontId="6" fillId="0" borderId="6" xfId="0" applyFont="1" applyBorder="1"/>
    <xf numFmtId="3" fontId="2" fillId="2" borderId="7" xfId="1" applyNumberFormat="1" applyFont="1" applyFill="1" applyBorder="1"/>
    <xf numFmtId="3" fontId="1" fillId="0" borderId="8" xfId="1" applyNumberFormat="1" applyFont="1" applyBorder="1"/>
    <xf numFmtId="3" fontId="1" fillId="0" borderId="9" xfId="0" applyNumberFormat="1" applyFont="1" applyBorder="1"/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1" fillId="0" borderId="11" xfId="0" applyNumberFormat="1" applyFont="1" applyBorder="1"/>
    <xf numFmtId="0" fontId="2" fillId="2" borderId="13" xfId="0" applyFont="1" applyFill="1" applyBorder="1"/>
    <xf numFmtId="0" fontId="3" fillId="0" borderId="14" xfId="0" applyFont="1" applyBorder="1" applyAlignment="1">
      <alignment horizontal="center"/>
    </xf>
    <xf numFmtId="0" fontId="2" fillId="2" borderId="4" xfId="0" applyFont="1" applyFill="1" applyBorder="1"/>
    <xf numFmtId="0" fontId="6" fillId="2" borderId="10" xfId="0" applyFont="1" applyFill="1" applyBorder="1"/>
    <xf numFmtId="3" fontId="1" fillId="0" borderId="15" xfId="1" applyNumberFormat="1" applyFont="1" applyBorder="1"/>
    <xf numFmtId="3" fontId="1" fillId="0" borderId="16" xfId="1" applyNumberFormat="1" applyFont="1" applyBorder="1"/>
    <xf numFmtId="3" fontId="1" fillId="0" borderId="18" xfId="1" applyNumberFormat="1" applyFont="1" applyBorder="1"/>
    <xf numFmtId="0" fontId="2" fillId="2" borderId="1" xfId="0" applyFont="1" applyFill="1" applyBorder="1"/>
    <xf numFmtId="0" fontId="3" fillId="0" borderId="6" xfId="0" applyFont="1" applyBorder="1" applyAlignment="1">
      <alignment horizontal="centerContinuous"/>
    </xf>
    <xf numFmtId="3" fontId="2" fillId="2" borderId="15" xfId="1" applyNumberFormat="1" applyFont="1" applyFill="1" applyBorder="1"/>
    <xf numFmtId="0" fontId="3" fillId="0" borderId="12" xfId="0" applyFont="1" applyBorder="1"/>
    <xf numFmtId="3" fontId="1" fillId="0" borderId="20" xfId="0" applyNumberFormat="1" applyFont="1" applyBorder="1"/>
    <xf numFmtId="3" fontId="2" fillId="2" borderId="16" xfId="1" applyNumberFormat="1" applyFont="1" applyFill="1" applyBorder="1"/>
    <xf numFmtId="3" fontId="1" fillId="0" borderId="21" xfId="0" applyNumberFormat="1" applyFont="1" applyBorder="1"/>
    <xf numFmtId="3" fontId="1" fillId="0" borderId="22" xfId="1" applyNumberFormat="1" applyFont="1" applyBorder="1"/>
    <xf numFmtId="3" fontId="1" fillId="0" borderId="2" xfId="0" applyNumberFormat="1" applyFont="1" applyBorder="1"/>
    <xf numFmtId="0" fontId="7" fillId="0" borderId="2" xfId="0" applyFont="1" applyFill="1" applyBorder="1"/>
    <xf numFmtId="0" fontId="4" fillId="0" borderId="23" xfId="0" applyFont="1" applyBorder="1" applyAlignment="1">
      <alignment horizontal="left"/>
    </xf>
    <xf numFmtId="0" fontId="1" fillId="0" borderId="26" xfId="0" applyNumberFormat="1" applyFont="1" applyBorder="1"/>
    <xf numFmtId="0" fontId="8" fillId="0" borderId="25" xfId="0" applyFont="1" applyFill="1" applyBorder="1"/>
    <xf numFmtId="0" fontId="9" fillId="0" borderId="23" xfId="0" applyFont="1" applyBorder="1" applyAlignment="1"/>
    <xf numFmtId="3" fontId="1" fillId="0" borderId="4" xfId="1" applyNumberFormat="1" applyFont="1" applyBorder="1"/>
    <xf numFmtId="3" fontId="4" fillId="0" borderId="3" xfId="0" applyNumberFormat="1" applyFont="1" applyFill="1" applyBorder="1" applyAlignment="1" applyProtection="1">
      <alignment horizontal="centerContinuous"/>
    </xf>
    <xf numFmtId="0" fontId="1" fillId="0" borderId="28" xfId="0" applyFont="1" applyBorder="1"/>
    <xf numFmtId="3" fontId="1" fillId="0" borderId="8" xfId="0" applyNumberFormat="1" applyFont="1" applyFill="1" applyBorder="1"/>
    <xf numFmtId="0" fontId="7" fillId="0" borderId="2" xfId="0" applyFont="1" applyBorder="1"/>
    <xf numFmtId="3" fontId="4" fillId="0" borderId="23" xfId="0" applyNumberFormat="1" applyFont="1" applyFill="1" applyBorder="1" applyAlignment="1" applyProtection="1"/>
    <xf numFmtId="0" fontId="5" fillId="0" borderId="5" xfId="0" applyFont="1" applyBorder="1" applyAlignment="1">
      <alignment horizontal="centerContinuous"/>
    </xf>
    <xf numFmtId="0" fontId="2" fillId="2" borderId="20" xfId="0" applyFont="1" applyFill="1" applyBorder="1"/>
    <xf numFmtId="0" fontId="5" fillId="0" borderId="10" xfId="0" applyFont="1" applyBorder="1" applyAlignment="1">
      <alignment horizontal="centerContinuous"/>
    </xf>
    <xf numFmtId="0" fontId="2" fillId="2" borderId="2" xfId="0" applyFont="1" applyFill="1" applyBorder="1"/>
    <xf numFmtId="3" fontId="4" fillId="0" borderId="5" xfId="0" applyNumberFormat="1" applyFont="1" applyFill="1" applyBorder="1" applyAlignment="1" applyProtection="1">
      <alignment horizontal="centerContinuous"/>
    </xf>
    <xf numFmtId="0" fontId="5" fillId="0" borderId="5" xfId="0" applyFont="1" applyBorder="1" applyAlignment="1">
      <alignment horizontal="left"/>
    </xf>
    <xf numFmtId="3" fontId="1" fillId="0" borderId="15" xfId="0" applyNumberFormat="1" applyFont="1" applyFill="1" applyBorder="1"/>
    <xf numFmtId="0" fontId="3" fillId="0" borderId="12" xfId="0" applyFont="1" applyBorder="1" applyAlignment="1">
      <alignment horizontal="centerContinuous"/>
    </xf>
    <xf numFmtId="3" fontId="1" fillId="0" borderId="30" xfId="1" applyNumberFormat="1" applyFont="1" applyBorder="1"/>
    <xf numFmtId="3" fontId="1" fillId="0" borderId="31" xfId="1" applyNumberFormat="1" applyFont="1" applyBorder="1"/>
    <xf numFmtId="3" fontId="1" fillId="0" borderId="9" xfId="1" applyNumberFormat="1" applyFont="1" applyBorder="1"/>
    <xf numFmtId="0" fontId="3" fillId="0" borderId="32" xfId="0" applyFont="1" applyBorder="1"/>
    <xf numFmtId="0" fontId="6" fillId="0" borderId="10" xfId="0" applyNumberFormat="1" applyFont="1" applyFill="1" applyBorder="1" applyAlignment="1" applyProtection="1"/>
    <xf numFmtId="14" fontId="0" fillId="0" borderId="0" xfId="0" applyNumberFormat="1"/>
    <xf numFmtId="0" fontId="3" fillId="0" borderId="12" xfId="0" applyFont="1" applyBorder="1" applyAlignment="1">
      <alignment horizontal="left"/>
    </xf>
    <xf numFmtId="0" fontId="2" fillId="0" borderId="33" xfId="0" applyFont="1" applyBorder="1"/>
    <xf numFmtId="0" fontId="9" fillId="0" borderId="19" xfId="0" applyFont="1" applyBorder="1" applyAlignment="1"/>
    <xf numFmtId="3" fontId="1" fillId="0" borderId="15" xfId="0" applyNumberFormat="1" applyFont="1" applyBorder="1"/>
    <xf numFmtId="3" fontId="1" fillId="0" borderId="2" xfId="1" applyNumberFormat="1" applyFont="1" applyFill="1" applyBorder="1"/>
    <xf numFmtId="3" fontId="1" fillId="0" borderId="35" xfId="1" applyNumberFormat="1" applyFont="1" applyBorder="1"/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5" fillId="0" borderId="19" xfId="0" applyFont="1" applyBorder="1"/>
    <xf numFmtId="3" fontId="10" fillId="0" borderId="15" xfId="0" applyNumberFormat="1" applyFont="1" applyBorder="1" applyAlignment="1"/>
    <xf numFmtId="0" fontId="6" fillId="0" borderId="32" xfId="0" applyFont="1" applyBorder="1"/>
    <xf numFmtId="0" fontId="1" fillId="0" borderId="0" xfId="0" applyFont="1" applyBorder="1"/>
    <xf numFmtId="0" fontId="6" fillId="2" borderId="6" xfId="0" applyFont="1" applyFill="1" applyBorder="1"/>
    <xf numFmtId="0" fontId="6" fillId="0" borderId="0" xfId="0" applyFont="1" applyBorder="1"/>
    <xf numFmtId="0" fontId="3" fillId="0" borderId="36" xfId="0" applyFont="1" applyBorder="1" applyAlignment="1">
      <alignment horizontal="center"/>
    </xf>
    <xf numFmtId="3" fontId="1" fillId="0" borderId="20" xfId="1" applyNumberFormat="1" applyFont="1" applyBorder="1"/>
    <xf numFmtId="0" fontId="1" fillId="0" borderId="0" xfId="0" applyFont="1"/>
    <xf numFmtId="0" fontId="3" fillId="0" borderId="37" xfId="0" applyFont="1" applyBorder="1"/>
    <xf numFmtId="3" fontId="1" fillId="0" borderId="2" xfId="1" applyNumberFormat="1" applyFont="1" applyBorder="1"/>
    <xf numFmtId="3" fontId="5" fillId="0" borderId="27" xfId="0" applyNumberFormat="1" applyFont="1" applyFill="1" applyBorder="1" applyAlignment="1" applyProtection="1">
      <alignment horizontal="center"/>
    </xf>
    <xf numFmtId="0" fontId="3" fillId="0" borderId="34" xfId="0" applyFont="1" applyBorder="1"/>
    <xf numFmtId="0" fontId="3" fillId="0" borderId="1" xfId="0" applyFont="1" applyBorder="1" applyAlignment="1">
      <alignment horizontal="center"/>
    </xf>
    <xf numFmtId="3" fontId="1" fillId="0" borderId="22" xfId="0" applyNumberFormat="1" applyFont="1" applyBorder="1"/>
    <xf numFmtId="0" fontId="6" fillId="0" borderId="27" xfId="0" applyFont="1" applyBorder="1"/>
    <xf numFmtId="0" fontId="5" fillId="0" borderId="6" xfId="0" applyFont="1" applyBorder="1"/>
    <xf numFmtId="3" fontId="10" fillId="0" borderId="22" xfId="0" applyNumberFormat="1" applyFont="1" applyBorder="1" applyAlignment="1"/>
    <xf numFmtId="3" fontId="2" fillId="2" borderId="20" xfId="1" applyNumberFormat="1" applyFont="1" applyFill="1" applyBorder="1"/>
    <xf numFmtId="164" fontId="5" fillId="0" borderId="4" xfId="0" applyNumberFormat="1" applyFont="1" applyBorder="1"/>
    <xf numFmtId="3" fontId="2" fillId="2" borderId="2" xfId="1" applyNumberFormat="1" applyFont="1" applyFill="1" applyBorder="1"/>
    <xf numFmtId="0" fontId="1" fillId="0" borderId="34" xfId="0" applyFont="1" applyBorder="1"/>
    <xf numFmtId="0" fontId="6" fillId="0" borderId="34" xfId="0" applyFont="1" applyBorder="1"/>
    <xf numFmtId="3" fontId="5" fillId="0" borderId="3" xfId="0" applyNumberFormat="1" applyFont="1" applyFill="1" applyBorder="1" applyAlignment="1" applyProtection="1">
      <alignment horizontal="centerContinuous"/>
    </xf>
    <xf numFmtId="1" fontId="8" fillId="0" borderId="15" xfId="0" applyNumberFormat="1" applyFont="1" applyBorder="1"/>
    <xf numFmtId="0" fontId="2" fillId="0" borderId="17" xfId="0" applyFont="1" applyBorder="1"/>
    <xf numFmtId="0" fontId="3" fillId="0" borderId="38" xfId="0" applyFont="1" applyBorder="1"/>
    <xf numFmtId="3" fontId="1" fillId="0" borderId="30" xfId="0" applyNumberFormat="1" applyFont="1" applyFill="1" applyBorder="1"/>
    <xf numFmtId="0" fontId="12" fillId="0" borderId="0" xfId="0" applyFont="1" applyBorder="1"/>
    <xf numFmtId="0" fontId="3" fillId="0" borderId="27" xfId="0" applyFont="1" applyBorder="1" applyAlignment="1">
      <alignment horizontal="centerContinuous"/>
    </xf>
    <xf numFmtId="0" fontId="2" fillId="2" borderId="26" xfId="0" applyFont="1" applyFill="1" applyBorder="1"/>
    <xf numFmtId="0" fontId="3" fillId="0" borderId="12" xfId="0" applyFont="1" applyBorder="1" applyAlignment="1">
      <alignment horizontal="center"/>
    </xf>
    <xf numFmtId="3" fontId="5" fillId="0" borderId="5" xfId="0" applyNumberFormat="1" applyFont="1" applyFill="1" applyBorder="1" applyAlignment="1" applyProtection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0" xfId="0" applyFont="1" applyBorder="1"/>
    <xf numFmtId="0" fontId="3" fillId="0" borderId="27" xfId="0" applyFont="1" applyBorder="1" applyAlignment="1">
      <alignment horizontal="left"/>
    </xf>
    <xf numFmtId="0" fontId="6" fillId="2" borderId="12" xfId="0" applyFont="1" applyFill="1" applyBorder="1"/>
    <xf numFmtId="0" fontId="3" fillId="0" borderId="6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9" fillId="0" borderId="12" xfId="0" applyFont="1" applyBorder="1" applyAlignment="1"/>
    <xf numFmtId="0" fontId="3" fillId="0" borderId="6" xfId="0" applyFont="1" applyBorder="1" applyAlignment="1">
      <alignment horizontal="right"/>
    </xf>
    <xf numFmtId="3" fontId="5" fillId="0" borderId="17" xfId="0" applyNumberFormat="1" applyFont="1" applyFill="1" applyBorder="1" applyAlignment="1" applyProtection="1">
      <alignment horizontal="centerContinuous"/>
    </xf>
    <xf numFmtId="3" fontId="1" fillId="0" borderId="31" xfId="0" applyNumberFormat="1" applyFont="1" applyBorder="1"/>
    <xf numFmtId="0" fontId="1" fillId="0" borderId="25" xfId="0" applyNumberFormat="1" applyFont="1" applyBorder="1"/>
    <xf numFmtId="0" fontId="0" fillId="0" borderId="0" xfId="0" applyNumberFormat="1"/>
    <xf numFmtId="3" fontId="1" fillId="0" borderId="39" xfId="1" applyNumberFormat="1" applyFont="1" applyBorder="1"/>
    <xf numFmtId="3" fontId="1" fillId="0" borderId="2" xfId="0" applyNumberFormat="1" applyFont="1" applyFill="1" applyBorder="1"/>
    <xf numFmtId="0" fontId="3" fillId="0" borderId="25" xfId="0" applyFont="1" applyBorder="1" applyAlignment="1">
      <alignment horizontal="center"/>
    </xf>
    <xf numFmtId="0" fontId="6" fillId="0" borderId="33" xfId="0" applyFont="1" applyBorder="1"/>
    <xf numFmtId="0" fontId="13" fillId="3" borderId="40" xfId="0" applyFont="1" applyFill="1" applyBorder="1" applyAlignment="1"/>
    <xf numFmtId="0" fontId="11" fillId="0" borderId="0" xfId="0" applyFont="1"/>
    <xf numFmtId="3" fontId="10" fillId="0" borderId="20" xfId="0" applyNumberFormat="1" applyFont="1" applyBorder="1" applyAlignment="1"/>
    <xf numFmtId="3" fontId="1" fillId="0" borderId="2" xfId="0" applyNumberFormat="1" applyFont="1" applyBorder="1"/>
    <xf numFmtId="3" fontId="10" fillId="0" borderId="2" xfId="0" applyNumberFormat="1" applyFont="1" applyBorder="1" applyAlignment="1"/>
    <xf numFmtId="0" fontId="3" fillId="0" borderId="32" xfId="0" applyFont="1" applyBorder="1" applyAlignment="1">
      <alignment horizontal="center"/>
    </xf>
    <xf numFmtId="0" fontId="5" fillId="0" borderId="4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/>
    <xf numFmtId="0" fontId="3" fillId="0" borderId="10" xfId="0" applyFont="1" applyBorder="1"/>
    <xf numFmtId="0" fontId="6" fillId="0" borderId="3" xfId="0" applyFont="1" applyBorder="1"/>
    <xf numFmtId="0" fontId="5" fillId="0" borderId="27" xfId="0" applyNumberFormat="1" applyFont="1" applyBorder="1" applyAlignment="1">
      <alignment horizontal="left"/>
    </xf>
    <xf numFmtId="0" fontId="3" fillId="0" borderId="14" xfId="0" applyFont="1" applyBorder="1"/>
    <xf numFmtId="0" fontId="6" fillId="2" borderId="0" xfId="0" applyFont="1" applyFill="1" applyBorder="1"/>
    <xf numFmtId="0" fontId="5" fillId="0" borderId="0" xfId="0" applyFont="1" applyFill="1" applyBorder="1" applyAlignment="1" applyProtection="1">
      <alignment horizontal="centerContinuous"/>
    </xf>
    <xf numFmtId="3" fontId="1" fillId="0" borderId="25" xfId="0" applyNumberFormat="1" applyFont="1" applyBorder="1"/>
    <xf numFmtId="1" fontId="3" fillId="0" borderId="6" xfId="0" applyNumberFormat="1" applyFont="1" applyBorder="1" applyAlignment="1">
      <alignment horizontal="centerContinuous"/>
    </xf>
    <xf numFmtId="3" fontId="1" fillId="0" borderId="45" xfId="1" applyNumberFormat="1" applyFont="1" applyBorder="1"/>
    <xf numFmtId="3" fontId="6" fillId="2" borderId="20" xfId="1" applyNumberFormat="1" applyFont="1" applyFill="1" applyBorder="1"/>
    <xf numFmtId="0" fontId="4" fillId="0" borderId="34" xfId="0" applyFont="1" applyBorder="1" applyAlignment="1">
      <alignment horizontal="centerContinuous"/>
    </xf>
    <xf numFmtId="164" fontId="6" fillId="0" borderId="5" xfId="0" applyNumberFormat="1" applyFont="1" applyFill="1" applyBorder="1" applyAlignment="1" applyProtection="1">
      <alignment horizontal="centerContinuous"/>
    </xf>
    <xf numFmtId="0" fontId="6" fillId="0" borderId="5" xfId="0" applyFont="1" applyBorder="1"/>
    <xf numFmtId="0" fontId="9" fillId="0" borderId="27" xfId="0" applyFont="1" applyBorder="1" applyAlignment="1"/>
    <xf numFmtId="0" fontId="6" fillId="0" borderId="10" xfId="0" applyFont="1" applyBorder="1"/>
    <xf numFmtId="164" fontId="5" fillId="0" borderId="27" xfId="0" applyNumberFormat="1" applyFont="1" applyFill="1" applyBorder="1" applyAlignment="1" applyProtection="1">
      <alignment horizontal="centerContinuous"/>
    </xf>
    <xf numFmtId="0" fontId="3" fillId="0" borderId="34" xfId="0" applyFont="1" applyBorder="1" applyAlignment="1">
      <alignment horizontal="center"/>
    </xf>
    <xf numFmtId="0" fontId="14" fillId="0" borderId="19" xfId="0" applyFont="1" applyBorder="1"/>
    <xf numFmtId="0" fontId="6" fillId="2" borderId="34" xfId="0" applyFont="1" applyFill="1" applyBorder="1"/>
    <xf numFmtId="3" fontId="1" fillId="0" borderId="0" xfId="0" applyNumberFormat="1" applyFont="1" applyBorder="1"/>
    <xf numFmtId="164" fontId="3" fillId="0" borderId="23" xfId="0" applyNumberFormat="1" applyFont="1" applyFill="1" applyBorder="1" applyAlignment="1" applyProtection="1">
      <alignment horizontal="centerContinuous"/>
    </xf>
    <xf numFmtId="0" fontId="8" fillId="0" borderId="16" xfId="0" applyFont="1" applyFill="1" applyBorder="1"/>
    <xf numFmtId="0" fontId="8" fillId="0" borderId="15" xfId="0" applyFont="1" applyFill="1" applyBorder="1"/>
    <xf numFmtId="3" fontId="1" fillId="0" borderId="41" xfId="0" applyNumberFormat="1" applyFont="1" applyFill="1" applyBorder="1"/>
    <xf numFmtId="0" fontId="2" fillId="2" borderId="2" xfId="0" applyFont="1" applyFill="1" applyBorder="1" applyAlignment="1">
      <alignment horizontal="right"/>
    </xf>
    <xf numFmtId="3" fontId="1" fillId="0" borderId="39" xfId="0" applyNumberFormat="1" applyFont="1" applyBorder="1"/>
    <xf numFmtId="0" fontId="6" fillId="0" borderId="23" xfId="0" applyFont="1" applyBorder="1" applyAlignment="1"/>
    <xf numFmtId="1" fontId="7" fillId="0" borderId="2" xfId="0" applyNumberFormat="1" applyFont="1" applyBorder="1"/>
    <xf numFmtId="0" fontId="6" fillId="0" borderId="23" xfId="0" applyFont="1" applyBorder="1"/>
    <xf numFmtId="0" fontId="8" fillId="0" borderId="15" xfId="0" applyFont="1" applyBorder="1"/>
    <xf numFmtId="3" fontId="1" fillId="0" borderId="26" xfId="0" applyNumberFormat="1" applyFont="1" applyBorder="1"/>
    <xf numFmtId="0" fontId="4" fillId="0" borderId="5" xfId="0" applyFont="1" applyBorder="1"/>
    <xf numFmtId="3" fontId="10" fillId="0" borderId="26" xfId="0" applyNumberFormat="1" applyFont="1" applyBorder="1" applyAlignment="1"/>
    <xf numFmtId="0" fontId="7" fillId="0" borderId="18" xfId="0" applyFont="1" applyFill="1" applyBorder="1"/>
    <xf numFmtId="0" fontId="15" fillId="0" borderId="4" xfId="0" applyNumberFormat="1" applyFont="1" applyFill="1" applyBorder="1" applyAlignment="1" applyProtection="1"/>
    <xf numFmtId="0" fontId="1" fillId="0" borderId="0" xfId="0" applyFont="1"/>
    <xf numFmtId="0" fontId="16" fillId="4" borderId="40" xfId="0" applyFont="1" applyFill="1" applyBorder="1" applyAlignment="1"/>
    <xf numFmtId="0" fontId="8" fillId="0" borderId="13" xfId="0" applyFont="1" applyFill="1" applyBorder="1"/>
    <xf numFmtId="0" fontId="5" fillId="0" borderId="43" xfId="0" applyFont="1" applyBorder="1" applyAlignment="1">
      <alignment horizontal="left"/>
    </xf>
    <xf numFmtId="0" fontId="3" fillId="0" borderId="19" xfId="0" applyFont="1" applyBorder="1"/>
    <xf numFmtId="0" fontId="3" fillId="0" borderId="6" xfId="0" applyFont="1" applyFill="1" applyBorder="1" applyAlignment="1" applyProtection="1">
      <alignment horizontal="centerContinuous"/>
    </xf>
    <xf numFmtId="0" fontId="2" fillId="2" borderId="15" xfId="0" applyFont="1" applyFill="1" applyBorder="1"/>
    <xf numFmtId="0" fontId="3" fillId="0" borderId="23" xfId="0" applyFont="1" applyBorder="1" applyAlignment="1">
      <alignment horizontal="centerContinuous"/>
    </xf>
    <xf numFmtId="0" fontId="5" fillId="0" borderId="27" xfId="0" applyFont="1" applyBorder="1" applyAlignment="1">
      <alignment horizontal="left"/>
    </xf>
    <xf numFmtId="0" fontId="6" fillId="0" borderId="41" xfId="0" applyFont="1" applyBorder="1"/>
    <xf numFmtId="0" fontId="5" fillId="0" borderId="34" xfId="0" applyFont="1" applyBorder="1" applyAlignment="1">
      <alignment horizontal="centerContinuous"/>
    </xf>
    <xf numFmtId="1" fontId="1" fillId="0" borderId="0" xfId="0" applyNumberFormat="1" applyFont="1" applyBorder="1"/>
    <xf numFmtId="0" fontId="1" fillId="0" borderId="4" xfId="0" applyFont="1" applyFill="1" applyBorder="1"/>
    <xf numFmtId="0" fontId="3" fillId="0" borderId="6" xfId="0" applyFont="1" applyBorder="1"/>
    <xf numFmtId="0" fontId="1" fillId="0" borderId="19" xfId="0" applyFont="1" applyBorder="1"/>
    <xf numFmtId="0" fontId="17" fillId="5" borderId="40" xfId="0" applyFont="1" applyFill="1" applyBorder="1" applyAlignment="1"/>
    <xf numFmtId="3" fontId="1" fillId="0" borderId="7" xfId="1" applyNumberFormat="1" applyFont="1" applyBorder="1"/>
    <xf numFmtId="1" fontId="1" fillId="0" borderId="0" xfId="0" applyNumberFormat="1" applyFont="1"/>
    <xf numFmtId="0" fontId="6" fillId="0" borderId="19" xfId="0" applyFont="1" applyBorder="1"/>
    <xf numFmtId="0" fontId="4" fillId="0" borderId="23" xfId="0" applyFont="1" applyBorder="1"/>
    <xf numFmtId="0" fontId="6" fillId="0" borderId="34" xfId="0" applyNumberFormat="1" applyFont="1" applyFill="1" applyBorder="1" applyAlignment="1" applyProtection="1"/>
    <xf numFmtId="0" fontId="1" fillId="0" borderId="44" xfId="0" applyFont="1" applyBorder="1" applyAlignment="1">
      <alignment horizontal="center"/>
    </xf>
    <xf numFmtId="3" fontId="1" fillId="0" borderId="27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47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/>
    <xf numFmtId="0" fontId="11" fillId="0" borderId="0" xfId="0" applyFont="1"/>
    <xf numFmtId="3" fontId="1" fillId="0" borderId="29" xfId="0" applyNumberFormat="1" applyFont="1" applyBorder="1" applyAlignment="1">
      <alignment horizontal="right"/>
    </xf>
    <xf numFmtId="3" fontId="1" fillId="0" borderId="41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9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34" xfId="0" applyNumberFormat="1" applyFont="1" applyFill="1" applyBorder="1" applyAlignment="1" applyProtection="1">
      <alignment horizontal="center"/>
    </xf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3" fillId="0" borderId="34" xfId="0" applyFont="1" applyFill="1" applyBorder="1" applyAlignment="1" applyProtection="1">
      <alignment horizontal="left"/>
    </xf>
    <xf numFmtId="3" fontId="5" fillId="0" borderId="27" xfId="0" applyNumberFormat="1" applyFont="1" applyFill="1" applyBorder="1" applyAlignment="1" applyProtection="1">
      <alignment horizontal="center"/>
    </xf>
    <xf numFmtId="3" fontId="5" fillId="0" borderId="23" xfId="0" applyNumberFormat="1" applyFont="1" applyFill="1" applyBorder="1" applyAlignment="1" applyProtection="1">
      <alignment horizontal="center"/>
    </xf>
    <xf numFmtId="3" fontId="5" fillId="0" borderId="27" xfId="0" applyNumberFormat="1" applyFont="1" applyFill="1" applyBorder="1" applyAlignment="1" applyProtection="1">
      <alignment horizontal="left"/>
    </xf>
    <xf numFmtId="3" fontId="5" fillId="0" borderId="23" xfId="0" applyNumberFormat="1" applyFont="1" applyFill="1" applyBorder="1" applyAlignment="1" applyProtection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33" xfId="0" applyFont="1" applyBorder="1"/>
    <xf numFmtId="0" fontId="1" fillId="0" borderId="3" xfId="0" applyFont="1" applyBorder="1"/>
    <xf numFmtId="164" fontId="5" fillId="0" borderId="27" xfId="0" applyNumberFormat="1" applyFont="1" applyFill="1" applyBorder="1" applyAlignment="1" applyProtection="1">
      <alignment horizontal="center"/>
    </xf>
    <xf numFmtId="164" fontId="5" fillId="0" borderId="23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center"/>
    </xf>
    <xf numFmtId="3" fontId="5" fillId="0" borderId="5" xfId="0" applyNumberFormat="1" applyFont="1" applyFill="1" applyBorder="1" applyAlignment="1" applyProtection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5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5" fillId="0" borderId="6" xfId="0" applyFont="1" applyBorder="1" applyAlignment="1">
      <alignment horizontal="left"/>
    </xf>
    <xf numFmtId="166" fontId="21" fillId="0" borderId="34" xfId="0" applyNumberFormat="1" applyFont="1" applyBorder="1"/>
    <xf numFmtId="166" fontId="21" fillId="0" borderId="10" xfId="0" applyNumberFormat="1" applyFont="1" applyBorder="1" applyAlignment="1">
      <alignment horizontal="right"/>
    </xf>
    <xf numFmtId="167" fontId="5" fillId="0" borderId="27" xfId="0" applyNumberFormat="1" applyFont="1" applyFill="1" applyBorder="1" applyAlignment="1" applyProtection="1">
      <alignment horizontal="center"/>
    </xf>
    <xf numFmtId="167" fontId="5" fillId="0" borderId="27" xfId="0" applyNumberFormat="1" applyFont="1" applyFill="1" applyBorder="1" applyAlignment="1" applyProtection="1">
      <alignment horizontal="center"/>
    </xf>
    <xf numFmtId="167" fontId="5" fillId="0" borderId="5" xfId="0" applyNumberFormat="1" applyFont="1" applyFill="1" applyBorder="1" applyAlignment="1" applyProtection="1">
      <alignment horizontal="center"/>
    </xf>
    <xf numFmtId="167" fontId="5" fillId="0" borderId="23" xfId="0" applyNumberFormat="1" applyFont="1" applyFill="1" applyBorder="1" applyAlignment="1" applyProtection="1">
      <alignment horizontal="center"/>
    </xf>
    <xf numFmtId="167" fontId="5" fillId="0" borderId="6" xfId="0" applyNumberFormat="1" applyFont="1" applyBorder="1" applyAlignment="1">
      <alignment horizontal="centerContinuous"/>
    </xf>
    <xf numFmtId="167" fontId="5" fillId="0" borderId="27" xfId="0" applyNumberFormat="1" applyFont="1" applyBorder="1" applyAlignment="1">
      <alignment horizontal="centerContinuous"/>
    </xf>
    <xf numFmtId="0" fontId="2" fillId="0" borderId="17" xfId="0" applyFont="1" applyBorder="1" applyAlignment="1"/>
    <xf numFmtId="0" fontId="2" fillId="0" borderId="33" xfId="0" applyFont="1" applyBorder="1" applyAlignment="1"/>
    <xf numFmtId="0" fontId="2" fillId="0" borderId="3" xfId="0" applyFont="1" applyBorder="1" applyAlignment="1"/>
    <xf numFmtId="0" fontId="20" fillId="0" borderId="12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2" fontId="20" fillId="0" borderId="19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9" fontId="20" fillId="0" borderId="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Fill="1" applyBorder="1"/>
    <xf numFmtId="167" fontId="1" fillId="0" borderId="31" xfId="0" applyNumberFormat="1" applyFont="1" applyBorder="1"/>
    <xf numFmtId="167" fontId="1" fillId="0" borderId="11" xfId="0" applyNumberFormat="1" applyFont="1" applyBorder="1"/>
    <xf numFmtId="167" fontId="1" fillId="0" borderId="22" xfId="0" applyNumberFormat="1" applyFont="1" applyBorder="1"/>
    <xf numFmtId="167" fontId="1" fillId="0" borderId="21" xfId="0" applyNumberFormat="1" applyFont="1" applyBorder="1"/>
    <xf numFmtId="167" fontId="1" fillId="0" borderId="1" xfId="0" applyNumberFormat="1" applyFont="1" applyBorder="1"/>
    <xf numFmtId="167" fontId="1" fillId="0" borderId="25" xfId="0" applyNumberFormat="1" applyFont="1" applyBorder="1"/>
    <xf numFmtId="167" fontId="1" fillId="0" borderId="15" xfId="0" applyNumberFormat="1" applyFont="1" applyBorder="1" applyAlignment="1">
      <alignment horizontal="right"/>
    </xf>
    <xf numFmtId="167" fontId="1" fillId="0" borderId="20" xfId="0" applyNumberFormat="1" applyFont="1" applyBorder="1" applyAlignment="1">
      <alignment horizontal="right"/>
    </xf>
    <xf numFmtId="167" fontId="1" fillId="0" borderId="29" xfId="0" applyNumberFormat="1" applyFont="1" applyBorder="1" applyAlignment="1">
      <alignment horizontal="right"/>
    </xf>
    <xf numFmtId="167" fontId="10" fillId="0" borderId="26" xfId="0" applyNumberFormat="1" applyFont="1" applyBorder="1" applyAlignment="1"/>
    <xf numFmtId="167" fontId="1" fillId="0" borderId="26" xfId="0" applyNumberFormat="1" applyFont="1" applyBorder="1"/>
    <xf numFmtId="167" fontId="1" fillId="0" borderId="15" xfId="0" applyNumberFormat="1" applyFont="1" applyBorder="1"/>
    <xf numFmtId="167" fontId="1" fillId="0" borderId="9" xfId="0" applyNumberFormat="1" applyFont="1" applyBorder="1"/>
    <xf numFmtId="167" fontId="2" fillId="2" borderId="15" xfId="1" applyNumberFormat="1" applyFont="1" applyFill="1" applyBorder="1"/>
    <xf numFmtId="167" fontId="2" fillId="2" borderId="2" xfId="1" applyNumberFormat="1" applyFont="1" applyFill="1" applyBorder="1"/>
    <xf numFmtId="167" fontId="2" fillId="2" borderId="2" xfId="1" applyNumberFormat="1" applyFont="1" applyFill="1" applyBorder="1" applyAlignment="1">
      <alignment horizontal="right"/>
    </xf>
    <xf numFmtId="167" fontId="2" fillId="2" borderId="20" xfId="1" applyNumberFormat="1" applyFont="1" applyFill="1" applyBorder="1"/>
    <xf numFmtId="167" fontId="2" fillId="2" borderId="13" xfId="1" applyNumberFormat="1" applyFont="1" applyFill="1" applyBorder="1"/>
    <xf numFmtId="167" fontId="2" fillId="2" borderId="41" xfId="1" applyNumberFormat="1" applyFont="1" applyFill="1" applyBorder="1"/>
    <xf numFmtId="0" fontId="7" fillId="0" borderId="25" xfId="0" applyNumberFormat="1" applyFont="1" applyBorder="1"/>
    <xf numFmtId="0" fontId="7" fillId="0" borderId="26" xfId="0" applyNumberFormat="1" applyFont="1" applyBorder="1"/>
    <xf numFmtId="167" fontId="7" fillId="0" borderId="31" xfId="0" applyNumberFormat="1" applyFont="1" applyBorder="1"/>
    <xf numFmtId="167" fontId="7" fillId="0" borderId="11" xfId="0" applyNumberFormat="1" applyFont="1" applyBorder="1"/>
    <xf numFmtId="167" fontId="7" fillId="0" borderId="22" xfId="0" applyNumberFormat="1" applyFont="1" applyBorder="1"/>
    <xf numFmtId="167" fontId="7" fillId="0" borderId="21" xfId="0" applyNumberFormat="1" applyFont="1" applyBorder="1"/>
    <xf numFmtId="167" fontId="7" fillId="0" borderId="1" xfId="0" applyNumberFormat="1" applyFont="1" applyBorder="1"/>
    <xf numFmtId="167" fontId="7" fillId="0" borderId="25" xfId="0" applyNumberFormat="1" applyFont="1" applyBorder="1"/>
    <xf numFmtId="167" fontId="7" fillId="0" borderId="15" xfId="0" applyNumberFormat="1" applyFont="1" applyBorder="1" applyAlignment="1">
      <alignment horizontal="right"/>
    </xf>
    <xf numFmtId="167" fontId="7" fillId="0" borderId="20" xfId="0" applyNumberFormat="1" applyFont="1" applyBorder="1" applyAlignment="1">
      <alignment horizontal="right"/>
    </xf>
    <xf numFmtId="167" fontId="7" fillId="0" borderId="29" xfId="0" applyNumberFormat="1" applyFont="1" applyBorder="1" applyAlignment="1">
      <alignment horizontal="right"/>
    </xf>
    <xf numFmtId="167" fontId="22" fillId="0" borderId="26" xfId="0" applyNumberFormat="1" applyFont="1" applyBorder="1" applyAlignment="1"/>
    <xf numFmtId="167" fontId="7" fillId="0" borderId="26" xfId="0" applyNumberFormat="1" applyFont="1" applyBorder="1"/>
    <xf numFmtId="167" fontId="7" fillId="0" borderId="15" xfId="0" applyNumberFormat="1" applyFont="1" applyBorder="1"/>
    <xf numFmtId="167" fontId="7" fillId="0" borderId="9" xfId="0" applyNumberFormat="1" applyFont="1" applyBorder="1"/>
    <xf numFmtId="0" fontId="7" fillId="0" borderId="0" xfId="0" applyFont="1"/>
    <xf numFmtId="167" fontId="7" fillId="0" borderId="31" xfId="1" applyNumberFormat="1" applyFont="1" applyBorder="1"/>
    <xf numFmtId="167" fontId="7" fillId="0" borderId="2" xfId="1" applyNumberFormat="1" applyFont="1" applyBorder="1"/>
    <xf numFmtId="167" fontId="7" fillId="0" borderId="22" xfId="1" applyNumberFormat="1" applyFont="1" applyBorder="1"/>
    <xf numFmtId="167" fontId="7" fillId="0" borderId="9" xfId="1" applyNumberFormat="1" applyFont="1" applyBorder="1"/>
    <xf numFmtId="167" fontId="7" fillId="0" borderId="15" xfId="1" applyNumberFormat="1" applyFont="1" applyBorder="1"/>
    <xf numFmtId="167" fontId="7" fillId="0" borderId="39" xfId="1" applyNumberFormat="1" applyFont="1" applyBorder="1"/>
    <xf numFmtId="167" fontId="7" fillId="0" borderId="15" xfId="1" applyNumberFormat="1" applyFont="1" applyBorder="1" applyAlignment="1">
      <alignment horizontal="right"/>
    </xf>
    <xf numFmtId="167" fontId="7" fillId="0" borderId="20" xfId="1" applyNumberFormat="1" applyFont="1" applyBorder="1" applyAlignment="1">
      <alignment horizontal="right"/>
    </xf>
    <xf numFmtId="167" fontId="7" fillId="0" borderId="29" xfId="1" applyNumberFormat="1" applyFont="1" applyBorder="1" applyAlignment="1">
      <alignment horizontal="right"/>
    </xf>
    <xf numFmtId="167" fontId="7" fillId="0" borderId="2" xfId="0" applyNumberFormat="1" applyFont="1" applyBorder="1"/>
    <xf numFmtId="167" fontId="7" fillId="0" borderId="2" xfId="1" applyNumberFormat="1" applyFont="1" applyFill="1" applyBorder="1"/>
    <xf numFmtId="167" fontId="7" fillId="0" borderId="13" xfId="1" applyNumberFormat="1" applyFont="1" applyBorder="1"/>
    <xf numFmtId="167" fontId="7" fillId="0" borderId="35" xfId="1" applyNumberFormat="1" applyFont="1" applyBorder="1"/>
    <xf numFmtId="167" fontId="7" fillId="0" borderId="8" xfId="1" applyNumberFormat="1" applyFont="1" applyBorder="1"/>
    <xf numFmtId="167" fontId="7" fillId="0" borderId="4" xfId="1" applyNumberFormat="1" applyFont="1" applyBorder="1"/>
    <xf numFmtId="167" fontId="7" fillId="0" borderId="30" xfId="1" applyNumberFormat="1" applyFont="1" applyBorder="1"/>
    <xf numFmtId="167" fontId="7" fillId="0" borderId="13" xfId="1" applyNumberFormat="1" applyFont="1" applyBorder="1" applyAlignment="1">
      <alignment horizontal="right"/>
    </xf>
    <xf numFmtId="167" fontId="7" fillId="0" borderId="41" xfId="1" applyNumberFormat="1" applyFont="1" applyBorder="1" applyAlignment="1">
      <alignment horizontal="right"/>
    </xf>
    <xf numFmtId="167" fontId="7" fillId="0" borderId="47" xfId="1" applyNumberFormat="1" applyFont="1" applyBorder="1" applyAlignment="1">
      <alignment horizontal="right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80" zoomScaleNormal="80" workbookViewId="0"/>
  </sheetViews>
  <sheetFormatPr defaultColWidth="8.85546875" defaultRowHeight="15" x14ac:dyDescent="0.25"/>
  <cols>
    <col min="1" max="1" width="19.85546875" style="72" customWidth="1"/>
    <col min="2" max="2" width="19.5703125" style="72" customWidth="1"/>
    <col min="3" max="3" width="10.85546875" style="72" bestFit="1" customWidth="1"/>
    <col min="4" max="4" width="11.42578125" style="72" bestFit="1" customWidth="1"/>
    <col min="5" max="5" width="13.5703125" style="72" bestFit="1" customWidth="1"/>
    <col min="6" max="6" width="9.5703125" style="72" bestFit="1" customWidth="1"/>
    <col min="7" max="7" width="10.28515625" style="72" customWidth="1"/>
    <col min="8" max="8" width="10.85546875" style="72" bestFit="1" customWidth="1"/>
    <col min="9" max="9" width="12.42578125" style="72" customWidth="1"/>
    <col min="10" max="10" width="7.28515625" style="72" customWidth="1"/>
    <col min="11" max="11" width="4" style="72" customWidth="1"/>
    <col min="12" max="12" width="6.140625" style="72" customWidth="1"/>
    <col min="13" max="13" width="4.5703125" style="72" customWidth="1"/>
    <col min="14" max="14" width="10" style="72" bestFit="1" customWidth="1"/>
    <col min="15" max="15" width="11.42578125" style="72" customWidth="1"/>
    <col min="16" max="16" width="11.7109375" style="72" customWidth="1"/>
    <col min="17" max="17" width="10" style="72" bestFit="1" customWidth="1"/>
    <col min="18" max="16384" width="8.85546875" style="72"/>
  </cols>
  <sheetData>
    <row r="1" spans="1:17" ht="18.75" x14ac:dyDescent="0.3">
      <c r="A1" s="103"/>
      <c r="B1" s="58"/>
      <c r="C1" s="58"/>
      <c r="D1" s="58"/>
      <c r="E1" s="243" t="s">
        <v>143</v>
      </c>
      <c r="F1" s="243"/>
      <c r="G1" s="243"/>
      <c r="H1" s="243"/>
      <c r="I1" s="243"/>
      <c r="J1" s="243"/>
      <c r="K1" s="243"/>
      <c r="L1" s="243"/>
      <c r="M1" s="243"/>
      <c r="N1" s="243"/>
      <c r="O1" s="85"/>
      <c r="P1" s="56" t="s">
        <v>212</v>
      </c>
      <c r="Q1" s="132"/>
    </row>
    <row r="2" spans="1:17" ht="19.5" thickBot="1" x14ac:dyDescent="0.35">
      <c r="A2" s="135"/>
      <c r="B2" s="35"/>
      <c r="C2" s="35"/>
      <c r="D2" s="35"/>
      <c r="E2" s="244" t="s">
        <v>38</v>
      </c>
      <c r="F2" s="244"/>
      <c r="G2" s="244"/>
      <c r="H2" s="244"/>
      <c r="I2" s="244"/>
      <c r="J2" s="244"/>
      <c r="K2" s="244"/>
      <c r="L2" s="244"/>
      <c r="M2" s="244"/>
      <c r="N2" s="244"/>
      <c r="O2" s="7" t="s">
        <v>80</v>
      </c>
      <c r="P2" s="99" t="s">
        <v>220</v>
      </c>
      <c r="Q2" s="6"/>
    </row>
    <row r="3" spans="1:17" ht="15.75" thickBot="1" x14ac:dyDescent="0.3">
      <c r="A3" s="89" t="s">
        <v>69</v>
      </c>
      <c r="B3" s="112"/>
      <c r="C3" s="112"/>
      <c r="D3" s="123"/>
      <c r="E3" s="89" t="s">
        <v>123</v>
      </c>
      <c r="F3" s="112"/>
      <c r="G3" s="112"/>
      <c r="H3" s="112"/>
      <c r="I3" s="123"/>
      <c r="J3" s="89" t="s">
        <v>16</v>
      </c>
      <c r="K3" s="57"/>
      <c r="L3" s="57"/>
      <c r="M3" s="112"/>
      <c r="N3" s="112"/>
      <c r="O3" s="89" t="s">
        <v>89</v>
      </c>
      <c r="P3" s="112"/>
      <c r="Q3" s="123"/>
    </row>
    <row r="4" spans="1:17" x14ac:dyDescent="0.25">
      <c r="A4" s="170" t="s">
        <v>97</v>
      </c>
      <c r="B4" s="69"/>
      <c r="C4" s="69"/>
      <c r="D4" s="136"/>
      <c r="E4" s="25" t="s">
        <v>97</v>
      </c>
      <c r="F4" s="175"/>
      <c r="G4" s="175"/>
      <c r="H4" s="175"/>
      <c r="I4" s="86"/>
      <c r="J4" s="25" t="s">
        <v>97</v>
      </c>
      <c r="K4" s="161"/>
      <c r="L4" s="161"/>
      <c r="M4" s="175"/>
      <c r="N4" s="175"/>
      <c r="O4" s="25" t="s">
        <v>7</v>
      </c>
      <c r="P4" s="175"/>
      <c r="Q4" s="253">
        <v>42370</v>
      </c>
    </row>
    <row r="5" spans="1:17" ht="15.75" thickBot="1" x14ac:dyDescent="0.3">
      <c r="A5" s="124" t="s">
        <v>202</v>
      </c>
      <c r="B5" s="32"/>
      <c r="C5" s="150"/>
      <c r="D5" s="134"/>
      <c r="E5" s="119" t="s">
        <v>202</v>
      </c>
      <c r="F5" s="150"/>
      <c r="G5" s="150"/>
      <c r="H5" s="150"/>
      <c r="I5" s="134"/>
      <c r="J5" s="119" t="s">
        <v>67</v>
      </c>
      <c r="K5" s="32"/>
      <c r="L5" s="32"/>
      <c r="M5" s="150"/>
      <c r="N5" s="150"/>
      <c r="O5" s="252" t="s">
        <v>221</v>
      </c>
      <c r="P5" s="69"/>
      <c r="Q5" s="254">
        <v>42400</v>
      </c>
    </row>
    <row r="6" spans="1:17" ht="15.75" thickBot="1" x14ac:dyDescent="0.3">
      <c r="A6" s="199" t="s">
        <v>85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x14ac:dyDescent="0.25">
      <c r="A7" s="125" t="s">
        <v>41</v>
      </c>
      <c r="B7" s="56" t="s">
        <v>53</v>
      </c>
      <c r="C7" s="204" t="s">
        <v>59</v>
      </c>
      <c r="D7" s="205"/>
      <c r="E7" s="204" t="s">
        <v>106</v>
      </c>
      <c r="F7" s="205"/>
      <c r="G7" s="204" t="s">
        <v>159</v>
      </c>
      <c r="H7" s="205"/>
      <c r="I7" s="204" t="s">
        <v>196</v>
      </c>
      <c r="J7" s="216"/>
      <c r="K7" s="205"/>
      <c r="L7" s="204" t="s">
        <v>115</v>
      </c>
      <c r="M7" s="216"/>
      <c r="N7" s="205"/>
      <c r="O7" s="121" t="s">
        <v>208</v>
      </c>
      <c r="P7" s="171"/>
      <c r="Q7" s="177"/>
    </row>
    <row r="8" spans="1:17" x14ac:dyDescent="0.25">
      <c r="A8" s="66"/>
      <c r="B8" s="170" t="s">
        <v>195</v>
      </c>
      <c r="C8" s="215" t="s">
        <v>151</v>
      </c>
      <c r="D8" s="220"/>
      <c r="E8" s="215"/>
      <c r="F8" s="190"/>
      <c r="G8" s="215"/>
      <c r="H8" s="220"/>
      <c r="I8" s="221"/>
      <c r="J8" s="222"/>
      <c r="K8" s="223"/>
      <c r="L8" s="221" t="s">
        <v>65</v>
      </c>
      <c r="M8" s="222"/>
      <c r="N8" s="223"/>
      <c r="O8" s="101"/>
      <c r="P8" s="67"/>
      <c r="Q8" s="54"/>
    </row>
    <row r="9" spans="1:17" ht="15.75" thickBot="1" x14ac:dyDescent="0.3">
      <c r="A9" s="75">
        <v>1</v>
      </c>
      <c r="B9" s="255">
        <v>9545352</v>
      </c>
      <c r="C9" s="256">
        <v>0</v>
      </c>
      <c r="D9" s="257"/>
      <c r="E9" s="256">
        <f>9545352*(0/100)</f>
        <v>0</v>
      </c>
      <c r="F9" s="258"/>
      <c r="G9" s="256">
        <f>0+9545352</f>
        <v>9545352</v>
      </c>
      <c r="H9" s="257"/>
      <c r="I9" s="258">
        <v>9545352</v>
      </c>
      <c r="J9" s="258"/>
      <c r="K9" s="256"/>
      <c r="L9" s="256">
        <v>9545352</v>
      </c>
      <c r="M9" s="258"/>
      <c r="N9" s="257"/>
      <c r="O9" s="239"/>
      <c r="P9" s="240"/>
      <c r="Q9" s="241"/>
    </row>
    <row r="10" spans="1:17" ht="15.75" thickBot="1" x14ac:dyDescent="0.3">
      <c r="A10" s="199" t="s">
        <v>141</v>
      </c>
      <c r="B10" s="200"/>
      <c r="C10" s="200"/>
      <c r="D10" s="200"/>
      <c r="E10" s="200"/>
      <c r="F10" s="200"/>
      <c r="G10" s="200"/>
      <c r="H10" s="201"/>
      <c r="I10" s="261" t="s">
        <v>222</v>
      </c>
      <c r="J10" s="262"/>
      <c r="K10" s="262"/>
      <c r="L10" s="262"/>
      <c r="M10" s="262"/>
      <c r="N10" s="263"/>
      <c r="O10" s="262" t="s">
        <v>223</v>
      </c>
      <c r="P10" s="262"/>
      <c r="Q10" s="263"/>
    </row>
    <row r="11" spans="1:17" x14ac:dyDescent="0.25">
      <c r="A11" s="68"/>
      <c r="B11" s="126"/>
      <c r="C11" s="49" t="s">
        <v>120</v>
      </c>
      <c r="D11" s="167"/>
      <c r="E11" s="49" t="s">
        <v>187</v>
      </c>
      <c r="F11" s="167"/>
      <c r="G11" s="49" t="s">
        <v>209</v>
      </c>
      <c r="H11" s="167"/>
      <c r="I11" s="264" t="s">
        <v>224</v>
      </c>
      <c r="J11" s="266">
        <f>I20/H20</f>
        <v>0.96402996112285899</v>
      </c>
      <c r="K11" s="64"/>
      <c r="L11" s="64"/>
      <c r="M11" s="161"/>
      <c r="N11" s="76"/>
      <c r="O11" s="161"/>
      <c r="P11" s="161"/>
      <c r="Q11" s="76"/>
    </row>
    <row r="12" spans="1:17" x14ac:dyDescent="0.25">
      <c r="A12" s="68"/>
      <c r="B12" s="126"/>
      <c r="C12" s="23" t="s">
        <v>154</v>
      </c>
      <c r="D12" s="44"/>
      <c r="E12" s="23" t="s">
        <v>18</v>
      </c>
      <c r="F12" s="44"/>
      <c r="G12" s="104" t="s">
        <v>202</v>
      </c>
      <c r="H12" s="122"/>
      <c r="I12" s="265" t="s">
        <v>225</v>
      </c>
      <c r="J12" s="267">
        <f>I20/J20</f>
        <v>1.0170879784209022</v>
      </c>
      <c r="K12" s="69"/>
      <c r="L12" s="69"/>
      <c r="M12" s="69"/>
      <c r="N12" s="136"/>
      <c r="O12" s="268" t="s">
        <v>226</v>
      </c>
      <c r="P12" s="269">
        <f>(O70+Q20)/(O20-I20)</f>
        <v>0.37926087973974559</v>
      </c>
      <c r="Q12" s="136"/>
    </row>
    <row r="13" spans="1:17" ht="15.75" thickBot="1" x14ac:dyDescent="0.3">
      <c r="A13" s="68"/>
      <c r="B13" s="126"/>
      <c r="C13" s="259">
        <f>P20</f>
        <v>8416177.3559000008</v>
      </c>
      <c r="D13" s="44"/>
      <c r="E13" s="260">
        <f>O20</f>
        <v>8511149.2259999998</v>
      </c>
      <c r="F13" s="42"/>
      <c r="G13" s="260">
        <f>Q20</f>
        <v>94971.870099999011</v>
      </c>
      <c r="H13" s="42"/>
      <c r="I13" s="229" t="s">
        <v>202</v>
      </c>
      <c r="J13" s="230"/>
      <c r="K13" s="230"/>
      <c r="L13" s="230"/>
      <c r="M13" s="230"/>
      <c r="N13" s="153"/>
      <c r="O13" s="270" t="s">
        <v>227</v>
      </c>
      <c r="P13" s="271"/>
      <c r="Q13" s="272"/>
    </row>
    <row r="14" spans="1:17" ht="15.75" thickBot="1" x14ac:dyDescent="0.3">
      <c r="A14" s="199" t="s">
        <v>228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</row>
    <row r="15" spans="1:17" ht="15" customHeight="1" thickBot="1" x14ac:dyDescent="0.3">
      <c r="A15" s="208" t="s">
        <v>183</v>
      </c>
      <c r="B15" s="209"/>
      <c r="C15" s="210" t="s">
        <v>121</v>
      </c>
      <c r="D15" s="211"/>
      <c r="E15" s="211"/>
      <c r="F15" s="211"/>
      <c r="G15" s="212"/>
      <c r="H15" s="210" t="s">
        <v>68</v>
      </c>
      <c r="I15" s="211"/>
      <c r="J15" s="211"/>
      <c r="K15" s="211"/>
      <c r="L15" s="211"/>
      <c r="M15" s="211"/>
      <c r="N15" s="212"/>
      <c r="O15" s="210" t="s">
        <v>154</v>
      </c>
      <c r="P15" s="237"/>
      <c r="Q15" s="238"/>
    </row>
    <row r="16" spans="1:17" ht="15.75" thickBot="1" x14ac:dyDescent="0.3">
      <c r="A16" s="213" t="s">
        <v>34</v>
      </c>
      <c r="B16" s="214"/>
      <c r="C16" s="164" t="s">
        <v>150</v>
      </c>
      <c r="D16" s="42"/>
      <c r="E16" s="16" t="s">
        <v>98</v>
      </c>
      <c r="F16" s="93" t="s">
        <v>209</v>
      </c>
      <c r="G16" s="42"/>
      <c r="H16" s="93" t="s">
        <v>150</v>
      </c>
      <c r="I16" s="42"/>
      <c r="J16" s="206" t="s">
        <v>98</v>
      </c>
      <c r="K16" s="207"/>
      <c r="L16" s="217" t="s">
        <v>209</v>
      </c>
      <c r="M16" s="218"/>
      <c r="N16" s="219"/>
      <c r="O16" s="95" t="s">
        <v>176</v>
      </c>
      <c r="P16" s="95" t="s">
        <v>84</v>
      </c>
      <c r="Q16" s="16" t="s">
        <v>209</v>
      </c>
    </row>
    <row r="17" spans="1:17" x14ac:dyDescent="0.25">
      <c r="A17" s="213" t="s">
        <v>119</v>
      </c>
      <c r="B17" s="214"/>
      <c r="C17" s="138" t="s">
        <v>155</v>
      </c>
      <c r="D17" s="16" t="s">
        <v>155</v>
      </c>
      <c r="E17" s="118" t="s">
        <v>91</v>
      </c>
      <c r="F17" s="118"/>
      <c r="G17" s="118"/>
      <c r="H17" s="16" t="s">
        <v>155</v>
      </c>
      <c r="I17" s="16" t="s">
        <v>155</v>
      </c>
      <c r="J17" s="215" t="s">
        <v>91</v>
      </c>
      <c r="K17" s="220"/>
      <c r="L17" s="206"/>
      <c r="M17" s="207"/>
      <c r="N17" s="53"/>
      <c r="O17" s="63"/>
      <c r="P17" s="63"/>
      <c r="Q17" s="118"/>
    </row>
    <row r="18" spans="1:17" x14ac:dyDescent="0.25">
      <c r="A18" s="213" t="s">
        <v>193</v>
      </c>
      <c r="B18" s="214"/>
      <c r="C18" s="13" t="s">
        <v>173</v>
      </c>
      <c r="D18" s="118" t="s">
        <v>169</v>
      </c>
      <c r="E18" s="118" t="s">
        <v>169</v>
      </c>
      <c r="F18" s="118" t="s">
        <v>26</v>
      </c>
      <c r="G18" s="118" t="s">
        <v>136</v>
      </c>
      <c r="H18" s="118" t="s">
        <v>173</v>
      </c>
      <c r="I18" s="118" t="s">
        <v>169</v>
      </c>
      <c r="J18" s="215" t="s">
        <v>169</v>
      </c>
      <c r="K18" s="220"/>
      <c r="L18" s="215" t="s">
        <v>26</v>
      </c>
      <c r="M18" s="220"/>
      <c r="N18" s="118" t="s">
        <v>136</v>
      </c>
      <c r="O18" s="170"/>
      <c r="P18" s="170"/>
      <c r="Q18" s="53"/>
    </row>
    <row r="19" spans="1:17" x14ac:dyDescent="0.25">
      <c r="A19" s="250" t="s">
        <v>30</v>
      </c>
      <c r="B19" s="251"/>
      <c r="C19" s="77" t="s">
        <v>117</v>
      </c>
      <c r="D19" s="70" t="s">
        <v>192</v>
      </c>
      <c r="E19" s="70" t="s">
        <v>45</v>
      </c>
      <c r="F19" s="70" t="s">
        <v>130</v>
      </c>
      <c r="G19" s="70" t="s">
        <v>201</v>
      </c>
      <c r="H19" s="70" t="s">
        <v>56</v>
      </c>
      <c r="I19" s="70" t="s">
        <v>145</v>
      </c>
      <c r="J19" s="202" t="s">
        <v>215</v>
      </c>
      <c r="K19" s="203"/>
      <c r="L19" s="202" t="s">
        <v>9</v>
      </c>
      <c r="M19" s="203"/>
      <c r="N19" s="70" t="s">
        <v>93</v>
      </c>
      <c r="O19" s="111" t="s">
        <v>108</v>
      </c>
      <c r="P19" s="111" t="s">
        <v>186</v>
      </c>
      <c r="Q19" s="70" t="s">
        <v>33</v>
      </c>
    </row>
    <row r="20" spans="1:17" s="308" customFormat="1" ht="18" customHeight="1" x14ac:dyDescent="0.25">
      <c r="A20" s="293" t="s">
        <v>229</v>
      </c>
      <c r="B20" s="294"/>
      <c r="C20" s="295">
        <v>153145.8383</v>
      </c>
      <c r="D20" s="296">
        <v>80858.145699999994</v>
      </c>
      <c r="E20" s="297">
        <v>91843.39</v>
      </c>
      <c r="F20" s="298">
        <v>-72287.692600000009</v>
      </c>
      <c r="G20" s="299">
        <v>-10985.244300000006</v>
      </c>
      <c r="H20" s="300">
        <v>5740325.741799999</v>
      </c>
      <c r="I20" s="296">
        <v>5533846.0016999999</v>
      </c>
      <c r="J20" s="301">
        <v>5440872.4900000002</v>
      </c>
      <c r="K20" s="302"/>
      <c r="L20" s="301">
        <v>-206479.74009999912</v>
      </c>
      <c r="M20" s="303"/>
      <c r="N20" s="304">
        <v>92973.511699999683</v>
      </c>
      <c r="O20" s="305">
        <v>8511149.2259999998</v>
      </c>
      <c r="P20" s="306">
        <v>8416177.3559000008</v>
      </c>
      <c r="Q20" s="307">
        <v>94971.870099999011</v>
      </c>
    </row>
    <row r="21" spans="1:17" s="308" customFormat="1" ht="18" customHeight="1" x14ac:dyDescent="0.25">
      <c r="A21" s="293" t="s">
        <v>274</v>
      </c>
      <c r="B21" s="294"/>
      <c r="C21" s="295">
        <v>13169.1909</v>
      </c>
      <c r="D21" s="296">
        <v>13169.1909</v>
      </c>
      <c r="E21" s="297">
        <v>8296.14</v>
      </c>
      <c r="F21" s="298">
        <v>0</v>
      </c>
      <c r="G21" s="299">
        <v>4873.0509000000002</v>
      </c>
      <c r="H21" s="300">
        <v>350165.51130000001</v>
      </c>
      <c r="I21" s="296">
        <v>350165.51130000001</v>
      </c>
      <c r="J21" s="301">
        <v>214865.40999999997</v>
      </c>
      <c r="K21" s="302"/>
      <c r="L21" s="301">
        <v>0</v>
      </c>
      <c r="M21" s="303"/>
      <c r="N21" s="304">
        <v>135300.10130000004</v>
      </c>
      <c r="O21" s="305">
        <v>636011.68999999994</v>
      </c>
      <c r="P21" s="306">
        <v>490213.04320000001</v>
      </c>
      <c r="Q21" s="307">
        <v>145798.64679999993</v>
      </c>
    </row>
    <row r="22" spans="1:17" ht="18" customHeight="1" x14ac:dyDescent="0.25">
      <c r="A22" s="107" t="s">
        <v>275</v>
      </c>
      <c r="B22" s="33"/>
      <c r="C22" s="274">
        <v>13169.1909</v>
      </c>
      <c r="D22" s="275">
        <v>13169.1909</v>
      </c>
      <c r="E22" s="276">
        <v>8296.14</v>
      </c>
      <c r="F22" s="277">
        <v>0</v>
      </c>
      <c r="G22" s="278">
        <v>4873.0509000000002</v>
      </c>
      <c r="H22" s="279">
        <v>350165.51130000001</v>
      </c>
      <c r="I22" s="275">
        <v>350165.51130000001</v>
      </c>
      <c r="J22" s="280">
        <v>214865.40999999997</v>
      </c>
      <c r="K22" s="281"/>
      <c r="L22" s="280">
        <v>0</v>
      </c>
      <c r="M22" s="282"/>
      <c r="N22" s="283">
        <v>135300.10130000004</v>
      </c>
      <c r="O22" s="284">
        <v>636011.68999999994</v>
      </c>
      <c r="P22" s="285">
        <v>490213.04320000001</v>
      </c>
      <c r="Q22" s="286">
        <v>145798.64679999993</v>
      </c>
    </row>
    <row r="23" spans="1:17" ht="18" customHeight="1" x14ac:dyDescent="0.25">
      <c r="A23" s="107" t="s">
        <v>276</v>
      </c>
      <c r="B23" s="33"/>
      <c r="C23" s="274">
        <v>0</v>
      </c>
      <c r="D23" s="275">
        <v>0</v>
      </c>
      <c r="E23" s="276">
        <v>0</v>
      </c>
      <c r="F23" s="277">
        <v>0</v>
      </c>
      <c r="G23" s="278">
        <v>0</v>
      </c>
      <c r="H23" s="279">
        <v>51346.422299999998</v>
      </c>
      <c r="I23" s="275">
        <v>51346.422299999998</v>
      </c>
      <c r="J23" s="280">
        <v>43241.15</v>
      </c>
      <c r="K23" s="281"/>
      <c r="L23" s="280">
        <v>0</v>
      </c>
      <c r="M23" s="282"/>
      <c r="N23" s="283">
        <v>8105.2722999999969</v>
      </c>
      <c r="O23" s="284">
        <v>51346.422299999998</v>
      </c>
      <c r="P23" s="285">
        <v>43241.15</v>
      </c>
      <c r="Q23" s="286">
        <v>8105.2722999999969</v>
      </c>
    </row>
    <row r="24" spans="1:17" ht="18" customHeight="1" x14ac:dyDescent="0.25">
      <c r="A24" s="107" t="s">
        <v>277</v>
      </c>
      <c r="B24" s="33"/>
      <c r="C24" s="274">
        <v>0</v>
      </c>
      <c r="D24" s="275">
        <v>0</v>
      </c>
      <c r="E24" s="276">
        <v>0</v>
      </c>
      <c r="F24" s="277">
        <v>0</v>
      </c>
      <c r="G24" s="278">
        <v>0</v>
      </c>
      <c r="H24" s="279">
        <v>133151.10200000001</v>
      </c>
      <c r="I24" s="275">
        <v>133151.10200000001</v>
      </c>
      <c r="J24" s="280">
        <v>75120.23</v>
      </c>
      <c r="K24" s="281"/>
      <c r="L24" s="280">
        <v>0</v>
      </c>
      <c r="M24" s="282"/>
      <c r="N24" s="283">
        <v>58030.872000000018</v>
      </c>
      <c r="O24" s="284">
        <v>133151.10200000001</v>
      </c>
      <c r="P24" s="285">
        <v>75120.23</v>
      </c>
      <c r="Q24" s="286">
        <v>58030.872000000018</v>
      </c>
    </row>
    <row r="25" spans="1:17" ht="18" customHeight="1" x14ac:dyDescent="0.25">
      <c r="A25" s="107" t="s">
        <v>278</v>
      </c>
      <c r="B25" s="33"/>
      <c r="C25" s="274">
        <v>0</v>
      </c>
      <c r="D25" s="275">
        <v>0</v>
      </c>
      <c r="E25" s="276">
        <v>0</v>
      </c>
      <c r="F25" s="277">
        <v>0</v>
      </c>
      <c r="G25" s="278">
        <v>0</v>
      </c>
      <c r="H25" s="279">
        <v>32348.804199999999</v>
      </c>
      <c r="I25" s="275">
        <v>32348.804199999999</v>
      </c>
      <c r="J25" s="280">
        <v>38466.11</v>
      </c>
      <c r="K25" s="281"/>
      <c r="L25" s="280">
        <v>0</v>
      </c>
      <c r="M25" s="282"/>
      <c r="N25" s="283">
        <v>-6117.3058000000019</v>
      </c>
      <c r="O25" s="284">
        <v>32348.804199999999</v>
      </c>
      <c r="P25" s="285">
        <v>38466.11</v>
      </c>
      <c r="Q25" s="286">
        <v>-6117.3058000000019</v>
      </c>
    </row>
    <row r="26" spans="1:17" ht="18" customHeight="1" x14ac:dyDescent="0.25">
      <c r="A26" s="107" t="s">
        <v>279</v>
      </c>
      <c r="B26" s="33"/>
      <c r="C26" s="274">
        <v>13169.1909</v>
      </c>
      <c r="D26" s="275">
        <v>13169.1909</v>
      </c>
      <c r="E26" s="276">
        <v>8296.14</v>
      </c>
      <c r="F26" s="277">
        <v>0</v>
      </c>
      <c r="G26" s="278">
        <v>4873.0509000000002</v>
      </c>
      <c r="H26" s="279">
        <v>59270.148800000003</v>
      </c>
      <c r="I26" s="275">
        <v>59270.148800000003</v>
      </c>
      <c r="J26" s="280">
        <v>26395.02</v>
      </c>
      <c r="K26" s="281"/>
      <c r="L26" s="280">
        <v>0</v>
      </c>
      <c r="M26" s="282"/>
      <c r="N26" s="283">
        <v>32875.128800000006</v>
      </c>
      <c r="O26" s="284">
        <v>174327.28909999999</v>
      </c>
      <c r="P26" s="285">
        <v>141452.16029999999</v>
      </c>
      <c r="Q26" s="286">
        <v>32875.128800000006</v>
      </c>
    </row>
    <row r="27" spans="1:17" ht="18" customHeight="1" x14ac:dyDescent="0.25">
      <c r="A27" s="107" t="s">
        <v>280</v>
      </c>
      <c r="B27" s="33"/>
      <c r="C27" s="274">
        <v>0</v>
      </c>
      <c r="D27" s="275">
        <v>0</v>
      </c>
      <c r="E27" s="276">
        <v>0</v>
      </c>
      <c r="F27" s="277">
        <v>0</v>
      </c>
      <c r="G27" s="278">
        <v>0</v>
      </c>
      <c r="H27" s="279">
        <v>0</v>
      </c>
      <c r="I27" s="275">
        <v>0</v>
      </c>
      <c r="J27" s="280">
        <v>0</v>
      </c>
      <c r="K27" s="281"/>
      <c r="L27" s="280">
        <v>0</v>
      </c>
      <c r="M27" s="282"/>
      <c r="N27" s="283">
        <v>0</v>
      </c>
      <c r="O27" s="284">
        <v>170789.03839999999</v>
      </c>
      <c r="P27" s="285">
        <v>160290.49290000001</v>
      </c>
      <c r="Q27" s="286">
        <v>10498.545499999978</v>
      </c>
    </row>
    <row r="28" spans="1:17" ht="18" customHeight="1" x14ac:dyDescent="0.25">
      <c r="A28" s="107" t="s">
        <v>230</v>
      </c>
      <c r="B28" s="33"/>
      <c r="C28" s="274">
        <v>0</v>
      </c>
      <c r="D28" s="275">
        <v>0</v>
      </c>
      <c r="E28" s="276">
        <v>0</v>
      </c>
      <c r="F28" s="277">
        <v>0</v>
      </c>
      <c r="G28" s="278">
        <v>0</v>
      </c>
      <c r="H28" s="279">
        <v>74049.034</v>
      </c>
      <c r="I28" s="275">
        <v>74049.034</v>
      </c>
      <c r="J28" s="280">
        <v>31642.9</v>
      </c>
      <c r="K28" s="281"/>
      <c r="L28" s="280">
        <v>0</v>
      </c>
      <c r="M28" s="282"/>
      <c r="N28" s="283">
        <v>42406.133999999998</v>
      </c>
      <c r="O28" s="284">
        <v>74049.034</v>
      </c>
      <c r="P28" s="285">
        <v>31642.9</v>
      </c>
      <c r="Q28" s="286">
        <v>42406.133999999998</v>
      </c>
    </row>
    <row r="29" spans="1:17" s="308" customFormat="1" ht="18" customHeight="1" x14ac:dyDescent="0.25">
      <c r="A29" s="293" t="s">
        <v>231</v>
      </c>
      <c r="B29" s="294"/>
      <c r="C29" s="295">
        <v>0</v>
      </c>
      <c r="D29" s="296">
        <v>0</v>
      </c>
      <c r="E29" s="297">
        <v>0</v>
      </c>
      <c r="F29" s="298">
        <v>0</v>
      </c>
      <c r="G29" s="299">
        <v>0</v>
      </c>
      <c r="H29" s="300">
        <v>269176.6581</v>
      </c>
      <c r="I29" s="296">
        <v>269176.6581</v>
      </c>
      <c r="J29" s="301">
        <v>341913.16</v>
      </c>
      <c r="K29" s="302"/>
      <c r="L29" s="301">
        <v>0</v>
      </c>
      <c r="M29" s="303"/>
      <c r="N29" s="304">
        <v>-72736.501899999974</v>
      </c>
      <c r="O29" s="305">
        <v>269176.6581</v>
      </c>
      <c r="P29" s="306">
        <v>341913.16</v>
      </c>
      <c r="Q29" s="307">
        <v>-72736.501899999974</v>
      </c>
    </row>
    <row r="30" spans="1:17" s="308" customFormat="1" ht="18" hidden="1" customHeight="1" x14ac:dyDescent="0.25">
      <c r="A30" s="293" t="s">
        <v>232</v>
      </c>
      <c r="B30" s="294"/>
      <c r="C30" s="295">
        <v>0</v>
      </c>
      <c r="D30" s="296">
        <v>0</v>
      </c>
      <c r="E30" s="297">
        <v>0</v>
      </c>
      <c r="F30" s="298">
        <v>0</v>
      </c>
      <c r="G30" s="299">
        <v>0</v>
      </c>
      <c r="H30" s="300">
        <v>269176.6581</v>
      </c>
      <c r="I30" s="296">
        <v>269176.6581</v>
      </c>
      <c r="J30" s="301">
        <v>341913.16</v>
      </c>
      <c r="K30" s="302"/>
      <c r="L30" s="301">
        <v>0</v>
      </c>
      <c r="M30" s="303"/>
      <c r="N30" s="304">
        <v>-72736.501899999974</v>
      </c>
      <c r="O30" s="305">
        <v>269176.6581</v>
      </c>
      <c r="P30" s="306">
        <v>341913.16</v>
      </c>
      <c r="Q30" s="307">
        <v>-72736.501899999974</v>
      </c>
    </row>
    <row r="31" spans="1:17" s="308" customFormat="1" ht="18" hidden="1" customHeight="1" x14ac:dyDescent="0.25">
      <c r="A31" s="293" t="s">
        <v>233</v>
      </c>
      <c r="B31" s="294"/>
      <c r="C31" s="295">
        <v>0</v>
      </c>
      <c r="D31" s="296">
        <v>0</v>
      </c>
      <c r="E31" s="297">
        <v>0</v>
      </c>
      <c r="F31" s="298">
        <v>0</v>
      </c>
      <c r="G31" s="299">
        <v>0</v>
      </c>
      <c r="H31" s="300">
        <v>269176.6581</v>
      </c>
      <c r="I31" s="296">
        <v>269176.6581</v>
      </c>
      <c r="J31" s="301">
        <v>341913.16</v>
      </c>
      <c r="K31" s="302"/>
      <c r="L31" s="301">
        <v>0</v>
      </c>
      <c r="M31" s="303"/>
      <c r="N31" s="304">
        <v>-72736.501899999974</v>
      </c>
      <c r="O31" s="305">
        <v>269176.6581</v>
      </c>
      <c r="P31" s="306">
        <v>341913.16</v>
      </c>
      <c r="Q31" s="307">
        <v>-72736.501899999974</v>
      </c>
    </row>
    <row r="32" spans="1:17" s="308" customFormat="1" ht="18" customHeight="1" x14ac:dyDescent="0.25">
      <c r="A32" s="293" t="s">
        <v>234</v>
      </c>
      <c r="B32" s="294"/>
      <c r="C32" s="295">
        <v>0</v>
      </c>
      <c r="D32" s="296">
        <v>0</v>
      </c>
      <c r="E32" s="297">
        <v>660.58999999999992</v>
      </c>
      <c r="F32" s="298">
        <v>0</v>
      </c>
      <c r="G32" s="299">
        <v>-660.58999999999992</v>
      </c>
      <c r="H32" s="300">
        <v>3727547.1192000001</v>
      </c>
      <c r="I32" s="296">
        <v>3651391.6540000001</v>
      </c>
      <c r="J32" s="301">
        <v>3869109.6700000004</v>
      </c>
      <c r="K32" s="302"/>
      <c r="L32" s="301">
        <v>-76155.465199999977</v>
      </c>
      <c r="M32" s="303"/>
      <c r="N32" s="304">
        <v>-217718.01600000029</v>
      </c>
      <c r="O32" s="305">
        <v>3727547.1192000001</v>
      </c>
      <c r="P32" s="306">
        <v>3946119.8659000006</v>
      </c>
      <c r="Q32" s="307">
        <v>-218572.74670000048</v>
      </c>
    </row>
    <row r="33" spans="1:17" ht="18" customHeight="1" x14ac:dyDescent="0.25">
      <c r="A33" s="107" t="s">
        <v>235</v>
      </c>
      <c r="B33" s="33"/>
      <c r="C33" s="274">
        <v>0</v>
      </c>
      <c r="D33" s="275">
        <v>0</v>
      </c>
      <c r="E33" s="276">
        <v>0</v>
      </c>
      <c r="F33" s="277">
        <v>0</v>
      </c>
      <c r="G33" s="278">
        <v>0</v>
      </c>
      <c r="H33" s="279">
        <v>413528.87310000003</v>
      </c>
      <c r="I33" s="275">
        <v>413528.87310000003</v>
      </c>
      <c r="J33" s="280">
        <v>331492.15999999997</v>
      </c>
      <c r="K33" s="281"/>
      <c r="L33" s="280">
        <v>0</v>
      </c>
      <c r="M33" s="282"/>
      <c r="N33" s="283">
        <v>82036.713100000052</v>
      </c>
      <c r="O33" s="284">
        <v>413528.87310000003</v>
      </c>
      <c r="P33" s="285">
        <v>331492.15999999997</v>
      </c>
      <c r="Q33" s="286">
        <v>82036.713100000052</v>
      </c>
    </row>
    <row r="34" spans="1:17" ht="18" hidden="1" customHeight="1" x14ac:dyDescent="0.25">
      <c r="A34" s="107" t="s">
        <v>236</v>
      </c>
      <c r="B34" s="33"/>
      <c r="C34" s="274">
        <v>0</v>
      </c>
      <c r="D34" s="275">
        <v>0</v>
      </c>
      <c r="E34" s="276">
        <v>0</v>
      </c>
      <c r="F34" s="277">
        <v>0</v>
      </c>
      <c r="G34" s="278">
        <v>0</v>
      </c>
      <c r="H34" s="279">
        <v>413528.87310000003</v>
      </c>
      <c r="I34" s="275">
        <v>413528.87310000003</v>
      </c>
      <c r="J34" s="280">
        <v>331492.15999999997</v>
      </c>
      <c r="K34" s="281"/>
      <c r="L34" s="280">
        <v>0</v>
      </c>
      <c r="M34" s="282"/>
      <c r="N34" s="283">
        <v>82036.713100000052</v>
      </c>
      <c r="O34" s="284">
        <v>413528.87310000003</v>
      </c>
      <c r="P34" s="285">
        <v>331492.15999999997</v>
      </c>
      <c r="Q34" s="286">
        <v>82036.713100000052</v>
      </c>
    </row>
    <row r="35" spans="1:17" ht="18" customHeight="1" x14ac:dyDescent="0.25">
      <c r="A35" s="107" t="s">
        <v>237</v>
      </c>
      <c r="B35" s="33"/>
      <c r="C35" s="274">
        <v>0</v>
      </c>
      <c r="D35" s="275">
        <v>0</v>
      </c>
      <c r="E35" s="276">
        <v>933</v>
      </c>
      <c r="F35" s="277">
        <v>0</v>
      </c>
      <c r="G35" s="278">
        <v>-933</v>
      </c>
      <c r="H35" s="279">
        <v>236065.78469999999</v>
      </c>
      <c r="I35" s="275">
        <v>236065.78469999999</v>
      </c>
      <c r="J35" s="280">
        <v>208201.27</v>
      </c>
      <c r="K35" s="281"/>
      <c r="L35" s="280">
        <v>0</v>
      </c>
      <c r="M35" s="282"/>
      <c r="N35" s="283">
        <v>27864.5147</v>
      </c>
      <c r="O35" s="284">
        <v>236065.78469999999</v>
      </c>
      <c r="P35" s="285">
        <v>208201.27</v>
      </c>
      <c r="Q35" s="286">
        <v>27864.5147</v>
      </c>
    </row>
    <row r="36" spans="1:17" ht="18" hidden="1" customHeight="1" x14ac:dyDescent="0.25">
      <c r="A36" s="107" t="s">
        <v>238</v>
      </c>
      <c r="B36" s="33"/>
      <c r="C36" s="274">
        <v>0</v>
      </c>
      <c r="D36" s="275">
        <v>0</v>
      </c>
      <c r="E36" s="276">
        <v>933</v>
      </c>
      <c r="F36" s="277">
        <v>0</v>
      </c>
      <c r="G36" s="278">
        <v>-933</v>
      </c>
      <c r="H36" s="279">
        <v>236065.78469999999</v>
      </c>
      <c r="I36" s="275">
        <v>236065.78469999999</v>
      </c>
      <c r="J36" s="280">
        <v>208201.27</v>
      </c>
      <c r="K36" s="281"/>
      <c r="L36" s="280">
        <v>0</v>
      </c>
      <c r="M36" s="282"/>
      <c r="N36" s="283">
        <v>27864.5147</v>
      </c>
      <c r="O36" s="284">
        <v>236065.78469999999</v>
      </c>
      <c r="P36" s="285">
        <v>208201.27</v>
      </c>
      <c r="Q36" s="286">
        <v>27864.5147</v>
      </c>
    </row>
    <row r="37" spans="1:17" ht="18" customHeight="1" x14ac:dyDescent="0.25">
      <c r="A37" s="107" t="s">
        <v>239</v>
      </c>
      <c r="B37" s="33"/>
      <c r="C37" s="274">
        <v>0</v>
      </c>
      <c r="D37" s="275">
        <v>0</v>
      </c>
      <c r="E37" s="276">
        <v>0</v>
      </c>
      <c r="F37" s="277">
        <v>0</v>
      </c>
      <c r="G37" s="278">
        <v>0</v>
      </c>
      <c r="H37" s="279">
        <v>49757.6345</v>
      </c>
      <c r="I37" s="275">
        <v>49757.6345</v>
      </c>
      <c r="J37" s="280">
        <v>41355.800000000003</v>
      </c>
      <c r="K37" s="281"/>
      <c r="L37" s="280">
        <v>0</v>
      </c>
      <c r="M37" s="282"/>
      <c r="N37" s="283">
        <v>8401.8344999999972</v>
      </c>
      <c r="O37" s="284">
        <v>49757.6345</v>
      </c>
      <c r="P37" s="285">
        <v>41355.800000000003</v>
      </c>
      <c r="Q37" s="286">
        <v>8401.8344999999972</v>
      </c>
    </row>
    <row r="38" spans="1:17" ht="18" hidden="1" customHeight="1" x14ac:dyDescent="0.25">
      <c r="A38" s="107" t="s">
        <v>240</v>
      </c>
      <c r="B38" s="33"/>
      <c r="C38" s="274">
        <v>0</v>
      </c>
      <c r="D38" s="275">
        <v>0</v>
      </c>
      <c r="E38" s="276">
        <v>0</v>
      </c>
      <c r="F38" s="277">
        <v>0</v>
      </c>
      <c r="G38" s="278">
        <v>0</v>
      </c>
      <c r="H38" s="279">
        <v>49757.6345</v>
      </c>
      <c r="I38" s="275">
        <v>49757.6345</v>
      </c>
      <c r="J38" s="280">
        <v>41355.800000000003</v>
      </c>
      <c r="K38" s="281"/>
      <c r="L38" s="280">
        <v>0</v>
      </c>
      <c r="M38" s="282"/>
      <c r="N38" s="283">
        <v>8401.8344999999972</v>
      </c>
      <c r="O38" s="284">
        <v>49757.6345</v>
      </c>
      <c r="P38" s="285">
        <v>41355.800000000003</v>
      </c>
      <c r="Q38" s="286">
        <v>8401.8344999999972</v>
      </c>
    </row>
    <row r="39" spans="1:17" ht="18" customHeight="1" x14ac:dyDescent="0.25">
      <c r="A39" s="107" t="s">
        <v>241</v>
      </c>
      <c r="B39" s="33"/>
      <c r="C39" s="274">
        <v>0</v>
      </c>
      <c r="D39" s="275">
        <v>0</v>
      </c>
      <c r="E39" s="276">
        <v>-272.41000000000003</v>
      </c>
      <c r="F39" s="277">
        <v>0</v>
      </c>
      <c r="G39" s="278">
        <v>272.41000000000003</v>
      </c>
      <c r="H39" s="279">
        <v>1435657.1292000001</v>
      </c>
      <c r="I39" s="275">
        <v>1435657.1292000001</v>
      </c>
      <c r="J39" s="280">
        <v>1750865.6</v>
      </c>
      <c r="K39" s="281"/>
      <c r="L39" s="280">
        <v>0</v>
      </c>
      <c r="M39" s="282"/>
      <c r="N39" s="283">
        <v>-315208.47080000001</v>
      </c>
      <c r="O39" s="284">
        <v>1435657.1292000001</v>
      </c>
      <c r="P39" s="285">
        <v>1750865.6</v>
      </c>
      <c r="Q39" s="286">
        <v>-315208.47080000001</v>
      </c>
    </row>
    <row r="40" spans="1:17" ht="18" hidden="1" customHeight="1" x14ac:dyDescent="0.25">
      <c r="A40" s="107" t="s">
        <v>242</v>
      </c>
      <c r="B40" s="33"/>
      <c r="C40" s="274">
        <v>0</v>
      </c>
      <c r="D40" s="275">
        <v>0</v>
      </c>
      <c r="E40" s="276">
        <v>-272.41000000000003</v>
      </c>
      <c r="F40" s="277">
        <v>0</v>
      </c>
      <c r="G40" s="278">
        <v>272.41000000000003</v>
      </c>
      <c r="H40" s="279">
        <v>1435657.1292000001</v>
      </c>
      <c r="I40" s="275">
        <v>1435657.1292000001</v>
      </c>
      <c r="J40" s="280">
        <v>1750865.6</v>
      </c>
      <c r="K40" s="281"/>
      <c r="L40" s="280">
        <v>0</v>
      </c>
      <c r="M40" s="282"/>
      <c r="N40" s="283">
        <v>-315208.47080000001</v>
      </c>
      <c r="O40" s="284">
        <v>1435657.1292000001</v>
      </c>
      <c r="P40" s="285">
        <v>1750865.6</v>
      </c>
      <c r="Q40" s="286">
        <v>-315208.47080000001</v>
      </c>
    </row>
    <row r="41" spans="1:17" ht="18" customHeight="1" x14ac:dyDescent="0.25">
      <c r="A41" s="107" t="s">
        <v>243</v>
      </c>
      <c r="B41" s="33"/>
      <c r="C41" s="274">
        <v>0</v>
      </c>
      <c r="D41" s="275">
        <v>0</v>
      </c>
      <c r="E41" s="276">
        <v>0</v>
      </c>
      <c r="F41" s="277">
        <v>0</v>
      </c>
      <c r="G41" s="278">
        <v>0</v>
      </c>
      <c r="H41" s="279">
        <v>426592.2083</v>
      </c>
      <c r="I41" s="275">
        <v>426592.2083</v>
      </c>
      <c r="J41" s="280">
        <v>417384.14</v>
      </c>
      <c r="K41" s="281"/>
      <c r="L41" s="280">
        <v>0</v>
      </c>
      <c r="M41" s="282"/>
      <c r="N41" s="283">
        <v>9208.0682999999844</v>
      </c>
      <c r="O41" s="284">
        <v>426592.2083</v>
      </c>
      <c r="P41" s="285">
        <v>417384.14</v>
      </c>
      <c r="Q41" s="286">
        <v>9208.0682999999844</v>
      </c>
    </row>
    <row r="42" spans="1:17" ht="18" hidden="1" customHeight="1" x14ac:dyDescent="0.25">
      <c r="A42" s="107" t="s">
        <v>244</v>
      </c>
      <c r="B42" s="33"/>
      <c r="C42" s="274">
        <v>0</v>
      </c>
      <c r="D42" s="275">
        <v>0</v>
      </c>
      <c r="E42" s="276">
        <v>0</v>
      </c>
      <c r="F42" s="277">
        <v>0</v>
      </c>
      <c r="G42" s="278">
        <v>0</v>
      </c>
      <c r="H42" s="279">
        <v>426592.2083</v>
      </c>
      <c r="I42" s="275">
        <v>426592.2083</v>
      </c>
      <c r="J42" s="280">
        <v>417384.14</v>
      </c>
      <c r="K42" s="281"/>
      <c r="L42" s="280">
        <v>0</v>
      </c>
      <c r="M42" s="282"/>
      <c r="N42" s="283">
        <v>9208.0682999999844</v>
      </c>
      <c r="O42" s="284">
        <v>426592.2083</v>
      </c>
      <c r="P42" s="285">
        <v>417384.14</v>
      </c>
      <c r="Q42" s="286">
        <v>9208.0682999999844</v>
      </c>
    </row>
    <row r="43" spans="1:17" ht="18" customHeight="1" x14ac:dyDescent="0.25">
      <c r="A43" s="107" t="s">
        <v>245</v>
      </c>
      <c r="B43" s="33"/>
      <c r="C43" s="274">
        <v>0</v>
      </c>
      <c r="D43" s="275">
        <v>0</v>
      </c>
      <c r="E43" s="276">
        <v>0</v>
      </c>
      <c r="F43" s="277">
        <v>0</v>
      </c>
      <c r="G43" s="278">
        <v>0</v>
      </c>
      <c r="H43" s="279">
        <v>737933.9081</v>
      </c>
      <c r="I43" s="275">
        <v>737933.9081</v>
      </c>
      <c r="J43" s="280">
        <v>577317.18000000005</v>
      </c>
      <c r="K43" s="281"/>
      <c r="L43" s="280">
        <v>0</v>
      </c>
      <c r="M43" s="282"/>
      <c r="N43" s="283">
        <v>160616.72809999995</v>
      </c>
      <c r="O43" s="284">
        <v>737933.9081</v>
      </c>
      <c r="P43" s="285">
        <v>577317.18000000005</v>
      </c>
      <c r="Q43" s="286">
        <v>160616.72809999995</v>
      </c>
    </row>
    <row r="44" spans="1:17" ht="18" hidden="1" customHeight="1" x14ac:dyDescent="0.25">
      <c r="A44" s="107" t="s">
        <v>246</v>
      </c>
      <c r="B44" s="33"/>
      <c r="C44" s="274">
        <v>0</v>
      </c>
      <c r="D44" s="275">
        <v>0</v>
      </c>
      <c r="E44" s="276">
        <v>0</v>
      </c>
      <c r="F44" s="277">
        <v>0</v>
      </c>
      <c r="G44" s="278">
        <v>0</v>
      </c>
      <c r="H44" s="279">
        <v>737933.9081</v>
      </c>
      <c r="I44" s="275">
        <v>737933.9081</v>
      </c>
      <c r="J44" s="280">
        <v>577317.18000000005</v>
      </c>
      <c r="K44" s="281"/>
      <c r="L44" s="280">
        <v>0</v>
      </c>
      <c r="M44" s="282"/>
      <c r="N44" s="283">
        <v>160616.72809999995</v>
      </c>
      <c r="O44" s="284">
        <v>737933.9081</v>
      </c>
      <c r="P44" s="285">
        <v>577317.18000000005</v>
      </c>
      <c r="Q44" s="286">
        <v>160616.72809999995</v>
      </c>
    </row>
    <row r="45" spans="1:17" ht="18" customHeight="1" x14ac:dyDescent="0.25">
      <c r="A45" s="107" t="s">
        <v>247</v>
      </c>
      <c r="B45" s="33"/>
      <c r="C45" s="274">
        <v>0</v>
      </c>
      <c r="D45" s="275">
        <v>0</v>
      </c>
      <c r="E45" s="276">
        <v>0</v>
      </c>
      <c r="F45" s="277">
        <v>0</v>
      </c>
      <c r="G45" s="278">
        <v>0</v>
      </c>
      <c r="H45" s="279">
        <v>166153.655</v>
      </c>
      <c r="I45" s="275">
        <v>166153.655</v>
      </c>
      <c r="J45" s="280">
        <v>270568.40999999997</v>
      </c>
      <c r="K45" s="281"/>
      <c r="L45" s="280">
        <v>0</v>
      </c>
      <c r="M45" s="282"/>
      <c r="N45" s="283">
        <v>-104414.75499999998</v>
      </c>
      <c r="O45" s="284">
        <v>166153.655</v>
      </c>
      <c r="P45" s="285">
        <v>270568.40999999997</v>
      </c>
      <c r="Q45" s="286">
        <v>-104414.75499999998</v>
      </c>
    </row>
    <row r="46" spans="1:17" ht="18" hidden="1" customHeight="1" x14ac:dyDescent="0.25">
      <c r="A46" s="107" t="s">
        <v>248</v>
      </c>
      <c r="B46" s="33"/>
      <c r="C46" s="274">
        <v>0</v>
      </c>
      <c r="D46" s="275">
        <v>0</v>
      </c>
      <c r="E46" s="276">
        <v>0</v>
      </c>
      <c r="F46" s="277">
        <v>0</v>
      </c>
      <c r="G46" s="278">
        <v>0</v>
      </c>
      <c r="H46" s="279">
        <v>166153.655</v>
      </c>
      <c r="I46" s="275">
        <v>166153.655</v>
      </c>
      <c r="J46" s="280">
        <v>270568.40999999997</v>
      </c>
      <c r="K46" s="281"/>
      <c r="L46" s="280">
        <v>0</v>
      </c>
      <c r="M46" s="282"/>
      <c r="N46" s="283">
        <v>-104414.75499999998</v>
      </c>
      <c r="O46" s="284">
        <v>166153.655</v>
      </c>
      <c r="P46" s="285">
        <v>270568.40999999997</v>
      </c>
      <c r="Q46" s="286">
        <v>-104414.75499999998</v>
      </c>
    </row>
    <row r="47" spans="1:17" ht="18" customHeight="1" x14ac:dyDescent="0.25">
      <c r="A47" s="107" t="s">
        <v>249</v>
      </c>
      <c r="B47" s="33"/>
      <c r="C47" s="274">
        <v>0</v>
      </c>
      <c r="D47" s="275">
        <v>0</v>
      </c>
      <c r="E47" s="276">
        <v>0</v>
      </c>
      <c r="F47" s="277">
        <v>0</v>
      </c>
      <c r="G47" s="278">
        <v>0</v>
      </c>
      <c r="H47" s="279">
        <v>261857.92629999999</v>
      </c>
      <c r="I47" s="275">
        <v>185702.46109999999</v>
      </c>
      <c r="J47" s="280">
        <v>271925.11</v>
      </c>
      <c r="K47" s="281"/>
      <c r="L47" s="280">
        <v>-76155.465200000006</v>
      </c>
      <c r="M47" s="282"/>
      <c r="N47" s="283">
        <v>-86222.6489</v>
      </c>
      <c r="O47" s="284">
        <v>261857.92629999999</v>
      </c>
      <c r="P47" s="285">
        <v>348935.30589999998</v>
      </c>
      <c r="Q47" s="286">
        <v>-87077.379599999986</v>
      </c>
    </row>
    <row r="48" spans="1:17" ht="18" hidden="1" customHeight="1" x14ac:dyDescent="0.25">
      <c r="A48" s="107" t="s">
        <v>250</v>
      </c>
      <c r="B48" s="33"/>
      <c r="C48" s="274">
        <v>0</v>
      </c>
      <c r="D48" s="275">
        <v>0</v>
      </c>
      <c r="E48" s="276">
        <v>0</v>
      </c>
      <c r="F48" s="277">
        <v>0</v>
      </c>
      <c r="G48" s="278">
        <v>0</v>
      </c>
      <c r="H48" s="279">
        <v>261857.92629999999</v>
      </c>
      <c r="I48" s="275">
        <v>185702.46109999999</v>
      </c>
      <c r="J48" s="280">
        <v>271925.11</v>
      </c>
      <c r="K48" s="281"/>
      <c r="L48" s="280">
        <v>-76155.465200000006</v>
      </c>
      <c r="M48" s="282"/>
      <c r="N48" s="283">
        <v>-86222.6489</v>
      </c>
      <c r="O48" s="284">
        <v>261857.92629999999</v>
      </c>
      <c r="P48" s="285">
        <v>348935.30589999998</v>
      </c>
      <c r="Q48" s="286">
        <v>-87077.379599999986</v>
      </c>
    </row>
    <row r="49" spans="1:17" s="308" customFormat="1" ht="18" customHeight="1" x14ac:dyDescent="0.25">
      <c r="A49" s="293" t="s">
        <v>251</v>
      </c>
      <c r="B49" s="294"/>
      <c r="C49" s="295">
        <v>51228.181900000003</v>
      </c>
      <c r="D49" s="296">
        <v>16177.320599999999</v>
      </c>
      <c r="E49" s="297">
        <v>23393.38</v>
      </c>
      <c r="F49" s="298">
        <v>-35050.861300000004</v>
      </c>
      <c r="G49" s="299">
        <v>-7216.0594000000019</v>
      </c>
      <c r="H49" s="300">
        <v>609011.11699999997</v>
      </c>
      <c r="I49" s="296">
        <v>516672.48239999998</v>
      </c>
      <c r="J49" s="301">
        <v>407736.71</v>
      </c>
      <c r="K49" s="302"/>
      <c r="L49" s="301">
        <v>-92338.63459999999</v>
      </c>
      <c r="M49" s="303"/>
      <c r="N49" s="304">
        <v>108935.77239999996</v>
      </c>
      <c r="O49" s="305">
        <v>1135253.9215000002</v>
      </c>
      <c r="P49" s="306">
        <v>1032046.9948999999</v>
      </c>
      <c r="Q49" s="307">
        <v>103206.92660000024</v>
      </c>
    </row>
    <row r="50" spans="1:17" ht="18" customHeight="1" x14ac:dyDescent="0.25">
      <c r="A50" s="107" t="s">
        <v>252</v>
      </c>
      <c r="B50" s="33"/>
      <c r="C50" s="274">
        <v>51228.181900000003</v>
      </c>
      <c r="D50" s="275">
        <v>16177.320599999999</v>
      </c>
      <c r="E50" s="276">
        <v>23393.38</v>
      </c>
      <c r="F50" s="277">
        <v>-35050.861300000004</v>
      </c>
      <c r="G50" s="278">
        <v>-7216.0594000000019</v>
      </c>
      <c r="H50" s="279">
        <v>581812.19299999997</v>
      </c>
      <c r="I50" s="275">
        <v>489473.55839999998</v>
      </c>
      <c r="J50" s="280">
        <v>382570.31</v>
      </c>
      <c r="K50" s="281"/>
      <c r="L50" s="280">
        <v>-92338.63459999999</v>
      </c>
      <c r="M50" s="282"/>
      <c r="N50" s="283">
        <v>106903.24839999998</v>
      </c>
      <c r="O50" s="284">
        <v>1108054.9975000001</v>
      </c>
      <c r="P50" s="285">
        <v>1006880.5948999999</v>
      </c>
      <c r="Q50" s="286">
        <v>101174.40260000015</v>
      </c>
    </row>
    <row r="51" spans="1:17" ht="18" hidden="1" customHeight="1" x14ac:dyDescent="0.25">
      <c r="A51" s="107" t="s">
        <v>253</v>
      </c>
      <c r="B51" s="33"/>
      <c r="C51" s="274">
        <v>51228.181900000003</v>
      </c>
      <c r="D51" s="275">
        <v>16177.320599999999</v>
      </c>
      <c r="E51" s="276">
        <v>23393.38</v>
      </c>
      <c r="F51" s="277">
        <v>-35050.861300000004</v>
      </c>
      <c r="G51" s="278">
        <v>-7216.0594000000019</v>
      </c>
      <c r="H51" s="279">
        <v>581812.19299999997</v>
      </c>
      <c r="I51" s="275">
        <v>489473.55839999998</v>
      </c>
      <c r="J51" s="280">
        <v>382570.31</v>
      </c>
      <c r="K51" s="281"/>
      <c r="L51" s="280">
        <v>-92338.63459999999</v>
      </c>
      <c r="M51" s="282"/>
      <c r="N51" s="283">
        <v>106903.24839999998</v>
      </c>
      <c r="O51" s="284">
        <v>1108054.9975000001</v>
      </c>
      <c r="P51" s="285">
        <v>1006880.5948999999</v>
      </c>
      <c r="Q51" s="286">
        <v>101174.40260000015</v>
      </c>
    </row>
    <row r="52" spans="1:17" ht="18" customHeight="1" x14ac:dyDescent="0.25">
      <c r="A52" s="107" t="s">
        <v>254</v>
      </c>
      <c r="B52" s="33"/>
      <c r="C52" s="274">
        <v>0</v>
      </c>
      <c r="D52" s="275">
        <v>0</v>
      </c>
      <c r="E52" s="276">
        <v>0</v>
      </c>
      <c r="F52" s="277">
        <v>0</v>
      </c>
      <c r="G52" s="278">
        <v>0</v>
      </c>
      <c r="H52" s="279">
        <v>27198.923999999999</v>
      </c>
      <c r="I52" s="275">
        <v>27198.923999999999</v>
      </c>
      <c r="J52" s="280">
        <v>25166.400000000001</v>
      </c>
      <c r="K52" s="281"/>
      <c r="L52" s="280">
        <v>0</v>
      </c>
      <c r="M52" s="282"/>
      <c r="N52" s="283">
        <v>2032.5239999999976</v>
      </c>
      <c r="O52" s="284">
        <v>27198.923999999999</v>
      </c>
      <c r="P52" s="285">
        <v>25166.400000000001</v>
      </c>
      <c r="Q52" s="286">
        <v>2032.5239999999976</v>
      </c>
    </row>
    <row r="53" spans="1:17" ht="18" hidden="1" customHeight="1" x14ac:dyDescent="0.25">
      <c r="A53" s="107" t="s">
        <v>255</v>
      </c>
      <c r="B53" s="33"/>
      <c r="C53" s="274">
        <v>0</v>
      </c>
      <c r="D53" s="275">
        <v>0</v>
      </c>
      <c r="E53" s="276">
        <v>0</v>
      </c>
      <c r="F53" s="277">
        <v>0</v>
      </c>
      <c r="G53" s="278">
        <v>0</v>
      </c>
      <c r="H53" s="279">
        <v>27198.923999999999</v>
      </c>
      <c r="I53" s="275">
        <v>27198.923999999999</v>
      </c>
      <c r="J53" s="280">
        <v>25166.400000000001</v>
      </c>
      <c r="K53" s="281"/>
      <c r="L53" s="280">
        <v>0</v>
      </c>
      <c r="M53" s="282"/>
      <c r="N53" s="283">
        <v>2032.5239999999976</v>
      </c>
      <c r="O53" s="284">
        <v>27198.923999999999</v>
      </c>
      <c r="P53" s="285">
        <v>25166.400000000001</v>
      </c>
      <c r="Q53" s="286">
        <v>2032.5239999999976</v>
      </c>
    </row>
    <row r="54" spans="1:17" s="308" customFormat="1" ht="18" customHeight="1" x14ac:dyDescent="0.25">
      <c r="A54" s="293" t="s">
        <v>256</v>
      </c>
      <c r="B54" s="294"/>
      <c r="C54" s="295">
        <v>0</v>
      </c>
      <c r="D54" s="296">
        <v>0</v>
      </c>
      <c r="E54" s="297">
        <v>0</v>
      </c>
      <c r="F54" s="298">
        <v>0</v>
      </c>
      <c r="G54" s="299">
        <v>0</v>
      </c>
      <c r="H54" s="300">
        <v>155311.41740000001</v>
      </c>
      <c r="I54" s="296">
        <v>155311.41740000001</v>
      </c>
      <c r="J54" s="301">
        <v>125539.02</v>
      </c>
      <c r="K54" s="302"/>
      <c r="L54" s="301">
        <v>0</v>
      </c>
      <c r="M54" s="303"/>
      <c r="N54" s="304">
        <v>29772.397400000002</v>
      </c>
      <c r="O54" s="305">
        <v>155311.41740000001</v>
      </c>
      <c r="P54" s="306">
        <v>125539.02</v>
      </c>
      <c r="Q54" s="307">
        <v>29772.397400000002</v>
      </c>
    </row>
    <row r="55" spans="1:17" ht="18" hidden="1" customHeight="1" x14ac:dyDescent="0.25">
      <c r="A55" s="107" t="s">
        <v>257</v>
      </c>
      <c r="B55" s="33"/>
      <c r="C55" s="274">
        <v>0</v>
      </c>
      <c r="D55" s="275">
        <v>0</v>
      </c>
      <c r="E55" s="276">
        <v>0</v>
      </c>
      <c r="F55" s="277">
        <v>0</v>
      </c>
      <c r="G55" s="278">
        <v>0</v>
      </c>
      <c r="H55" s="279">
        <v>155311.41740000001</v>
      </c>
      <c r="I55" s="275">
        <v>155311.41740000001</v>
      </c>
      <c r="J55" s="280">
        <v>125539.02</v>
      </c>
      <c r="K55" s="281"/>
      <c r="L55" s="280">
        <v>0</v>
      </c>
      <c r="M55" s="282"/>
      <c r="N55" s="283">
        <v>29772.397400000002</v>
      </c>
      <c r="O55" s="284">
        <v>155311.41740000001</v>
      </c>
      <c r="P55" s="285">
        <v>125539.02</v>
      </c>
      <c r="Q55" s="286">
        <v>29772.397400000002</v>
      </c>
    </row>
    <row r="56" spans="1:17" ht="18" hidden="1" customHeight="1" x14ac:dyDescent="0.25">
      <c r="A56" s="107" t="s">
        <v>258</v>
      </c>
      <c r="B56" s="33"/>
      <c r="C56" s="274">
        <v>0</v>
      </c>
      <c r="D56" s="275">
        <v>0</v>
      </c>
      <c r="E56" s="276">
        <v>0</v>
      </c>
      <c r="F56" s="277">
        <v>0</v>
      </c>
      <c r="G56" s="278">
        <v>0</v>
      </c>
      <c r="H56" s="279">
        <v>155311.41740000001</v>
      </c>
      <c r="I56" s="275">
        <v>155311.41740000001</v>
      </c>
      <c r="J56" s="280">
        <v>125539.02</v>
      </c>
      <c r="K56" s="281"/>
      <c r="L56" s="280">
        <v>0</v>
      </c>
      <c r="M56" s="282"/>
      <c r="N56" s="283">
        <v>29772.397400000002</v>
      </c>
      <c r="O56" s="284">
        <v>155311.41740000001</v>
      </c>
      <c r="P56" s="285">
        <v>125539.02</v>
      </c>
      <c r="Q56" s="286">
        <v>29772.397400000002</v>
      </c>
    </row>
    <row r="57" spans="1:17" s="308" customFormat="1" ht="18" customHeight="1" x14ac:dyDescent="0.25">
      <c r="A57" s="293" t="s">
        <v>259</v>
      </c>
      <c r="B57" s="294"/>
      <c r="C57" s="295">
        <v>0</v>
      </c>
      <c r="D57" s="296">
        <v>0</v>
      </c>
      <c r="E57" s="297">
        <v>0</v>
      </c>
      <c r="F57" s="298">
        <v>0</v>
      </c>
      <c r="G57" s="299">
        <v>0</v>
      </c>
      <c r="H57" s="300">
        <v>65416.120699999999</v>
      </c>
      <c r="I57" s="296">
        <v>65416.120699999999</v>
      </c>
      <c r="J57" s="301">
        <v>233.53</v>
      </c>
      <c r="K57" s="302"/>
      <c r="L57" s="301">
        <v>0</v>
      </c>
      <c r="M57" s="303"/>
      <c r="N57" s="304">
        <v>65182.590700000001</v>
      </c>
      <c r="O57" s="305">
        <v>135458.10200000001</v>
      </c>
      <c r="P57" s="306">
        <v>69768.249500000005</v>
      </c>
      <c r="Q57" s="307">
        <v>65689.852500000008</v>
      </c>
    </row>
    <row r="58" spans="1:17" s="308" customFormat="1" ht="18" hidden="1" customHeight="1" x14ac:dyDescent="0.25">
      <c r="A58" s="293" t="s">
        <v>260</v>
      </c>
      <c r="B58" s="294"/>
      <c r="C58" s="295">
        <v>0</v>
      </c>
      <c r="D58" s="296">
        <v>0</v>
      </c>
      <c r="E58" s="297">
        <v>0</v>
      </c>
      <c r="F58" s="298">
        <v>0</v>
      </c>
      <c r="G58" s="299">
        <v>0</v>
      </c>
      <c r="H58" s="300">
        <v>65416.120699999999</v>
      </c>
      <c r="I58" s="296">
        <v>65416.120699999999</v>
      </c>
      <c r="J58" s="301">
        <v>233.53</v>
      </c>
      <c r="K58" s="302"/>
      <c r="L58" s="301">
        <v>0</v>
      </c>
      <c r="M58" s="303"/>
      <c r="N58" s="304">
        <v>65182.590700000001</v>
      </c>
      <c r="O58" s="305">
        <v>135458.10200000001</v>
      </c>
      <c r="P58" s="306">
        <v>69768.249500000005</v>
      </c>
      <c r="Q58" s="307">
        <v>65689.852500000008</v>
      </c>
    </row>
    <row r="59" spans="1:17" s="308" customFormat="1" ht="18" hidden="1" customHeight="1" x14ac:dyDescent="0.25">
      <c r="A59" s="293" t="s">
        <v>261</v>
      </c>
      <c r="B59" s="294"/>
      <c r="C59" s="295">
        <v>0</v>
      </c>
      <c r="D59" s="296">
        <v>0</v>
      </c>
      <c r="E59" s="297">
        <v>0</v>
      </c>
      <c r="F59" s="298">
        <v>0</v>
      </c>
      <c r="G59" s="299">
        <v>0</v>
      </c>
      <c r="H59" s="300">
        <v>65416.120699999999</v>
      </c>
      <c r="I59" s="296">
        <v>65416.120699999999</v>
      </c>
      <c r="J59" s="301">
        <v>233.53</v>
      </c>
      <c r="K59" s="302"/>
      <c r="L59" s="301">
        <v>0</v>
      </c>
      <c r="M59" s="303"/>
      <c r="N59" s="304">
        <v>65182.590700000001</v>
      </c>
      <c r="O59" s="305">
        <v>135458.10200000001</v>
      </c>
      <c r="P59" s="306">
        <v>69768.249500000005</v>
      </c>
      <c r="Q59" s="307">
        <v>65689.852500000008</v>
      </c>
    </row>
    <row r="60" spans="1:17" s="308" customFormat="1" ht="18" customHeight="1" x14ac:dyDescent="0.25">
      <c r="A60" s="293" t="s">
        <v>262</v>
      </c>
      <c r="B60" s="294"/>
      <c r="C60" s="295">
        <v>0</v>
      </c>
      <c r="D60" s="296">
        <v>0</v>
      </c>
      <c r="E60" s="297">
        <v>0</v>
      </c>
      <c r="F60" s="298">
        <v>0</v>
      </c>
      <c r="G60" s="299">
        <v>0</v>
      </c>
      <c r="H60" s="300">
        <v>114470.83379999999</v>
      </c>
      <c r="I60" s="296">
        <v>114470.83379999999</v>
      </c>
      <c r="J60" s="301">
        <v>55084.2</v>
      </c>
      <c r="K60" s="302"/>
      <c r="L60" s="301">
        <v>0</v>
      </c>
      <c r="M60" s="303"/>
      <c r="N60" s="304">
        <v>59386.633799999996</v>
      </c>
      <c r="O60" s="305">
        <v>114470.83379999999</v>
      </c>
      <c r="P60" s="306">
        <v>55084.2</v>
      </c>
      <c r="Q60" s="307">
        <v>59386.633799999996</v>
      </c>
    </row>
    <row r="61" spans="1:17" s="308" customFormat="1" ht="18" hidden="1" customHeight="1" x14ac:dyDescent="0.25">
      <c r="A61" s="293" t="s">
        <v>263</v>
      </c>
      <c r="B61" s="294"/>
      <c r="C61" s="295">
        <v>0</v>
      </c>
      <c r="D61" s="296">
        <v>0</v>
      </c>
      <c r="E61" s="297">
        <v>0</v>
      </c>
      <c r="F61" s="298">
        <v>0</v>
      </c>
      <c r="G61" s="299">
        <v>0</v>
      </c>
      <c r="H61" s="300">
        <v>114470.83379999999</v>
      </c>
      <c r="I61" s="296">
        <v>114470.83379999999</v>
      </c>
      <c r="J61" s="301">
        <v>55084.2</v>
      </c>
      <c r="K61" s="302"/>
      <c r="L61" s="301">
        <v>0</v>
      </c>
      <c r="M61" s="303"/>
      <c r="N61" s="304">
        <v>59386.633799999996</v>
      </c>
      <c r="O61" s="305">
        <v>114470.83379999999</v>
      </c>
      <c r="P61" s="306">
        <v>55084.2</v>
      </c>
      <c r="Q61" s="307">
        <v>59386.633799999996</v>
      </c>
    </row>
    <row r="62" spans="1:17" s="308" customFormat="1" ht="18" hidden="1" customHeight="1" x14ac:dyDescent="0.25">
      <c r="A62" s="293" t="s">
        <v>264</v>
      </c>
      <c r="B62" s="294"/>
      <c r="C62" s="295">
        <v>0</v>
      </c>
      <c r="D62" s="296">
        <v>0</v>
      </c>
      <c r="E62" s="297">
        <v>0</v>
      </c>
      <c r="F62" s="298">
        <v>0</v>
      </c>
      <c r="G62" s="299">
        <v>0</v>
      </c>
      <c r="H62" s="300">
        <v>114470.83379999999</v>
      </c>
      <c r="I62" s="296">
        <v>114470.83379999999</v>
      </c>
      <c r="J62" s="301">
        <v>55084.2</v>
      </c>
      <c r="K62" s="302"/>
      <c r="L62" s="301">
        <v>0</v>
      </c>
      <c r="M62" s="303"/>
      <c r="N62" s="304">
        <v>59386.633799999996</v>
      </c>
      <c r="O62" s="305">
        <v>114470.83379999999</v>
      </c>
      <c r="P62" s="306">
        <v>55084.2</v>
      </c>
      <c r="Q62" s="307">
        <v>59386.633799999996</v>
      </c>
    </row>
    <row r="63" spans="1:17" s="308" customFormat="1" ht="18" customHeight="1" x14ac:dyDescent="0.25">
      <c r="A63" s="293" t="s">
        <v>265</v>
      </c>
      <c r="B63" s="294"/>
      <c r="C63" s="295">
        <v>0</v>
      </c>
      <c r="D63" s="296">
        <v>0</v>
      </c>
      <c r="E63" s="297">
        <v>0</v>
      </c>
      <c r="F63" s="298">
        <v>0</v>
      </c>
      <c r="G63" s="299">
        <v>0</v>
      </c>
      <c r="H63" s="300">
        <v>0</v>
      </c>
      <c r="I63" s="296">
        <v>0</v>
      </c>
      <c r="J63" s="301">
        <v>0</v>
      </c>
      <c r="K63" s="302"/>
      <c r="L63" s="301">
        <v>0</v>
      </c>
      <c r="M63" s="303"/>
      <c r="N63" s="304">
        <v>0</v>
      </c>
      <c r="O63" s="305">
        <v>97077.955499999996</v>
      </c>
      <c r="P63" s="306">
        <v>97719.374400000001</v>
      </c>
      <c r="Q63" s="307">
        <v>-641.41890000000421</v>
      </c>
    </row>
    <row r="64" spans="1:17" s="308" customFormat="1" ht="18" hidden="1" customHeight="1" x14ac:dyDescent="0.25">
      <c r="A64" s="293" t="s">
        <v>266</v>
      </c>
      <c r="B64" s="294"/>
      <c r="C64" s="295">
        <v>0</v>
      </c>
      <c r="D64" s="296">
        <v>0</v>
      </c>
      <c r="E64" s="297">
        <v>0</v>
      </c>
      <c r="F64" s="298">
        <v>0</v>
      </c>
      <c r="G64" s="299">
        <v>0</v>
      </c>
      <c r="H64" s="300">
        <v>0</v>
      </c>
      <c r="I64" s="296">
        <v>0</v>
      </c>
      <c r="J64" s="301">
        <v>0</v>
      </c>
      <c r="K64" s="302"/>
      <c r="L64" s="301">
        <v>0</v>
      </c>
      <c r="M64" s="303"/>
      <c r="N64" s="304">
        <v>0</v>
      </c>
      <c r="O64" s="305">
        <v>97077.955499999996</v>
      </c>
      <c r="P64" s="306">
        <v>97719.374400000001</v>
      </c>
      <c r="Q64" s="307">
        <v>-641.41890000000421</v>
      </c>
    </row>
    <row r="65" spans="1:17" s="308" customFormat="1" ht="18" hidden="1" customHeight="1" x14ac:dyDescent="0.25">
      <c r="A65" s="293" t="s">
        <v>267</v>
      </c>
      <c r="B65" s="294"/>
      <c r="C65" s="295">
        <v>0</v>
      </c>
      <c r="D65" s="296">
        <v>0</v>
      </c>
      <c r="E65" s="297">
        <v>0</v>
      </c>
      <c r="F65" s="298">
        <v>0</v>
      </c>
      <c r="G65" s="299">
        <v>0</v>
      </c>
      <c r="H65" s="300">
        <v>0</v>
      </c>
      <c r="I65" s="296">
        <v>0</v>
      </c>
      <c r="J65" s="301">
        <v>0</v>
      </c>
      <c r="K65" s="302"/>
      <c r="L65" s="301">
        <v>0</v>
      </c>
      <c r="M65" s="303"/>
      <c r="N65" s="304">
        <v>0</v>
      </c>
      <c r="O65" s="305">
        <v>97077.955499999996</v>
      </c>
      <c r="P65" s="306">
        <v>97719.374400000001</v>
      </c>
      <c r="Q65" s="307">
        <v>-641.41890000000421</v>
      </c>
    </row>
    <row r="66" spans="1:17" s="308" customFormat="1" ht="18" customHeight="1" x14ac:dyDescent="0.25">
      <c r="A66" s="293" t="s">
        <v>268</v>
      </c>
      <c r="B66" s="294"/>
      <c r="C66" s="295">
        <v>88748.465500000006</v>
      </c>
      <c r="D66" s="296">
        <v>51511.6342</v>
      </c>
      <c r="E66" s="297">
        <v>59493.279999999999</v>
      </c>
      <c r="F66" s="298">
        <v>-37236.831300000005</v>
      </c>
      <c r="G66" s="299">
        <v>-7981.6457999999984</v>
      </c>
      <c r="H66" s="300">
        <v>449226.96429999999</v>
      </c>
      <c r="I66" s="296">
        <v>411241.32400000002</v>
      </c>
      <c r="J66" s="301">
        <v>426390.79000000004</v>
      </c>
      <c r="K66" s="302"/>
      <c r="L66" s="301">
        <v>-37985.64029999997</v>
      </c>
      <c r="M66" s="303"/>
      <c r="N66" s="304">
        <v>-15149.466000000015</v>
      </c>
      <c r="O66" s="305">
        <v>2240841.5285</v>
      </c>
      <c r="P66" s="306">
        <v>2257773.4479999999</v>
      </c>
      <c r="Q66" s="307">
        <v>-16931.919499999844</v>
      </c>
    </row>
    <row r="67" spans="1:17" s="308" customFormat="1" ht="18" hidden="1" customHeight="1" x14ac:dyDescent="0.25">
      <c r="A67" s="293" t="s">
        <v>269</v>
      </c>
      <c r="B67" s="294"/>
      <c r="C67" s="295">
        <v>88748.465500000006</v>
      </c>
      <c r="D67" s="296">
        <v>51511.6342</v>
      </c>
      <c r="E67" s="297">
        <v>59493.279999999999</v>
      </c>
      <c r="F67" s="298">
        <v>-37236.831300000005</v>
      </c>
      <c r="G67" s="299">
        <v>-7981.6457999999984</v>
      </c>
      <c r="H67" s="300">
        <v>449226.96429999999</v>
      </c>
      <c r="I67" s="296">
        <v>411241.32400000002</v>
      </c>
      <c r="J67" s="301">
        <v>426390.79000000004</v>
      </c>
      <c r="K67" s="302"/>
      <c r="L67" s="301">
        <v>-37985.64029999997</v>
      </c>
      <c r="M67" s="303"/>
      <c r="N67" s="304">
        <v>-15149.466000000015</v>
      </c>
      <c r="O67" s="305">
        <v>2240841.5285</v>
      </c>
      <c r="P67" s="306">
        <v>2257773.4479999999</v>
      </c>
      <c r="Q67" s="307">
        <v>-16931.919499999844</v>
      </c>
    </row>
    <row r="68" spans="1:17" s="308" customFormat="1" ht="18" hidden="1" customHeight="1" x14ac:dyDescent="0.25">
      <c r="A68" s="293" t="s">
        <v>270</v>
      </c>
      <c r="B68" s="294"/>
      <c r="C68" s="295">
        <v>88748.465500000006</v>
      </c>
      <c r="D68" s="296">
        <v>51511.6342</v>
      </c>
      <c r="E68" s="297">
        <v>59493.279999999999</v>
      </c>
      <c r="F68" s="298">
        <v>-37236.831300000005</v>
      </c>
      <c r="G68" s="299">
        <v>-7981.6457999999984</v>
      </c>
      <c r="H68" s="300">
        <v>449226.96429999999</v>
      </c>
      <c r="I68" s="296">
        <v>411241.32400000002</v>
      </c>
      <c r="J68" s="301">
        <v>426390.79000000004</v>
      </c>
      <c r="K68" s="302"/>
      <c r="L68" s="301">
        <v>-37985.64029999997</v>
      </c>
      <c r="M68" s="303"/>
      <c r="N68" s="304">
        <v>-15149.466000000015</v>
      </c>
      <c r="O68" s="305">
        <v>2240841.5285</v>
      </c>
      <c r="P68" s="306">
        <v>2257773.4479999999</v>
      </c>
      <c r="Q68" s="307">
        <v>-16931.919499999844</v>
      </c>
    </row>
    <row r="69" spans="1:17" s="308" customFormat="1" x14ac:dyDescent="0.25">
      <c r="A69" s="88" t="s">
        <v>271</v>
      </c>
      <c r="B69" s="149"/>
      <c r="C69" s="309">
        <v>153145.8383</v>
      </c>
      <c r="D69" s="310">
        <v>80858.145699999994</v>
      </c>
      <c r="E69" s="311">
        <v>91843.39</v>
      </c>
      <c r="F69" s="298">
        <v>-72287.692600000009</v>
      </c>
      <c r="G69" s="312">
        <v>-10985.244300000006</v>
      </c>
      <c r="H69" s="313">
        <v>5740325.741799999</v>
      </c>
      <c r="I69" s="314">
        <v>5533846.0016999999</v>
      </c>
      <c r="J69" s="315">
        <v>5440872.4900000002</v>
      </c>
      <c r="K69" s="316"/>
      <c r="L69" s="315">
        <v>-206479.74009999912</v>
      </c>
      <c r="M69" s="317"/>
      <c r="N69" s="318">
        <v>92973.511699999683</v>
      </c>
      <c r="O69" s="310">
        <v>8511149.2359999996</v>
      </c>
      <c r="P69" s="313">
        <v>8416177.3559000008</v>
      </c>
      <c r="Q69" s="307">
        <v>94971.880099998787</v>
      </c>
    </row>
    <row r="70" spans="1:17" s="308" customFormat="1" x14ac:dyDescent="0.25">
      <c r="A70" s="144" t="s">
        <v>272</v>
      </c>
      <c r="B70" s="31"/>
      <c r="C70" s="287"/>
      <c r="D70" s="288"/>
      <c r="E70" s="288"/>
      <c r="F70" s="288"/>
      <c r="G70" s="288"/>
      <c r="H70" s="288"/>
      <c r="I70" s="288"/>
      <c r="J70" s="289"/>
      <c r="K70" s="289"/>
      <c r="L70" s="289"/>
      <c r="M70" s="289"/>
      <c r="N70" s="288"/>
      <c r="O70" s="319">
        <v>1034202.77</v>
      </c>
      <c r="P70" s="287"/>
      <c r="Q70" s="290"/>
    </row>
    <row r="71" spans="1:17" s="308" customFormat="1" ht="15.75" thickBot="1" x14ac:dyDescent="0.3">
      <c r="A71" s="159" t="s">
        <v>273</v>
      </c>
      <c r="B71" s="273"/>
      <c r="C71" s="320">
        <v>153145.8383</v>
      </c>
      <c r="D71" s="321">
        <v>80858.145699999994</v>
      </c>
      <c r="E71" s="322">
        <v>91843.39</v>
      </c>
      <c r="F71" s="323">
        <v>-72287.692600000009</v>
      </c>
      <c r="G71" s="324">
        <v>-10985.244300000006</v>
      </c>
      <c r="H71" s="323">
        <v>5740325.741799999</v>
      </c>
      <c r="I71" s="321">
        <v>5533846.0016999999</v>
      </c>
      <c r="J71" s="325">
        <v>5440872.4900000002</v>
      </c>
      <c r="K71" s="326"/>
      <c r="L71" s="325">
        <v>-206479.74009999912</v>
      </c>
      <c r="M71" s="327"/>
      <c r="N71" s="324">
        <v>92973.511699999683</v>
      </c>
      <c r="O71" s="323">
        <v>9545352.0059999991</v>
      </c>
      <c r="P71" s="291"/>
      <c r="Q71" s="292"/>
    </row>
  </sheetData>
  <mergeCells count="141"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O13:Q13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65:K65"/>
    <mergeCell ref="L65:M65"/>
    <mergeCell ref="J66:K66"/>
    <mergeCell ref="L66:M66"/>
    <mergeCell ref="J67:K67"/>
    <mergeCell ref="L67:M67"/>
    <mergeCell ref="J68:K68"/>
    <mergeCell ref="L68:M68"/>
    <mergeCell ref="J71:K71"/>
    <mergeCell ref="L69:M69"/>
    <mergeCell ref="J69:K69"/>
    <mergeCell ref="L71:M71"/>
  </mergeCells>
  <pageMargins left="0.2" right="0.2" top="0.5" bottom="0.5" header="0.3" footer="0.3"/>
  <pageSetup paperSize="9" scale="78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72" customWidth="1"/>
    <col min="2" max="10" width="13.7109375" style="72" customWidth="1"/>
    <col min="11" max="14" width="7.28515625" style="72" customWidth="1"/>
    <col min="15" max="21" width="13.7109375" style="72" customWidth="1"/>
    <col min="22" max="16384" width="9.140625" style="72"/>
  </cols>
  <sheetData>
    <row r="1" spans="1:21" ht="17.25" customHeight="1" x14ac:dyDescent="0.25">
      <c r="A1" s="72" t="s">
        <v>133</v>
      </c>
      <c r="I1" s="236" t="s">
        <v>109</v>
      </c>
      <c r="J1" s="236"/>
      <c r="K1" s="236"/>
      <c r="L1" s="236"/>
      <c r="M1" s="236"/>
      <c r="N1" s="236"/>
    </row>
    <row r="2" spans="1:21" ht="15.75" thickBot="1" x14ac:dyDescent="0.3">
      <c r="A2" s="72" t="s">
        <v>133</v>
      </c>
      <c r="B2" s="245" t="s">
        <v>66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21" ht="18.75" x14ac:dyDescent="0.3">
      <c r="A3" s="72" t="s">
        <v>133</v>
      </c>
      <c r="B3" s="103"/>
      <c r="C3" s="58"/>
      <c r="D3" s="58"/>
      <c r="E3" s="58"/>
      <c r="F3" s="243" t="s">
        <v>143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97"/>
      <c r="S3" s="85"/>
      <c r="T3" s="56" t="s">
        <v>212</v>
      </c>
      <c r="U3" s="132"/>
    </row>
    <row r="4" spans="1:21" ht="19.5" thickBot="1" x14ac:dyDescent="0.35">
      <c r="A4" s="72" t="s">
        <v>133</v>
      </c>
      <c r="B4" s="135"/>
      <c r="C4" s="35"/>
      <c r="D4" s="35"/>
      <c r="E4" s="35"/>
      <c r="F4" s="244" t="s">
        <v>38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148" t="s">
        <v>161</v>
      </c>
      <c r="S4" s="47" t="s">
        <v>77</v>
      </c>
      <c r="T4" s="99" t="s">
        <v>13</v>
      </c>
      <c r="U4" s="6"/>
    </row>
    <row r="5" spans="1:21" ht="15.75" thickBot="1" x14ac:dyDescent="0.3">
      <c r="A5" s="72" t="s">
        <v>133</v>
      </c>
      <c r="B5" s="89" t="s">
        <v>69</v>
      </c>
      <c r="C5" s="112"/>
      <c r="D5" s="112"/>
      <c r="E5" s="123"/>
      <c r="F5" s="89" t="s">
        <v>123</v>
      </c>
      <c r="G5" s="112"/>
      <c r="H5" s="112"/>
      <c r="I5" s="112"/>
      <c r="J5" s="123"/>
      <c r="K5" s="89" t="s">
        <v>16</v>
      </c>
      <c r="L5" s="57"/>
      <c r="M5" s="57"/>
      <c r="N5" s="112"/>
      <c r="O5" s="112"/>
      <c r="P5" s="112"/>
      <c r="Q5" s="112"/>
      <c r="R5" s="123"/>
      <c r="S5" s="89" t="s">
        <v>89</v>
      </c>
      <c r="T5" s="112"/>
      <c r="U5" s="123"/>
    </row>
    <row r="6" spans="1:21" x14ac:dyDescent="0.25">
      <c r="A6" s="72" t="s">
        <v>133</v>
      </c>
      <c r="B6" s="170" t="s">
        <v>97</v>
      </c>
      <c r="C6" s="69"/>
      <c r="D6" s="69"/>
      <c r="E6" s="136"/>
      <c r="F6" s="25" t="s">
        <v>97</v>
      </c>
      <c r="G6" s="175"/>
      <c r="H6" s="175"/>
      <c r="I6" s="175"/>
      <c r="J6" s="86"/>
      <c r="K6" s="25" t="s">
        <v>97</v>
      </c>
      <c r="L6" s="161"/>
      <c r="M6" s="161"/>
      <c r="N6" s="175"/>
      <c r="O6" s="175"/>
      <c r="P6" s="175"/>
      <c r="Q6" s="175"/>
      <c r="R6" s="86"/>
      <c r="S6" s="25" t="s">
        <v>7</v>
      </c>
      <c r="T6" s="175"/>
      <c r="U6" s="86"/>
    </row>
    <row r="7" spans="1:21" ht="15.75" thickBot="1" x14ac:dyDescent="0.3">
      <c r="A7" s="72" t="s">
        <v>133</v>
      </c>
      <c r="B7" s="165" t="s">
        <v>216</v>
      </c>
      <c r="C7" s="32"/>
      <c r="D7" s="150"/>
      <c r="E7" s="134"/>
      <c r="F7" s="160" t="s">
        <v>29</v>
      </c>
      <c r="G7" s="150"/>
      <c r="H7" s="150"/>
      <c r="I7" s="150"/>
      <c r="J7" s="134"/>
      <c r="K7" s="160" t="s">
        <v>210</v>
      </c>
      <c r="L7" s="32"/>
      <c r="M7" s="32"/>
      <c r="N7" s="150"/>
      <c r="O7" s="150"/>
      <c r="P7" s="150"/>
      <c r="Q7" s="150"/>
      <c r="R7" s="134"/>
      <c r="S7" s="62"/>
      <c r="T7" s="69"/>
      <c r="U7" s="12"/>
    </row>
    <row r="8" spans="1:21" ht="15.75" thickBot="1" x14ac:dyDescent="0.3">
      <c r="A8" s="72" t="s">
        <v>133</v>
      </c>
      <c r="B8" s="25" t="s">
        <v>163</v>
      </c>
      <c r="C8" s="175"/>
      <c r="D8" s="175"/>
      <c r="E8" s="86"/>
      <c r="F8" s="25" t="s">
        <v>75</v>
      </c>
      <c r="G8" s="175"/>
      <c r="H8" s="175"/>
      <c r="I8" s="175"/>
      <c r="J8" s="86"/>
      <c r="K8" s="25" t="s">
        <v>164</v>
      </c>
      <c r="L8" s="161"/>
      <c r="M8" s="161"/>
      <c r="N8" s="175"/>
      <c r="O8" s="175"/>
      <c r="P8" s="175"/>
      <c r="Q8" s="175"/>
      <c r="R8" s="175"/>
      <c r="S8" s="137" t="s">
        <v>162</v>
      </c>
      <c r="T8" s="142"/>
      <c r="U8" s="133"/>
    </row>
    <row r="9" spans="1:21" ht="15.75" thickBot="1" x14ac:dyDescent="0.3">
      <c r="A9" s="72" t="s">
        <v>133</v>
      </c>
      <c r="B9" s="80" t="s">
        <v>207</v>
      </c>
      <c r="C9" s="98"/>
      <c r="D9" s="69"/>
      <c r="E9" s="136"/>
      <c r="F9" s="160" t="s">
        <v>181</v>
      </c>
      <c r="G9" s="150"/>
      <c r="H9" s="150"/>
      <c r="I9" s="150"/>
      <c r="J9" s="134"/>
      <c r="K9" s="160" t="s">
        <v>100</v>
      </c>
      <c r="L9" s="41"/>
      <c r="M9" s="41"/>
      <c r="N9" s="41"/>
      <c r="O9" s="150"/>
      <c r="P9" s="150"/>
      <c r="Q9" s="150"/>
      <c r="R9" s="134"/>
      <c r="S9" s="170" t="s">
        <v>35</v>
      </c>
      <c r="T9" s="69"/>
      <c r="U9" s="136"/>
    </row>
    <row r="10" spans="1:21" x14ac:dyDescent="0.25">
      <c r="A10" s="72" t="s">
        <v>133</v>
      </c>
      <c r="B10" s="8"/>
      <c r="C10" s="69"/>
      <c r="D10" s="69"/>
      <c r="E10" s="136"/>
      <c r="F10" s="25" t="s">
        <v>156</v>
      </c>
      <c r="G10" s="175"/>
      <c r="H10" s="86"/>
      <c r="I10" s="25" t="s">
        <v>218</v>
      </c>
      <c r="J10" s="86"/>
      <c r="K10" s="25" t="s">
        <v>128</v>
      </c>
      <c r="L10" s="25"/>
      <c r="M10" s="161"/>
      <c r="N10" s="175"/>
      <c r="O10" s="175"/>
      <c r="P10" s="175"/>
      <c r="Q10" s="175"/>
      <c r="R10" s="86"/>
      <c r="S10" s="8"/>
      <c r="T10" s="69"/>
      <c r="U10" s="136"/>
    </row>
    <row r="11" spans="1:21" ht="15.75" thickBot="1" x14ac:dyDescent="0.3">
      <c r="A11" s="72" t="s">
        <v>133</v>
      </c>
      <c r="B11" s="79"/>
      <c r="C11" s="150"/>
      <c r="D11" s="150"/>
      <c r="E11" s="134"/>
      <c r="F11" s="160" t="s">
        <v>0</v>
      </c>
      <c r="G11" s="150"/>
      <c r="H11" s="134"/>
      <c r="I11" s="160" t="s">
        <v>148</v>
      </c>
      <c r="J11" s="134"/>
      <c r="K11" s="73" t="s">
        <v>168</v>
      </c>
      <c r="L11" s="90" t="s">
        <v>179</v>
      </c>
      <c r="M11" s="90" t="s">
        <v>199</v>
      </c>
      <c r="N11" s="102" t="s">
        <v>213</v>
      </c>
      <c r="O11" s="156" t="s">
        <v>10</v>
      </c>
      <c r="P11" s="83" t="s">
        <v>132</v>
      </c>
      <c r="Q11" s="4"/>
      <c r="R11" s="166"/>
      <c r="S11" s="137" t="s">
        <v>43</v>
      </c>
      <c r="T11" s="142"/>
      <c r="U11" s="133"/>
    </row>
    <row r="12" spans="1:21" ht="15.75" thickBot="1" x14ac:dyDescent="0.3">
      <c r="A12" s="72" t="s">
        <v>133</v>
      </c>
      <c r="B12" s="199" t="s">
        <v>85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1"/>
    </row>
    <row r="13" spans="1:21" x14ac:dyDescent="0.25">
      <c r="A13" s="72" t="s">
        <v>133</v>
      </c>
      <c r="B13" s="125" t="s">
        <v>41</v>
      </c>
      <c r="C13" s="56" t="s">
        <v>53</v>
      </c>
      <c r="D13" s="204" t="s">
        <v>59</v>
      </c>
      <c r="E13" s="205"/>
      <c r="F13" s="204" t="s">
        <v>106</v>
      </c>
      <c r="G13" s="205"/>
      <c r="H13" s="204" t="s">
        <v>159</v>
      </c>
      <c r="I13" s="205"/>
      <c r="J13" s="204" t="s">
        <v>196</v>
      </c>
      <c r="K13" s="216"/>
      <c r="L13" s="205"/>
      <c r="M13" s="204" t="s">
        <v>115</v>
      </c>
      <c r="N13" s="216"/>
      <c r="O13" s="205"/>
      <c r="P13" s="224" t="s">
        <v>52</v>
      </c>
      <c r="Q13" s="225"/>
      <c r="R13" s="226"/>
      <c r="S13" s="121" t="s">
        <v>208</v>
      </c>
      <c r="T13" s="171"/>
      <c r="U13" s="177"/>
    </row>
    <row r="14" spans="1:21" x14ac:dyDescent="0.25">
      <c r="A14" s="72" t="s">
        <v>133</v>
      </c>
      <c r="B14" s="66"/>
      <c r="C14" s="170" t="s">
        <v>195</v>
      </c>
      <c r="D14" s="215" t="s">
        <v>151</v>
      </c>
      <c r="E14" s="220"/>
      <c r="F14" s="215"/>
      <c r="G14" s="190"/>
      <c r="H14" s="215"/>
      <c r="I14" s="220"/>
      <c r="J14" s="221"/>
      <c r="K14" s="222"/>
      <c r="L14" s="223"/>
      <c r="M14" s="221" t="s">
        <v>65</v>
      </c>
      <c r="N14" s="222"/>
      <c r="O14" s="223"/>
      <c r="P14" s="162"/>
      <c r="Q14" s="127"/>
      <c r="R14" s="127"/>
      <c r="S14" s="101"/>
      <c r="T14" s="67"/>
      <c r="U14" s="54"/>
    </row>
    <row r="15" spans="1:21" ht="15.75" thickBot="1" x14ac:dyDescent="0.3">
      <c r="A15" s="72" t="s">
        <v>133</v>
      </c>
      <c r="B15" s="75" t="s">
        <v>73</v>
      </c>
      <c r="C15" s="75" t="s">
        <v>83</v>
      </c>
      <c r="D15" s="227" t="s">
        <v>94</v>
      </c>
      <c r="E15" s="242"/>
      <c r="F15" s="227" t="s">
        <v>88</v>
      </c>
      <c r="G15" s="228"/>
      <c r="H15" s="227" t="s">
        <v>58</v>
      </c>
      <c r="I15" s="242"/>
      <c r="J15" s="228" t="s">
        <v>63</v>
      </c>
      <c r="K15" s="228"/>
      <c r="L15" s="227"/>
      <c r="M15" s="227" t="s">
        <v>78</v>
      </c>
      <c r="N15" s="228"/>
      <c r="O15" s="242"/>
      <c r="P15" s="227" t="s">
        <v>20</v>
      </c>
      <c r="Q15" s="228"/>
      <c r="R15" s="228"/>
      <c r="S15" s="239" t="s">
        <v>90</v>
      </c>
      <c r="T15" s="240"/>
      <c r="U15" s="241"/>
    </row>
    <row r="16" spans="1:21" ht="15.75" thickBot="1" x14ac:dyDescent="0.3">
      <c r="A16" s="72" t="s">
        <v>133</v>
      </c>
      <c r="B16" s="199" t="s">
        <v>141</v>
      </c>
      <c r="C16" s="200"/>
      <c r="D16" s="200"/>
      <c r="E16" s="200"/>
      <c r="F16" s="200"/>
      <c r="G16" s="200"/>
      <c r="H16" s="200"/>
      <c r="I16" s="201"/>
      <c r="J16" s="199" t="s">
        <v>44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</row>
    <row r="17" spans="1:21" x14ac:dyDescent="0.25">
      <c r="A17" s="72" t="s">
        <v>133</v>
      </c>
      <c r="B17" s="68"/>
      <c r="C17" s="126"/>
      <c r="D17" s="49" t="s">
        <v>120</v>
      </c>
      <c r="E17" s="167"/>
      <c r="F17" s="49" t="s">
        <v>187</v>
      </c>
      <c r="G17" s="167"/>
      <c r="H17" s="49" t="s">
        <v>209</v>
      </c>
      <c r="I17" s="167"/>
      <c r="J17" s="25" t="s">
        <v>191</v>
      </c>
      <c r="K17" s="64" t="s">
        <v>1</v>
      </c>
      <c r="L17" s="64"/>
      <c r="M17" s="64"/>
      <c r="N17" s="161"/>
      <c r="O17" s="76"/>
      <c r="P17" s="25" t="s">
        <v>61</v>
      </c>
      <c r="Q17" s="161"/>
      <c r="R17" s="161"/>
      <c r="S17" s="161"/>
      <c r="T17" s="161"/>
      <c r="U17" s="76"/>
    </row>
    <row r="18" spans="1:21" x14ac:dyDescent="0.25">
      <c r="A18" s="72" t="s">
        <v>133</v>
      </c>
      <c r="B18" s="68"/>
      <c r="C18" s="126"/>
      <c r="D18" s="23" t="s">
        <v>154</v>
      </c>
      <c r="E18" s="44"/>
      <c r="F18" s="23" t="s">
        <v>18</v>
      </c>
      <c r="G18" s="44"/>
      <c r="H18" s="104" t="s">
        <v>202</v>
      </c>
      <c r="I18" s="122"/>
      <c r="J18" s="62"/>
      <c r="K18" s="69"/>
      <c r="L18" s="69"/>
      <c r="M18" s="69"/>
      <c r="N18" s="69"/>
      <c r="O18" s="136"/>
      <c r="P18" s="62"/>
      <c r="Q18" s="98"/>
      <c r="R18" s="98"/>
      <c r="S18" s="69"/>
      <c r="T18" s="69"/>
      <c r="U18" s="136"/>
    </row>
    <row r="19" spans="1:21" ht="15.75" thickBot="1" x14ac:dyDescent="0.3">
      <c r="A19" s="72" t="s">
        <v>133</v>
      </c>
      <c r="B19" s="68"/>
      <c r="C19" s="126"/>
      <c r="D19" s="129" t="s">
        <v>30</v>
      </c>
      <c r="E19" s="44"/>
      <c r="F19" s="93" t="s">
        <v>117</v>
      </c>
      <c r="G19" s="42"/>
      <c r="H19" s="93" t="s">
        <v>192</v>
      </c>
      <c r="I19" s="42"/>
      <c r="J19" s="229" t="s">
        <v>144</v>
      </c>
      <c r="K19" s="230"/>
      <c r="L19" s="230"/>
      <c r="M19" s="230"/>
      <c r="N19" s="230"/>
      <c r="O19" s="153"/>
      <c r="P19" s="229" t="s">
        <v>198</v>
      </c>
      <c r="Q19" s="230"/>
      <c r="R19" s="230"/>
      <c r="S19" s="176"/>
      <c r="T19" s="176"/>
      <c r="U19" s="153"/>
    </row>
    <row r="20" spans="1:21" ht="15.75" thickBot="1" x14ac:dyDescent="0.3">
      <c r="A20" s="72" t="s">
        <v>133</v>
      </c>
      <c r="B20" s="204" t="s">
        <v>55</v>
      </c>
      <c r="C20" s="205"/>
      <c r="D20" s="87" t="s">
        <v>157</v>
      </c>
      <c r="E20" s="37"/>
      <c r="F20" s="100"/>
      <c r="G20" s="140"/>
      <c r="H20" s="100"/>
      <c r="I20" s="140"/>
      <c r="J20" s="25" t="s">
        <v>129</v>
      </c>
      <c r="K20" s="175"/>
      <c r="L20" s="175"/>
      <c r="M20" s="175"/>
      <c r="N20" s="175"/>
      <c r="O20" s="175"/>
      <c r="P20" s="175"/>
      <c r="Q20" s="175"/>
      <c r="R20" s="86"/>
      <c r="S20" s="25" t="s">
        <v>197</v>
      </c>
      <c r="T20" s="139" t="s">
        <v>10</v>
      </c>
      <c r="U20" s="86"/>
    </row>
    <row r="21" spans="1:21" ht="15.75" thickBot="1" x14ac:dyDescent="0.3">
      <c r="A21" s="72" t="s">
        <v>133</v>
      </c>
      <c r="B21" s="248" t="s">
        <v>190</v>
      </c>
      <c r="C21" s="249"/>
      <c r="D21" s="87" t="s">
        <v>188</v>
      </c>
      <c r="E21" s="37"/>
      <c r="F21" s="68"/>
      <c r="G21" s="18"/>
      <c r="H21" s="68"/>
      <c r="I21" s="18"/>
      <c r="J21" s="8"/>
      <c r="K21" s="69"/>
      <c r="L21" s="69"/>
      <c r="M21" s="69"/>
      <c r="N21" s="69"/>
      <c r="O21" s="69"/>
      <c r="P21" s="69"/>
      <c r="Q21" s="69"/>
      <c r="R21" s="136"/>
      <c r="S21" s="170"/>
      <c r="T21" s="69"/>
      <c r="U21" s="136"/>
    </row>
    <row r="22" spans="1:21" ht="15.75" thickBot="1" x14ac:dyDescent="0.3">
      <c r="A22" s="72" t="s">
        <v>133</v>
      </c>
      <c r="B22" s="246" t="s">
        <v>111</v>
      </c>
      <c r="C22" s="247"/>
      <c r="D22" s="96" t="s">
        <v>101</v>
      </c>
      <c r="E22" s="46"/>
      <c r="F22" s="105" t="s">
        <v>126</v>
      </c>
      <c r="G22" s="37"/>
      <c r="H22" s="105" t="s">
        <v>70</v>
      </c>
      <c r="I22" s="37"/>
      <c r="J22" s="150"/>
      <c r="K22" s="150"/>
      <c r="L22" s="150"/>
      <c r="M22" s="150"/>
      <c r="N22" s="150"/>
      <c r="O22" s="150"/>
      <c r="P22" s="150"/>
      <c r="Q22" s="150"/>
      <c r="R22" s="134"/>
      <c r="S22" s="79"/>
      <c r="T22" s="150"/>
      <c r="U22" s="134"/>
    </row>
    <row r="23" spans="1:21" ht="15.75" thickBot="1" x14ac:dyDescent="0.3">
      <c r="A23" s="72" t="s">
        <v>133</v>
      </c>
      <c r="B23" s="199" t="s">
        <v>48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1:21" ht="15.75" thickBot="1" x14ac:dyDescent="0.3">
      <c r="A24" s="72" t="s">
        <v>133</v>
      </c>
      <c r="B24" s="208" t="s">
        <v>99</v>
      </c>
      <c r="C24" s="209"/>
      <c r="D24" s="210" t="s">
        <v>121</v>
      </c>
      <c r="E24" s="211"/>
      <c r="F24" s="211"/>
      <c r="G24" s="211"/>
      <c r="H24" s="212"/>
      <c r="I24" s="210" t="s">
        <v>68</v>
      </c>
      <c r="J24" s="211"/>
      <c r="K24" s="211"/>
      <c r="L24" s="211"/>
      <c r="M24" s="211"/>
      <c r="N24" s="211"/>
      <c r="O24" s="212"/>
      <c r="P24" s="231" t="s">
        <v>82</v>
      </c>
      <c r="Q24" s="232"/>
      <c r="R24" s="233"/>
      <c r="S24" s="210" t="s">
        <v>154</v>
      </c>
      <c r="T24" s="237"/>
      <c r="U24" s="238"/>
    </row>
    <row r="25" spans="1:21" ht="15.75" thickBot="1" x14ac:dyDescent="0.3">
      <c r="A25" s="72" t="s">
        <v>133</v>
      </c>
      <c r="B25" s="213"/>
      <c r="C25" s="214"/>
      <c r="D25" s="164" t="s">
        <v>150</v>
      </c>
      <c r="E25" s="42"/>
      <c r="F25" s="16" t="s">
        <v>98</v>
      </c>
      <c r="G25" s="93" t="s">
        <v>209</v>
      </c>
      <c r="H25" s="42"/>
      <c r="I25" s="93" t="s">
        <v>150</v>
      </c>
      <c r="J25" s="42"/>
      <c r="K25" s="206" t="s">
        <v>98</v>
      </c>
      <c r="L25" s="207"/>
      <c r="M25" s="217" t="s">
        <v>209</v>
      </c>
      <c r="N25" s="218"/>
      <c r="O25" s="219"/>
      <c r="P25" s="234"/>
      <c r="Q25" s="235"/>
      <c r="R25" s="235"/>
      <c r="S25" s="95" t="s">
        <v>176</v>
      </c>
      <c r="T25" s="95" t="s">
        <v>84</v>
      </c>
      <c r="U25" s="16" t="s">
        <v>209</v>
      </c>
    </row>
    <row r="26" spans="1:21" x14ac:dyDescent="0.25">
      <c r="A26" s="72" t="s">
        <v>133</v>
      </c>
      <c r="B26" s="213"/>
      <c r="C26" s="214"/>
      <c r="D26" s="138" t="s">
        <v>155</v>
      </c>
      <c r="E26" s="16" t="s">
        <v>155</v>
      </c>
      <c r="F26" s="118" t="s">
        <v>91</v>
      </c>
      <c r="G26" s="118"/>
      <c r="H26" s="118"/>
      <c r="I26" s="16" t="s">
        <v>155</v>
      </c>
      <c r="J26" s="16" t="s">
        <v>155</v>
      </c>
      <c r="K26" s="215" t="s">
        <v>91</v>
      </c>
      <c r="L26" s="220"/>
      <c r="M26" s="206"/>
      <c r="N26" s="207"/>
      <c r="O26" s="53"/>
      <c r="P26" s="16" t="s">
        <v>136</v>
      </c>
      <c r="Q26" s="16" t="s">
        <v>26</v>
      </c>
      <c r="R26" s="95"/>
      <c r="S26" s="63"/>
      <c r="T26" s="63"/>
      <c r="U26" s="118"/>
    </row>
    <row r="27" spans="1:21" x14ac:dyDescent="0.25">
      <c r="A27" s="72" t="s">
        <v>133</v>
      </c>
      <c r="B27" s="213" t="s">
        <v>171</v>
      </c>
      <c r="C27" s="214"/>
      <c r="D27" s="13" t="s">
        <v>173</v>
      </c>
      <c r="E27" s="118" t="s">
        <v>169</v>
      </c>
      <c r="F27" s="118" t="s">
        <v>169</v>
      </c>
      <c r="G27" s="118" t="s">
        <v>26</v>
      </c>
      <c r="H27" s="118" t="s">
        <v>136</v>
      </c>
      <c r="I27" s="118" t="s">
        <v>173</v>
      </c>
      <c r="J27" s="118" t="s">
        <v>169</v>
      </c>
      <c r="K27" s="215" t="s">
        <v>169</v>
      </c>
      <c r="L27" s="220"/>
      <c r="M27" s="215" t="s">
        <v>26</v>
      </c>
      <c r="N27" s="220"/>
      <c r="O27" s="118" t="s">
        <v>136</v>
      </c>
      <c r="P27" s="118" t="s">
        <v>209</v>
      </c>
      <c r="Q27" s="118" t="s">
        <v>209</v>
      </c>
      <c r="R27" s="63" t="s">
        <v>64</v>
      </c>
      <c r="S27" s="170"/>
      <c r="T27" s="170"/>
      <c r="U27" s="53"/>
    </row>
    <row r="28" spans="1:21" x14ac:dyDescent="0.25">
      <c r="A28" s="72" t="s">
        <v>133</v>
      </c>
      <c r="B28" s="250" t="s">
        <v>30</v>
      </c>
      <c r="C28" s="251"/>
      <c r="D28" s="77" t="s">
        <v>117</v>
      </c>
      <c r="E28" s="70" t="s">
        <v>192</v>
      </c>
      <c r="F28" s="70" t="s">
        <v>45</v>
      </c>
      <c r="G28" s="70" t="s">
        <v>130</v>
      </c>
      <c r="H28" s="70" t="s">
        <v>201</v>
      </c>
      <c r="I28" s="70" t="s">
        <v>56</v>
      </c>
      <c r="J28" s="70" t="s">
        <v>145</v>
      </c>
      <c r="K28" s="202" t="s">
        <v>215</v>
      </c>
      <c r="L28" s="203"/>
      <c r="M28" s="202" t="s">
        <v>9</v>
      </c>
      <c r="N28" s="203"/>
      <c r="O28" s="70" t="s">
        <v>93</v>
      </c>
      <c r="P28" s="70" t="s">
        <v>40</v>
      </c>
      <c r="Q28" s="70" t="s">
        <v>124</v>
      </c>
      <c r="R28" s="111" t="s">
        <v>24</v>
      </c>
      <c r="S28" s="111" t="s">
        <v>108</v>
      </c>
      <c r="T28" s="111" t="s">
        <v>186</v>
      </c>
      <c r="U28" s="70" t="s">
        <v>33</v>
      </c>
    </row>
    <row r="29" spans="1:21" ht="18" customHeight="1" x14ac:dyDescent="0.25">
      <c r="A29" s="92" t="s">
        <v>180</v>
      </c>
      <c r="B29" s="107" t="s">
        <v>54</v>
      </c>
      <c r="C29" s="33"/>
      <c r="D29" s="106" t="s">
        <v>127</v>
      </c>
      <c r="E29" s="14" t="s">
        <v>149</v>
      </c>
      <c r="F29" s="78" t="s">
        <v>166</v>
      </c>
      <c r="G29" s="28" t="s">
        <v>107</v>
      </c>
      <c r="H29" s="3" t="s">
        <v>139</v>
      </c>
      <c r="I29" s="128" t="s">
        <v>95</v>
      </c>
      <c r="J29" s="14" t="s">
        <v>167</v>
      </c>
      <c r="K29" s="186" t="s">
        <v>4</v>
      </c>
      <c r="L29" s="187"/>
      <c r="M29" s="186" t="s">
        <v>214</v>
      </c>
      <c r="N29" s="194"/>
      <c r="O29" s="154" t="s">
        <v>46</v>
      </c>
      <c r="P29" s="65" t="s">
        <v>103</v>
      </c>
      <c r="Q29" s="81" t="s">
        <v>175</v>
      </c>
      <c r="R29" s="115" t="s">
        <v>27</v>
      </c>
      <c r="S29" s="152" t="s">
        <v>22</v>
      </c>
      <c r="T29" s="59" t="s">
        <v>23</v>
      </c>
      <c r="U29" s="11" t="s">
        <v>152</v>
      </c>
    </row>
    <row r="30" spans="1:21" x14ac:dyDescent="0.25">
      <c r="A30" s="67" t="s">
        <v>118</v>
      </c>
      <c r="B30" s="151" t="s">
        <v>158</v>
      </c>
      <c r="C30" s="40"/>
      <c r="D30" s="106" t="s">
        <v>127</v>
      </c>
      <c r="E30" s="147" t="s">
        <v>149</v>
      </c>
      <c r="F30" s="78" t="s">
        <v>166</v>
      </c>
      <c r="G30" s="28" t="s">
        <v>107</v>
      </c>
      <c r="H30" s="26" t="s">
        <v>139</v>
      </c>
      <c r="I30" s="59" t="s">
        <v>95</v>
      </c>
      <c r="J30" s="147" t="s">
        <v>167</v>
      </c>
      <c r="K30" s="186" t="s">
        <v>4</v>
      </c>
      <c r="L30" s="187"/>
      <c r="M30" s="186" t="s">
        <v>214</v>
      </c>
      <c r="N30" s="194"/>
      <c r="O30" s="117" t="s">
        <v>46</v>
      </c>
      <c r="P30" s="65" t="s">
        <v>103</v>
      </c>
      <c r="Q30" s="81" t="s">
        <v>175</v>
      </c>
      <c r="R30" s="115" t="s">
        <v>27</v>
      </c>
      <c r="S30" s="116" t="s">
        <v>22</v>
      </c>
      <c r="T30" s="59" t="s">
        <v>23</v>
      </c>
      <c r="U30" s="11" t="s">
        <v>152</v>
      </c>
    </row>
    <row r="31" spans="1:21" x14ac:dyDescent="0.25">
      <c r="A31" s="67" t="s">
        <v>203</v>
      </c>
      <c r="B31" s="151" t="s">
        <v>74</v>
      </c>
      <c r="C31" s="40"/>
      <c r="D31" s="106" t="s">
        <v>127</v>
      </c>
      <c r="E31" s="147" t="s">
        <v>149</v>
      </c>
      <c r="F31" s="78" t="s">
        <v>166</v>
      </c>
      <c r="G31" s="28" t="s">
        <v>107</v>
      </c>
      <c r="H31" s="26" t="s">
        <v>139</v>
      </c>
      <c r="I31" s="59" t="s">
        <v>95</v>
      </c>
      <c r="J31" s="147" t="s">
        <v>167</v>
      </c>
      <c r="K31" s="186" t="s">
        <v>4</v>
      </c>
      <c r="L31" s="187"/>
      <c r="M31" s="186" t="s">
        <v>214</v>
      </c>
      <c r="N31" s="194"/>
      <c r="O31" s="117" t="s">
        <v>46</v>
      </c>
      <c r="P31" s="65" t="s">
        <v>103</v>
      </c>
      <c r="Q31" s="81" t="s">
        <v>175</v>
      </c>
      <c r="R31" s="115" t="s">
        <v>27</v>
      </c>
      <c r="S31" s="116" t="s">
        <v>22</v>
      </c>
      <c r="T31" s="59" t="s">
        <v>23</v>
      </c>
      <c r="U31" s="11" t="s">
        <v>152</v>
      </c>
    </row>
    <row r="32" spans="1:21" x14ac:dyDescent="0.25">
      <c r="A32" s="67" t="s">
        <v>37</v>
      </c>
      <c r="B32" s="151" t="s">
        <v>200</v>
      </c>
      <c r="C32" s="40"/>
      <c r="D32" s="163"/>
      <c r="E32" s="45"/>
      <c r="F32" s="45"/>
      <c r="G32" s="45"/>
      <c r="H32" s="45"/>
      <c r="I32" s="45"/>
      <c r="J32" s="45"/>
      <c r="K32" s="146"/>
      <c r="L32" s="146"/>
      <c r="M32" s="146"/>
      <c r="N32" s="146"/>
      <c r="O32" s="45"/>
      <c r="P32" s="45"/>
      <c r="Q32" s="45"/>
      <c r="R32" s="43"/>
      <c r="S32" s="110" t="s">
        <v>2</v>
      </c>
      <c r="T32" s="48" t="s">
        <v>138</v>
      </c>
      <c r="U32" s="11" t="s">
        <v>152</v>
      </c>
    </row>
    <row r="33" spans="1:21" s="174" customFormat="1" x14ac:dyDescent="0.25">
      <c r="A33" s="168" t="s">
        <v>87</v>
      </c>
      <c r="B33" s="88" t="s">
        <v>142</v>
      </c>
      <c r="C33" s="149"/>
      <c r="D33" s="51" t="s">
        <v>39</v>
      </c>
      <c r="E33" s="74" t="s">
        <v>39</v>
      </c>
      <c r="F33" s="29" t="s">
        <v>39</v>
      </c>
      <c r="G33" s="28" t="s">
        <v>107</v>
      </c>
      <c r="H33" s="52" t="s">
        <v>139</v>
      </c>
      <c r="I33" s="19" t="s">
        <v>39</v>
      </c>
      <c r="J33" s="109" t="s">
        <v>39</v>
      </c>
      <c r="K33" s="196" t="s">
        <v>39</v>
      </c>
      <c r="L33" s="198"/>
      <c r="M33" s="196" t="s">
        <v>214</v>
      </c>
      <c r="N33" s="197"/>
      <c r="O33" s="30" t="s">
        <v>46</v>
      </c>
      <c r="P33" s="19" t="s">
        <v>39</v>
      </c>
      <c r="Q33" s="29" t="s">
        <v>39</v>
      </c>
      <c r="R33" s="71" t="s">
        <v>39</v>
      </c>
      <c r="S33" s="74" t="s">
        <v>185</v>
      </c>
      <c r="T33" s="19" t="s">
        <v>185</v>
      </c>
      <c r="U33" s="11" t="s">
        <v>152</v>
      </c>
    </row>
    <row r="34" spans="1:21" x14ac:dyDescent="0.25">
      <c r="A34" s="67" t="s">
        <v>37</v>
      </c>
      <c r="B34" s="144" t="s">
        <v>32</v>
      </c>
      <c r="C34" s="31"/>
      <c r="D34" s="24"/>
      <c r="E34" s="84"/>
      <c r="F34" s="84"/>
      <c r="G34" s="84"/>
      <c r="H34" s="84"/>
      <c r="I34" s="84"/>
      <c r="J34" s="84"/>
      <c r="K34" s="2"/>
      <c r="L34" s="2"/>
      <c r="M34" s="2"/>
      <c r="N34" s="2"/>
      <c r="O34" s="84"/>
      <c r="P34" s="84"/>
      <c r="Q34" s="84"/>
      <c r="R34" s="131"/>
      <c r="S34" s="60" t="s">
        <v>12</v>
      </c>
      <c r="T34" s="24"/>
      <c r="U34" s="82"/>
    </row>
    <row r="35" spans="1:21" ht="15.75" thickBot="1" x14ac:dyDescent="0.3">
      <c r="A35" s="67" t="s">
        <v>37</v>
      </c>
      <c r="B35" s="143" t="s">
        <v>86</v>
      </c>
      <c r="C35" s="155"/>
      <c r="D35" s="20" t="s">
        <v>11</v>
      </c>
      <c r="E35" s="61" t="s">
        <v>11</v>
      </c>
      <c r="F35" s="10" t="s">
        <v>11</v>
      </c>
      <c r="G35" s="36" t="s">
        <v>137</v>
      </c>
      <c r="H35" s="50" t="s">
        <v>172</v>
      </c>
      <c r="I35" s="21" t="s">
        <v>11</v>
      </c>
      <c r="J35" s="61" t="s">
        <v>11</v>
      </c>
      <c r="K35" s="188" t="s">
        <v>11</v>
      </c>
      <c r="L35" s="195"/>
      <c r="M35" s="188" t="s">
        <v>135</v>
      </c>
      <c r="N35" s="189"/>
      <c r="O35" s="50" t="s">
        <v>46</v>
      </c>
      <c r="P35" s="130" t="s">
        <v>11</v>
      </c>
      <c r="Q35" s="10" t="s">
        <v>11</v>
      </c>
      <c r="R35" s="173" t="s">
        <v>11</v>
      </c>
      <c r="S35" s="21" t="s">
        <v>147</v>
      </c>
      <c r="T35" s="27"/>
      <c r="U35" s="9"/>
    </row>
    <row r="36" spans="1:21" ht="15.75" thickBot="1" x14ac:dyDescent="0.3">
      <c r="A36" s="67" t="s">
        <v>37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 x14ac:dyDescent="0.25">
      <c r="A37" s="67" t="s">
        <v>37</v>
      </c>
      <c r="B37" s="34" t="s">
        <v>21</v>
      </c>
      <c r="C37" s="1"/>
      <c r="D37" s="94"/>
      <c r="E37" s="94"/>
      <c r="F37" s="94"/>
      <c r="G37" s="94"/>
      <c r="H37" s="94"/>
      <c r="I37" s="94"/>
      <c r="J37" s="94"/>
      <c r="K37" s="94"/>
      <c r="L37" s="94"/>
      <c r="M37" s="181" t="s">
        <v>182</v>
      </c>
      <c r="N37" s="182"/>
      <c r="O37" s="38" t="s">
        <v>50</v>
      </c>
      <c r="P37" s="94"/>
      <c r="Q37" s="94"/>
      <c r="R37" s="94"/>
      <c r="S37" s="94"/>
      <c r="T37" s="94"/>
      <c r="U37" s="22"/>
    </row>
    <row r="38" spans="1:21" ht="15.75" thickBot="1" x14ac:dyDescent="0.3">
      <c r="A38" s="67" t="s">
        <v>37</v>
      </c>
      <c r="B38" s="159" t="s">
        <v>219</v>
      </c>
      <c r="C38" s="169"/>
      <c r="D38" s="15"/>
      <c r="E38" s="17"/>
      <c r="F38" s="17"/>
      <c r="G38" s="17"/>
      <c r="H38" s="17"/>
      <c r="I38" s="17"/>
      <c r="J38" s="17"/>
      <c r="K38" s="17"/>
      <c r="L38" s="17"/>
      <c r="M38" s="179" t="s">
        <v>17</v>
      </c>
      <c r="N38" s="180"/>
      <c r="O38" s="91" t="s">
        <v>17</v>
      </c>
      <c r="P38" s="17"/>
      <c r="Q38" s="17"/>
      <c r="R38" s="17"/>
      <c r="S38" s="39" t="s">
        <v>126</v>
      </c>
      <c r="T38" s="39" t="s">
        <v>101</v>
      </c>
      <c r="U38" s="145" t="s">
        <v>152</v>
      </c>
    </row>
    <row r="39" spans="1:21" x14ac:dyDescent="0.25">
      <c r="A39" s="67" t="s">
        <v>37</v>
      </c>
      <c r="I39" s="178" t="s">
        <v>109</v>
      </c>
      <c r="J39" s="178"/>
      <c r="K39" s="178"/>
      <c r="L39" s="178"/>
      <c r="M39" s="178"/>
      <c r="N39" s="178"/>
    </row>
    <row r="40" spans="1:21" x14ac:dyDescent="0.25">
      <c r="A40" s="67" t="s">
        <v>37</v>
      </c>
      <c r="B40" s="190" t="s">
        <v>66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x14ac:dyDescent="0.25">
      <c r="A41" s="114" t="s">
        <v>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1:21" x14ac:dyDescent="0.25">
      <c r="A42" s="114" t="s">
        <v>6</v>
      </c>
      <c r="B42" s="192" t="s">
        <v>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 x14ac:dyDescent="0.25">
      <c r="A43" s="114" t="s">
        <v>6</v>
      </c>
      <c r="B43" s="193" t="s">
        <v>92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 x14ac:dyDescent="0.25">
      <c r="A44" s="114" t="s">
        <v>6</v>
      </c>
      <c r="B44" s="193" t="s">
        <v>204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 x14ac:dyDescent="0.25">
      <c r="A45" s="114" t="s">
        <v>6</v>
      </c>
      <c r="B45" s="193" t="s">
        <v>47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 x14ac:dyDescent="0.25">
      <c r="A46" s="114" t="s">
        <v>6</v>
      </c>
      <c r="B46" s="191" t="s">
        <v>51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</row>
    <row r="47" spans="1:21" x14ac:dyDescent="0.25">
      <c r="O47" s="67"/>
      <c r="P47" s="141"/>
      <c r="Q47" s="141"/>
      <c r="R47" s="141"/>
      <c r="S47" s="157" t="s">
        <v>131</v>
      </c>
      <c r="T47" s="157" t="s">
        <v>110</v>
      </c>
      <c r="U47" s="157" t="s">
        <v>114</v>
      </c>
    </row>
    <row r="48" spans="1:21" x14ac:dyDescent="0.25">
      <c r="O48" s="67"/>
      <c r="P48" s="67"/>
      <c r="Q48" s="67"/>
      <c r="S48" s="158" t="s">
        <v>113</v>
      </c>
      <c r="T48" s="172" t="s">
        <v>112</v>
      </c>
      <c r="U48" s="113" t="s">
        <v>114</v>
      </c>
    </row>
    <row r="49" spans="15:17" x14ac:dyDescent="0.25">
      <c r="O49" s="67"/>
      <c r="P49" s="67"/>
      <c r="Q49" s="67"/>
    </row>
    <row r="51" spans="15:17" x14ac:dyDescent="0.25">
      <c r="O51" s="157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108" t="s">
        <v>49</v>
      </c>
      <c r="B1" s="108" t="s">
        <v>184</v>
      </c>
      <c r="C1" s="108" t="s">
        <v>205</v>
      </c>
    </row>
    <row r="2" spans="1:3" x14ac:dyDescent="0.25">
      <c r="A2" s="55">
        <v>42369</v>
      </c>
      <c r="B2" s="108" t="s">
        <v>134</v>
      </c>
      <c r="C2">
        <v>14584</v>
      </c>
    </row>
    <row r="3" spans="1:3" x14ac:dyDescent="0.25">
      <c r="A3" s="55">
        <v>42400</v>
      </c>
      <c r="B3" s="108" t="s">
        <v>31</v>
      </c>
      <c r="C3">
        <v>152</v>
      </c>
    </row>
    <row r="4" spans="1:3" x14ac:dyDescent="0.25">
      <c r="A4" s="55">
        <v>45565</v>
      </c>
      <c r="B4" s="108" t="s">
        <v>25</v>
      </c>
      <c r="C4">
        <v>17464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/>
  </sheetViews>
  <sheetFormatPr defaultColWidth="20.85546875" defaultRowHeight="15" x14ac:dyDescent="0.25"/>
  <sheetData>
    <row r="1" spans="1:9" x14ac:dyDescent="0.25">
      <c r="A1" s="108" t="s">
        <v>183</v>
      </c>
      <c r="B1" s="108" t="s">
        <v>34</v>
      </c>
      <c r="C1" s="108" t="s">
        <v>119</v>
      </c>
      <c r="D1" s="108" t="s">
        <v>193</v>
      </c>
      <c r="E1" s="108" t="s">
        <v>14</v>
      </c>
      <c r="F1" s="108" t="s">
        <v>211</v>
      </c>
      <c r="G1" s="108" t="s">
        <v>49</v>
      </c>
      <c r="H1" s="108" t="s">
        <v>153</v>
      </c>
      <c r="I1" s="108" t="s">
        <v>81</v>
      </c>
    </row>
    <row r="2" spans="1:9" x14ac:dyDescent="0.25">
      <c r="E2" s="108" t="s">
        <v>177</v>
      </c>
      <c r="F2" s="108" t="s">
        <v>170</v>
      </c>
      <c r="G2" s="55">
        <v>42369</v>
      </c>
      <c r="H2" s="5">
        <v>1934940.5186999999</v>
      </c>
      <c r="I2" t="b">
        <v>1</v>
      </c>
    </row>
    <row r="3" spans="1:9" x14ac:dyDescent="0.25">
      <c r="E3" s="108" t="s">
        <v>177</v>
      </c>
      <c r="F3" s="108" t="s">
        <v>170</v>
      </c>
      <c r="G3" s="55">
        <v>42400</v>
      </c>
      <c r="H3" s="5">
        <v>49976.216099999998</v>
      </c>
      <c r="I3" t="b">
        <v>1</v>
      </c>
    </row>
    <row r="4" spans="1:9" x14ac:dyDescent="0.25">
      <c r="E4" s="108" t="s">
        <v>177</v>
      </c>
      <c r="F4" s="108" t="s">
        <v>170</v>
      </c>
      <c r="G4" s="55">
        <v>45565</v>
      </c>
      <c r="H4" s="5">
        <v>682263.41119999997</v>
      </c>
      <c r="I4" t="b">
        <v>1</v>
      </c>
    </row>
    <row r="5" spans="1:9" x14ac:dyDescent="0.25">
      <c r="E5" s="108" t="s">
        <v>177</v>
      </c>
      <c r="F5" s="108" t="s">
        <v>217</v>
      </c>
      <c r="G5" s="55">
        <v>42369</v>
      </c>
      <c r="H5" s="5">
        <v>1893660.3544999999</v>
      </c>
      <c r="I5" t="b">
        <v>1</v>
      </c>
    </row>
    <row r="6" spans="1:9" x14ac:dyDescent="0.25">
      <c r="E6" s="108" t="s">
        <v>177</v>
      </c>
      <c r="F6" s="108" t="s">
        <v>217</v>
      </c>
      <c r="G6" s="55">
        <v>42400</v>
      </c>
      <c r="H6" s="5">
        <v>28105.938900000001</v>
      </c>
      <c r="I6" t="b">
        <v>1</v>
      </c>
    </row>
    <row r="7" spans="1:9" x14ac:dyDescent="0.25">
      <c r="E7" s="108" t="s">
        <v>177</v>
      </c>
      <c r="F7" s="108" t="s">
        <v>194</v>
      </c>
      <c r="G7" s="55">
        <v>42369</v>
      </c>
      <c r="H7" s="5">
        <v>1940822.36</v>
      </c>
      <c r="I7" t="b">
        <v>1</v>
      </c>
    </row>
    <row r="8" spans="1:9" x14ac:dyDescent="0.25">
      <c r="E8" s="108" t="s">
        <v>177</v>
      </c>
      <c r="F8" s="108" t="s">
        <v>194</v>
      </c>
      <c r="G8" s="55">
        <v>42400</v>
      </c>
      <c r="H8" s="5">
        <v>39407.870000000003</v>
      </c>
      <c r="I8" t="b">
        <v>1</v>
      </c>
    </row>
    <row r="9" spans="1:9" x14ac:dyDescent="0.25">
      <c r="E9" s="108" t="s">
        <v>177</v>
      </c>
      <c r="F9" s="108" t="s">
        <v>15</v>
      </c>
      <c r="G9" s="55">
        <v>42369</v>
      </c>
      <c r="H9" s="5">
        <v>1940822.36</v>
      </c>
      <c r="I9" t="b">
        <v>1</v>
      </c>
    </row>
    <row r="10" spans="1:9" x14ac:dyDescent="0.25">
      <c r="E10" s="108" t="s">
        <v>177</v>
      </c>
      <c r="F10" s="108" t="s">
        <v>15</v>
      </c>
      <c r="G10" s="55">
        <v>42400</v>
      </c>
      <c r="H10" s="5">
        <v>39407.870000000003</v>
      </c>
      <c r="I10" t="b">
        <v>1</v>
      </c>
    </row>
    <row r="11" spans="1:9" x14ac:dyDescent="0.25">
      <c r="E11" s="108" t="s">
        <v>177</v>
      </c>
      <c r="F11" s="108" t="s">
        <v>15</v>
      </c>
      <c r="G11" s="55">
        <v>45565</v>
      </c>
      <c r="H11" s="5">
        <v>741980.25230000005</v>
      </c>
      <c r="I11" t="b">
        <v>1</v>
      </c>
    </row>
    <row r="12" spans="1:9" x14ac:dyDescent="0.25">
      <c r="A12" s="108" t="s">
        <v>174</v>
      </c>
      <c r="B12" s="108" t="s">
        <v>178</v>
      </c>
      <c r="C12" s="108" t="s">
        <v>62</v>
      </c>
      <c r="D12" s="108" t="s">
        <v>160</v>
      </c>
      <c r="F12" s="108" t="s">
        <v>170</v>
      </c>
      <c r="G12" s="55">
        <v>42369</v>
      </c>
      <c r="H12" s="5">
        <v>51346.422299999998</v>
      </c>
      <c r="I12" t="b">
        <v>1</v>
      </c>
    </row>
    <row r="13" spans="1:9" x14ac:dyDescent="0.25">
      <c r="A13" s="108" t="s">
        <v>174</v>
      </c>
      <c r="B13" s="108" t="s">
        <v>178</v>
      </c>
      <c r="C13" s="108" t="s">
        <v>62</v>
      </c>
      <c r="D13" s="108" t="s">
        <v>160</v>
      </c>
      <c r="F13" s="108" t="s">
        <v>217</v>
      </c>
      <c r="G13" s="55">
        <v>42369</v>
      </c>
      <c r="H13" s="5">
        <v>51346.422299999998</v>
      </c>
      <c r="I13" t="b">
        <v>1</v>
      </c>
    </row>
    <row r="14" spans="1:9" x14ac:dyDescent="0.25">
      <c r="A14" s="108" t="s">
        <v>174</v>
      </c>
      <c r="B14" s="108" t="s">
        <v>178</v>
      </c>
      <c r="C14" s="108" t="s">
        <v>62</v>
      </c>
      <c r="D14" s="108" t="s">
        <v>160</v>
      </c>
      <c r="F14" s="108" t="s">
        <v>194</v>
      </c>
      <c r="G14" s="55">
        <v>42369</v>
      </c>
      <c r="H14" s="5">
        <v>43241.15</v>
      </c>
      <c r="I14" t="b">
        <v>1</v>
      </c>
    </row>
    <row r="15" spans="1:9" x14ac:dyDescent="0.25">
      <c r="A15" s="108" t="s">
        <v>174</v>
      </c>
      <c r="B15" s="108" t="s">
        <v>178</v>
      </c>
      <c r="C15" s="108" t="s">
        <v>62</v>
      </c>
      <c r="D15" s="108" t="s">
        <v>160</v>
      </c>
      <c r="F15" s="108" t="s">
        <v>15</v>
      </c>
      <c r="G15" s="55">
        <v>42369</v>
      </c>
      <c r="H15" s="5">
        <v>43241.15</v>
      </c>
      <c r="I15" t="b">
        <v>1</v>
      </c>
    </row>
    <row r="16" spans="1:9" x14ac:dyDescent="0.25">
      <c r="A16" s="108" t="s">
        <v>174</v>
      </c>
      <c r="B16" s="108" t="s">
        <v>178</v>
      </c>
      <c r="C16" s="108" t="s">
        <v>62</v>
      </c>
      <c r="D16" s="108" t="s">
        <v>140</v>
      </c>
      <c r="F16" s="108" t="s">
        <v>170</v>
      </c>
      <c r="G16" s="55">
        <v>42369</v>
      </c>
      <c r="H16" s="5">
        <v>133151.10200000001</v>
      </c>
      <c r="I16" t="b">
        <v>1</v>
      </c>
    </row>
    <row r="17" spans="1:9" x14ac:dyDescent="0.25">
      <c r="A17" s="108" t="s">
        <v>174</v>
      </c>
      <c r="B17" s="108" t="s">
        <v>178</v>
      </c>
      <c r="C17" s="108" t="s">
        <v>62</v>
      </c>
      <c r="D17" s="108" t="s">
        <v>140</v>
      </c>
      <c r="F17" s="108" t="s">
        <v>217</v>
      </c>
      <c r="G17" s="55">
        <v>42369</v>
      </c>
      <c r="H17" s="5">
        <v>133151.10200000001</v>
      </c>
      <c r="I17" t="b">
        <v>1</v>
      </c>
    </row>
    <row r="18" spans="1:9" x14ac:dyDescent="0.25">
      <c r="A18" s="108" t="s">
        <v>174</v>
      </c>
      <c r="B18" s="108" t="s">
        <v>178</v>
      </c>
      <c r="C18" s="108" t="s">
        <v>62</v>
      </c>
      <c r="D18" s="108" t="s">
        <v>140</v>
      </c>
      <c r="F18" s="108" t="s">
        <v>194</v>
      </c>
      <c r="G18" s="55">
        <v>42369</v>
      </c>
      <c r="H18" s="5">
        <v>75120.23</v>
      </c>
      <c r="I18" t="b">
        <v>1</v>
      </c>
    </row>
    <row r="19" spans="1:9" x14ac:dyDescent="0.25">
      <c r="A19" s="108" t="s">
        <v>174</v>
      </c>
      <c r="B19" s="108" t="s">
        <v>178</v>
      </c>
      <c r="C19" s="108" t="s">
        <v>62</v>
      </c>
      <c r="D19" s="108" t="s">
        <v>140</v>
      </c>
      <c r="F19" s="108" t="s">
        <v>15</v>
      </c>
      <c r="G19" s="55">
        <v>42369</v>
      </c>
      <c r="H19" s="5">
        <v>75120.23</v>
      </c>
      <c r="I19" t="b">
        <v>1</v>
      </c>
    </row>
    <row r="20" spans="1:9" x14ac:dyDescent="0.25">
      <c r="A20" s="108" t="s">
        <v>174</v>
      </c>
      <c r="B20" s="108" t="s">
        <v>178</v>
      </c>
      <c r="C20" s="108" t="s">
        <v>62</v>
      </c>
      <c r="D20" s="108" t="s">
        <v>116</v>
      </c>
      <c r="F20" s="108" t="s">
        <v>170</v>
      </c>
      <c r="G20" s="55">
        <v>42369</v>
      </c>
      <c r="H20" s="5">
        <v>32348.804199999999</v>
      </c>
      <c r="I20" t="b">
        <v>1</v>
      </c>
    </row>
    <row r="21" spans="1:9" x14ac:dyDescent="0.25">
      <c r="A21" s="108" t="s">
        <v>174</v>
      </c>
      <c r="B21" s="108" t="s">
        <v>178</v>
      </c>
      <c r="C21" s="108" t="s">
        <v>62</v>
      </c>
      <c r="D21" s="108" t="s">
        <v>116</v>
      </c>
      <c r="F21" s="108" t="s">
        <v>217</v>
      </c>
      <c r="G21" s="55">
        <v>42369</v>
      </c>
      <c r="H21" s="5">
        <v>32348.804199999999</v>
      </c>
      <c r="I21" t="b">
        <v>1</v>
      </c>
    </row>
    <row r="22" spans="1:9" x14ac:dyDescent="0.25">
      <c r="A22" s="108" t="s">
        <v>174</v>
      </c>
      <c r="B22" s="108" t="s">
        <v>178</v>
      </c>
      <c r="C22" s="108" t="s">
        <v>62</v>
      </c>
      <c r="D22" s="108" t="s">
        <v>116</v>
      </c>
      <c r="F22" s="108" t="s">
        <v>194</v>
      </c>
      <c r="G22" s="55">
        <v>42369</v>
      </c>
      <c r="H22" s="5">
        <v>38466.11</v>
      </c>
      <c r="I22" t="b">
        <v>1</v>
      </c>
    </row>
    <row r="23" spans="1:9" x14ac:dyDescent="0.25">
      <c r="A23" s="108" t="s">
        <v>174</v>
      </c>
      <c r="B23" s="108" t="s">
        <v>178</v>
      </c>
      <c r="C23" s="108" t="s">
        <v>62</v>
      </c>
      <c r="D23" s="108" t="s">
        <v>116</v>
      </c>
      <c r="F23" s="108" t="s">
        <v>15</v>
      </c>
      <c r="G23" s="55">
        <v>42369</v>
      </c>
      <c r="H23" s="5">
        <v>38466.11</v>
      </c>
      <c r="I23" t="b">
        <v>1</v>
      </c>
    </row>
    <row r="24" spans="1:9" x14ac:dyDescent="0.25">
      <c r="A24" s="108" t="s">
        <v>174</v>
      </c>
      <c r="B24" s="108" t="s">
        <v>178</v>
      </c>
      <c r="C24" s="108" t="s">
        <v>62</v>
      </c>
      <c r="D24" s="108" t="s">
        <v>96</v>
      </c>
      <c r="F24" s="108" t="s">
        <v>170</v>
      </c>
      <c r="G24" s="55">
        <v>42369</v>
      </c>
      <c r="H24" s="5">
        <v>46100.957900000001</v>
      </c>
      <c r="I24" t="b">
        <v>1</v>
      </c>
    </row>
    <row r="25" spans="1:9" x14ac:dyDescent="0.25">
      <c r="A25" s="108" t="s">
        <v>174</v>
      </c>
      <c r="B25" s="108" t="s">
        <v>178</v>
      </c>
      <c r="C25" s="108" t="s">
        <v>62</v>
      </c>
      <c r="D25" s="108" t="s">
        <v>96</v>
      </c>
      <c r="F25" s="108" t="s">
        <v>170</v>
      </c>
      <c r="G25" s="55">
        <v>42400</v>
      </c>
      <c r="H25" s="5">
        <v>13169.1909</v>
      </c>
      <c r="I25" t="b">
        <v>1</v>
      </c>
    </row>
    <row r="26" spans="1:9" x14ac:dyDescent="0.25">
      <c r="A26" s="108" t="s">
        <v>174</v>
      </c>
      <c r="B26" s="108" t="s">
        <v>178</v>
      </c>
      <c r="C26" s="108" t="s">
        <v>62</v>
      </c>
      <c r="D26" s="108" t="s">
        <v>96</v>
      </c>
      <c r="F26" s="108" t="s">
        <v>170</v>
      </c>
      <c r="G26" s="55">
        <v>45565</v>
      </c>
      <c r="H26" s="5">
        <v>115057.1403</v>
      </c>
      <c r="I26" t="b">
        <v>1</v>
      </c>
    </row>
    <row r="27" spans="1:9" x14ac:dyDescent="0.25">
      <c r="A27" s="108" t="s">
        <v>174</v>
      </c>
      <c r="B27" s="108" t="s">
        <v>178</v>
      </c>
      <c r="C27" s="108" t="s">
        <v>62</v>
      </c>
      <c r="D27" s="108" t="s">
        <v>96</v>
      </c>
      <c r="F27" s="108" t="s">
        <v>217</v>
      </c>
      <c r="G27" s="55">
        <v>42369</v>
      </c>
      <c r="H27" s="5">
        <v>46100.957900000001</v>
      </c>
      <c r="I27" t="b">
        <v>1</v>
      </c>
    </row>
    <row r="28" spans="1:9" x14ac:dyDescent="0.25">
      <c r="A28" s="108" t="s">
        <v>174</v>
      </c>
      <c r="B28" s="108" t="s">
        <v>178</v>
      </c>
      <c r="C28" s="108" t="s">
        <v>62</v>
      </c>
      <c r="D28" s="108" t="s">
        <v>96</v>
      </c>
      <c r="F28" s="108" t="s">
        <v>217</v>
      </c>
      <c r="G28" s="55">
        <v>42400</v>
      </c>
      <c r="H28" s="5">
        <v>13169.1909</v>
      </c>
      <c r="I28" t="b">
        <v>1</v>
      </c>
    </row>
    <row r="29" spans="1:9" x14ac:dyDescent="0.25">
      <c r="A29" s="108" t="s">
        <v>174</v>
      </c>
      <c r="B29" s="108" t="s">
        <v>178</v>
      </c>
      <c r="C29" s="108" t="s">
        <v>62</v>
      </c>
      <c r="D29" s="108" t="s">
        <v>96</v>
      </c>
      <c r="F29" s="108" t="s">
        <v>194</v>
      </c>
      <c r="G29" s="55">
        <v>42369</v>
      </c>
      <c r="H29" s="5">
        <v>18098.88</v>
      </c>
      <c r="I29" t="b">
        <v>1</v>
      </c>
    </row>
    <row r="30" spans="1:9" x14ac:dyDescent="0.25">
      <c r="A30" s="108" t="s">
        <v>174</v>
      </c>
      <c r="B30" s="108" t="s">
        <v>178</v>
      </c>
      <c r="C30" s="108" t="s">
        <v>62</v>
      </c>
      <c r="D30" s="108" t="s">
        <v>96</v>
      </c>
      <c r="F30" s="108" t="s">
        <v>194</v>
      </c>
      <c r="G30" s="55">
        <v>42400</v>
      </c>
      <c r="H30" s="5">
        <v>8296.14</v>
      </c>
      <c r="I30" t="b">
        <v>1</v>
      </c>
    </row>
    <row r="31" spans="1:9" x14ac:dyDescent="0.25">
      <c r="A31" s="108" t="s">
        <v>174</v>
      </c>
      <c r="B31" s="108" t="s">
        <v>178</v>
      </c>
      <c r="C31" s="108" t="s">
        <v>62</v>
      </c>
      <c r="D31" s="108" t="s">
        <v>96</v>
      </c>
      <c r="F31" s="108" t="s">
        <v>15</v>
      </c>
      <c r="G31" s="55">
        <v>42369</v>
      </c>
      <c r="H31" s="5">
        <v>18098.88</v>
      </c>
      <c r="I31" t="b">
        <v>1</v>
      </c>
    </row>
    <row r="32" spans="1:9" x14ac:dyDescent="0.25">
      <c r="A32" s="108" t="s">
        <v>174</v>
      </c>
      <c r="B32" s="108" t="s">
        <v>178</v>
      </c>
      <c r="C32" s="108" t="s">
        <v>62</v>
      </c>
      <c r="D32" s="108" t="s">
        <v>96</v>
      </c>
      <c r="F32" s="108" t="s">
        <v>15</v>
      </c>
      <c r="G32" s="55">
        <v>42400</v>
      </c>
      <c r="H32" s="5">
        <v>8296.14</v>
      </c>
      <c r="I32" t="b">
        <v>1</v>
      </c>
    </row>
    <row r="33" spans="1:9" x14ac:dyDescent="0.25">
      <c r="A33" s="108" t="s">
        <v>174</v>
      </c>
      <c r="B33" s="108" t="s">
        <v>178</v>
      </c>
      <c r="C33" s="108" t="s">
        <v>62</v>
      </c>
      <c r="D33" s="108" t="s">
        <v>96</v>
      </c>
      <c r="F33" s="108" t="s">
        <v>15</v>
      </c>
      <c r="G33" s="55">
        <v>45565</v>
      </c>
      <c r="H33" s="5">
        <v>115057.1403</v>
      </c>
      <c r="I33" t="b">
        <v>1</v>
      </c>
    </row>
    <row r="34" spans="1:9" x14ac:dyDescent="0.25">
      <c r="A34" s="108" t="s">
        <v>174</v>
      </c>
      <c r="B34" s="108" t="s">
        <v>178</v>
      </c>
      <c r="C34" s="108" t="s">
        <v>62</v>
      </c>
      <c r="D34" s="108" t="s">
        <v>72</v>
      </c>
      <c r="F34" s="108" t="s">
        <v>170</v>
      </c>
      <c r="G34" s="55">
        <v>45565</v>
      </c>
      <c r="H34" s="5">
        <v>170789.03839999999</v>
      </c>
      <c r="I34" t="b">
        <v>1</v>
      </c>
    </row>
    <row r="35" spans="1:9" x14ac:dyDescent="0.25">
      <c r="A35" s="108" t="s">
        <v>174</v>
      </c>
      <c r="B35" s="108" t="s">
        <v>178</v>
      </c>
      <c r="C35" s="108" t="s">
        <v>62</v>
      </c>
      <c r="D35" s="108" t="s">
        <v>72</v>
      </c>
      <c r="F35" s="108" t="s">
        <v>15</v>
      </c>
      <c r="G35" s="55">
        <v>45565</v>
      </c>
      <c r="H35" s="5">
        <v>160290.49290000001</v>
      </c>
      <c r="I35" t="b">
        <v>1</v>
      </c>
    </row>
    <row r="36" spans="1:9" x14ac:dyDescent="0.25">
      <c r="A36" s="108" t="s">
        <v>174</v>
      </c>
      <c r="B36" s="108" t="s">
        <v>178</v>
      </c>
      <c r="C36" s="108" t="s">
        <v>62</v>
      </c>
      <c r="D36" s="108" t="s">
        <v>28</v>
      </c>
      <c r="F36" s="108" t="s">
        <v>170</v>
      </c>
      <c r="G36" s="55">
        <v>42369</v>
      </c>
      <c r="H36" s="5">
        <v>74049.034</v>
      </c>
      <c r="I36" t="b">
        <v>1</v>
      </c>
    </row>
    <row r="37" spans="1:9" x14ac:dyDescent="0.25">
      <c r="A37" s="108" t="s">
        <v>174</v>
      </c>
      <c r="B37" s="108" t="s">
        <v>178</v>
      </c>
      <c r="C37" s="108" t="s">
        <v>62</v>
      </c>
      <c r="D37" s="108" t="s">
        <v>28</v>
      </c>
      <c r="F37" s="108" t="s">
        <v>217</v>
      </c>
      <c r="G37" s="55">
        <v>42369</v>
      </c>
      <c r="H37" s="5">
        <v>74049.034</v>
      </c>
      <c r="I37" t="b">
        <v>1</v>
      </c>
    </row>
    <row r="38" spans="1:9" x14ac:dyDescent="0.25">
      <c r="A38" s="108" t="s">
        <v>174</v>
      </c>
      <c r="B38" s="108" t="s">
        <v>178</v>
      </c>
      <c r="C38" s="108" t="s">
        <v>62</v>
      </c>
      <c r="D38" s="108" t="s">
        <v>28</v>
      </c>
      <c r="F38" s="108" t="s">
        <v>194</v>
      </c>
      <c r="G38" s="55">
        <v>42369</v>
      </c>
      <c r="H38" s="5">
        <v>31642.9</v>
      </c>
      <c r="I38" t="b">
        <v>1</v>
      </c>
    </row>
    <row r="39" spans="1:9" x14ac:dyDescent="0.25">
      <c r="A39" s="108" t="s">
        <v>174</v>
      </c>
      <c r="B39" s="108" t="s">
        <v>178</v>
      </c>
      <c r="C39" s="108" t="s">
        <v>62</v>
      </c>
      <c r="D39" s="108" t="s">
        <v>28</v>
      </c>
      <c r="F39" s="108" t="s">
        <v>15</v>
      </c>
      <c r="G39" s="55">
        <v>42369</v>
      </c>
      <c r="H39" s="5">
        <v>31642.9</v>
      </c>
      <c r="I39" t="b">
        <v>1</v>
      </c>
    </row>
    <row r="40" spans="1:9" x14ac:dyDescent="0.25">
      <c r="A40" s="108" t="s">
        <v>174</v>
      </c>
      <c r="B40" s="108" t="s">
        <v>165</v>
      </c>
      <c r="C40" s="108" t="s">
        <v>165</v>
      </c>
      <c r="D40" s="108" t="s">
        <v>165</v>
      </c>
      <c r="F40" s="108" t="s">
        <v>170</v>
      </c>
      <c r="G40" s="55">
        <v>42369</v>
      </c>
      <c r="H40" s="5">
        <v>269176.6581</v>
      </c>
      <c r="I40" t="b">
        <v>1</v>
      </c>
    </row>
    <row r="41" spans="1:9" x14ac:dyDescent="0.25">
      <c r="A41" s="108" t="s">
        <v>174</v>
      </c>
      <c r="B41" s="108" t="s">
        <v>165</v>
      </c>
      <c r="C41" s="108" t="s">
        <v>165</v>
      </c>
      <c r="D41" s="108" t="s">
        <v>165</v>
      </c>
      <c r="F41" s="108" t="s">
        <v>217</v>
      </c>
      <c r="G41" s="55">
        <v>42369</v>
      </c>
      <c r="H41" s="5">
        <v>269176.6581</v>
      </c>
      <c r="I41" t="b">
        <v>1</v>
      </c>
    </row>
    <row r="42" spans="1:9" x14ac:dyDescent="0.25">
      <c r="A42" s="108" t="s">
        <v>174</v>
      </c>
      <c r="B42" s="108" t="s">
        <v>165</v>
      </c>
      <c r="C42" s="108" t="s">
        <v>165</v>
      </c>
      <c r="D42" s="108" t="s">
        <v>165</v>
      </c>
      <c r="F42" s="108" t="s">
        <v>194</v>
      </c>
      <c r="G42" s="55">
        <v>42369</v>
      </c>
      <c r="H42" s="5">
        <v>341913.16</v>
      </c>
      <c r="I42" t="b">
        <v>1</v>
      </c>
    </row>
    <row r="43" spans="1:9" x14ac:dyDescent="0.25">
      <c r="A43" s="108" t="s">
        <v>174</v>
      </c>
      <c r="B43" s="108" t="s">
        <v>165</v>
      </c>
      <c r="C43" s="108" t="s">
        <v>165</v>
      </c>
      <c r="D43" s="108" t="s">
        <v>165</v>
      </c>
      <c r="F43" s="108" t="s">
        <v>15</v>
      </c>
      <c r="G43" s="55">
        <v>42369</v>
      </c>
      <c r="H43" s="5">
        <v>341913.16</v>
      </c>
      <c r="I43" t="b">
        <v>1</v>
      </c>
    </row>
    <row r="44" spans="1:9" x14ac:dyDescent="0.25">
      <c r="A44" s="108" t="s">
        <v>174</v>
      </c>
      <c r="B44" s="108" t="s">
        <v>146</v>
      </c>
      <c r="C44" s="108" t="s">
        <v>105</v>
      </c>
      <c r="D44" s="108" t="s">
        <v>105</v>
      </c>
      <c r="F44" s="108" t="s">
        <v>170</v>
      </c>
      <c r="G44" s="55">
        <v>42369</v>
      </c>
      <c r="H44" s="5">
        <v>413528.87310000003</v>
      </c>
      <c r="I44" t="b">
        <v>1</v>
      </c>
    </row>
    <row r="45" spans="1:9" x14ac:dyDescent="0.25">
      <c r="A45" s="108" t="s">
        <v>174</v>
      </c>
      <c r="B45" s="108" t="s">
        <v>146</v>
      </c>
      <c r="C45" s="108" t="s">
        <v>105</v>
      </c>
      <c r="D45" s="108" t="s">
        <v>105</v>
      </c>
      <c r="F45" s="108" t="s">
        <v>217</v>
      </c>
      <c r="G45" s="55">
        <v>42369</v>
      </c>
      <c r="H45" s="5">
        <v>413528.87310000003</v>
      </c>
      <c r="I45" t="b">
        <v>1</v>
      </c>
    </row>
    <row r="46" spans="1:9" x14ac:dyDescent="0.25">
      <c r="A46" s="108" t="s">
        <v>174</v>
      </c>
      <c r="B46" s="108" t="s">
        <v>146</v>
      </c>
      <c r="C46" s="108" t="s">
        <v>105</v>
      </c>
      <c r="D46" s="108" t="s">
        <v>105</v>
      </c>
      <c r="F46" s="108" t="s">
        <v>194</v>
      </c>
      <c r="G46" s="55">
        <v>42369</v>
      </c>
      <c r="H46" s="5">
        <v>331492.15999999997</v>
      </c>
      <c r="I46" t="b">
        <v>1</v>
      </c>
    </row>
    <row r="47" spans="1:9" x14ac:dyDescent="0.25">
      <c r="A47" s="108" t="s">
        <v>174</v>
      </c>
      <c r="B47" s="108" t="s">
        <v>146</v>
      </c>
      <c r="C47" s="108" t="s">
        <v>105</v>
      </c>
      <c r="D47" s="108" t="s">
        <v>105</v>
      </c>
      <c r="F47" s="108" t="s">
        <v>15</v>
      </c>
      <c r="G47" s="55">
        <v>42369</v>
      </c>
      <c r="H47" s="5">
        <v>331492.15999999997</v>
      </c>
      <c r="I47" t="b">
        <v>1</v>
      </c>
    </row>
    <row r="48" spans="1:9" x14ac:dyDescent="0.25">
      <c r="A48" s="108" t="s">
        <v>174</v>
      </c>
      <c r="B48" s="108" t="s">
        <v>146</v>
      </c>
      <c r="C48" s="108" t="s">
        <v>79</v>
      </c>
      <c r="D48" s="108" t="s">
        <v>79</v>
      </c>
      <c r="F48" s="108" t="s">
        <v>170</v>
      </c>
      <c r="G48" s="55">
        <v>42369</v>
      </c>
      <c r="H48" s="5">
        <v>236065.78469999999</v>
      </c>
      <c r="I48" t="b">
        <v>1</v>
      </c>
    </row>
    <row r="49" spans="1:9" x14ac:dyDescent="0.25">
      <c r="A49" s="108" t="s">
        <v>174</v>
      </c>
      <c r="B49" s="108" t="s">
        <v>146</v>
      </c>
      <c r="C49" s="108" t="s">
        <v>79</v>
      </c>
      <c r="D49" s="108" t="s">
        <v>79</v>
      </c>
      <c r="F49" s="108" t="s">
        <v>217</v>
      </c>
      <c r="G49" s="55">
        <v>42369</v>
      </c>
      <c r="H49" s="5">
        <v>236065.78469999999</v>
      </c>
      <c r="I49" t="b">
        <v>1</v>
      </c>
    </row>
    <row r="50" spans="1:9" x14ac:dyDescent="0.25">
      <c r="A50" s="108" t="s">
        <v>174</v>
      </c>
      <c r="B50" s="108" t="s">
        <v>146</v>
      </c>
      <c r="C50" s="108" t="s">
        <v>79</v>
      </c>
      <c r="D50" s="108" t="s">
        <v>79</v>
      </c>
      <c r="F50" s="108" t="s">
        <v>194</v>
      </c>
      <c r="G50" s="55">
        <v>42369</v>
      </c>
      <c r="H50" s="5">
        <v>207268.27</v>
      </c>
      <c r="I50" t="b">
        <v>1</v>
      </c>
    </row>
    <row r="51" spans="1:9" x14ac:dyDescent="0.25">
      <c r="A51" s="108" t="s">
        <v>174</v>
      </c>
      <c r="B51" s="108" t="s">
        <v>146</v>
      </c>
      <c r="C51" s="108" t="s">
        <v>79</v>
      </c>
      <c r="D51" s="108" t="s">
        <v>79</v>
      </c>
      <c r="F51" s="108" t="s">
        <v>194</v>
      </c>
      <c r="G51" s="55">
        <v>42400</v>
      </c>
      <c r="H51" s="5">
        <v>933</v>
      </c>
      <c r="I51" t="b">
        <v>1</v>
      </c>
    </row>
    <row r="52" spans="1:9" x14ac:dyDescent="0.25">
      <c r="A52" s="108" t="s">
        <v>174</v>
      </c>
      <c r="B52" s="108" t="s">
        <v>146</v>
      </c>
      <c r="C52" s="108" t="s">
        <v>79</v>
      </c>
      <c r="D52" s="108" t="s">
        <v>79</v>
      </c>
      <c r="F52" s="108" t="s">
        <v>15</v>
      </c>
      <c r="G52" s="55">
        <v>42369</v>
      </c>
      <c r="H52" s="5">
        <v>207268.27</v>
      </c>
      <c r="I52" t="b">
        <v>1</v>
      </c>
    </row>
    <row r="53" spans="1:9" x14ac:dyDescent="0.25">
      <c r="A53" s="108" t="s">
        <v>174</v>
      </c>
      <c r="B53" s="108" t="s">
        <v>146</v>
      </c>
      <c r="C53" s="108" t="s">
        <v>79</v>
      </c>
      <c r="D53" s="108" t="s">
        <v>79</v>
      </c>
      <c r="F53" s="108" t="s">
        <v>15</v>
      </c>
      <c r="G53" s="55">
        <v>42400</v>
      </c>
      <c r="H53" s="5">
        <v>933</v>
      </c>
      <c r="I53" t="b">
        <v>1</v>
      </c>
    </row>
    <row r="54" spans="1:9" x14ac:dyDescent="0.25">
      <c r="A54" s="108" t="s">
        <v>174</v>
      </c>
      <c r="B54" s="108" t="s">
        <v>146</v>
      </c>
      <c r="C54" s="108" t="s">
        <v>60</v>
      </c>
      <c r="D54" s="108" t="s">
        <v>60</v>
      </c>
      <c r="F54" s="108" t="s">
        <v>170</v>
      </c>
      <c r="G54" s="55">
        <v>42369</v>
      </c>
      <c r="H54" s="5">
        <v>49757.6345</v>
      </c>
      <c r="I54" t="b">
        <v>1</v>
      </c>
    </row>
    <row r="55" spans="1:9" x14ac:dyDescent="0.25">
      <c r="A55" s="108" t="s">
        <v>174</v>
      </c>
      <c r="B55" s="108" t="s">
        <v>146</v>
      </c>
      <c r="C55" s="108" t="s">
        <v>60</v>
      </c>
      <c r="D55" s="108" t="s">
        <v>60</v>
      </c>
      <c r="F55" s="108" t="s">
        <v>217</v>
      </c>
      <c r="G55" s="55">
        <v>42369</v>
      </c>
      <c r="H55" s="5">
        <v>49757.6345</v>
      </c>
      <c r="I55" t="b">
        <v>1</v>
      </c>
    </row>
    <row r="56" spans="1:9" x14ac:dyDescent="0.25">
      <c r="A56" s="108" t="s">
        <v>174</v>
      </c>
      <c r="B56" s="108" t="s">
        <v>146</v>
      </c>
      <c r="C56" s="108" t="s">
        <v>60</v>
      </c>
      <c r="D56" s="108" t="s">
        <v>60</v>
      </c>
      <c r="F56" s="108" t="s">
        <v>194</v>
      </c>
      <c r="G56" s="55">
        <v>42369</v>
      </c>
      <c r="H56" s="5">
        <v>41355.800000000003</v>
      </c>
      <c r="I56" t="b">
        <v>1</v>
      </c>
    </row>
    <row r="57" spans="1:9" x14ac:dyDescent="0.25">
      <c r="A57" s="108" t="s">
        <v>174</v>
      </c>
      <c r="B57" s="108" t="s">
        <v>146</v>
      </c>
      <c r="C57" s="108" t="s">
        <v>60</v>
      </c>
      <c r="D57" s="108" t="s">
        <v>60</v>
      </c>
      <c r="F57" s="108" t="s">
        <v>15</v>
      </c>
      <c r="G57" s="55">
        <v>42369</v>
      </c>
      <c r="H57" s="5">
        <v>41355.800000000003</v>
      </c>
      <c r="I57" t="b">
        <v>1</v>
      </c>
    </row>
    <row r="58" spans="1:9" x14ac:dyDescent="0.25">
      <c r="A58" s="108" t="s">
        <v>174</v>
      </c>
      <c r="B58" s="108" t="s">
        <v>146</v>
      </c>
      <c r="C58" s="108" t="s">
        <v>42</v>
      </c>
      <c r="D58" s="108" t="s">
        <v>42</v>
      </c>
      <c r="F58" s="108" t="s">
        <v>170</v>
      </c>
      <c r="G58" s="55">
        <v>42369</v>
      </c>
      <c r="H58" s="5">
        <v>1435657.1292000001</v>
      </c>
      <c r="I58" t="b">
        <v>1</v>
      </c>
    </row>
    <row r="59" spans="1:9" x14ac:dyDescent="0.25">
      <c r="A59" s="108" t="s">
        <v>174</v>
      </c>
      <c r="B59" s="108" t="s">
        <v>146</v>
      </c>
      <c r="C59" s="108" t="s">
        <v>42</v>
      </c>
      <c r="D59" s="108" t="s">
        <v>42</v>
      </c>
      <c r="F59" s="108" t="s">
        <v>217</v>
      </c>
      <c r="G59" s="55">
        <v>42369</v>
      </c>
      <c r="H59" s="5">
        <v>1435657.1292000001</v>
      </c>
      <c r="I59" t="b">
        <v>1</v>
      </c>
    </row>
    <row r="60" spans="1:9" x14ac:dyDescent="0.25">
      <c r="A60" s="108" t="s">
        <v>174</v>
      </c>
      <c r="B60" s="108" t="s">
        <v>146</v>
      </c>
      <c r="C60" s="108" t="s">
        <v>42</v>
      </c>
      <c r="D60" s="108" t="s">
        <v>42</v>
      </c>
      <c r="F60" s="108" t="s">
        <v>194</v>
      </c>
      <c r="G60" s="55">
        <v>42369</v>
      </c>
      <c r="H60" s="5">
        <v>1751138.01</v>
      </c>
      <c r="I60" t="b">
        <v>1</v>
      </c>
    </row>
    <row r="61" spans="1:9" x14ac:dyDescent="0.25">
      <c r="A61" s="108" t="s">
        <v>174</v>
      </c>
      <c r="B61" s="108" t="s">
        <v>146</v>
      </c>
      <c r="C61" s="108" t="s">
        <v>42</v>
      </c>
      <c r="D61" s="108" t="s">
        <v>42</v>
      </c>
      <c r="F61" s="108" t="s">
        <v>194</v>
      </c>
      <c r="G61" s="55">
        <v>42400</v>
      </c>
      <c r="H61" s="5">
        <v>-272.41000000000003</v>
      </c>
      <c r="I61" t="b">
        <v>1</v>
      </c>
    </row>
    <row r="62" spans="1:9" x14ac:dyDescent="0.25">
      <c r="A62" s="108" t="s">
        <v>174</v>
      </c>
      <c r="B62" s="108" t="s">
        <v>146</v>
      </c>
      <c r="C62" s="108" t="s">
        <v>42</v>
      </c>
      <c r="D62" s="108" t="s">
        <v>42</v>
      </c>
      <c r="F62" s="108" t="s">
        <v>15</v>
      </c>
      <c r="G62" s="55">
        <v>42369</v>
      </c>
      <c r="H62" s="5">
        <v>1751138.01</v>
      </c>
      <c r="I62" t="b">
        <v>1</v>
      </c>
    </row>
    <row r="63" spans="1:9" x14ac:dyDescent="0.25">
      <c r="A63" s="108" t="s">
        <v>174</v>
      </c>
      <c r="B63" s="108" t="s">
        <v>146</v>
      </c>
      <c r="C63" s="108" t="s">
        <v>42</v>
      </c>
      <c r="D63" s="108" t="s">
        <v>42</v>
      </c>
      <c r="F63" s="108" t="s">
        <v>15</v>
      </c>
      <c r="G63" s="55">
        <v>42400</v>
      </c>
      <c r="H63" s="5">
        <v>-272.41000000000003</v>
      </c>
      <c r="I63" t="b">
        <v>1</v>
      </c>
    </row>
    <row r="64" spans="1:9" x14ac:dyDescent="0.25">
      <c r="A64" s="108" t="s">
        <v>174</v>
      </c>
      <c r="B64" s="108" t="s">
        <v>146</v>
      </c>
      <c r="C64" s="108" t="s">
        <v>19</v>
      </c>
      <c r="D64" s="108" t="s">
        <v>19</v>
      </c>
      <c r="F64" s="108" t="s">
        <v>170</v>
      </c>
      <c r="G64" s="55">
        <v>42369</v>
      </c>
      <c r="H64" s="5">
        <v>426592.2083</v>
      </c>
      <c r="I64" t="b">
        <v>1</v>
      </c>
    </row>
    <row r="65" spans="1:9" x14ac:dyDescent="0.25">
      <c r="A65" s="108" t="s">
        <v>174</v>
      </c>
      <c r="B65" s="108" t="s">
        <v>146</v>
      </c>
      <c r="C65" s="108" t="s">
        <v>19</v>
      </c>
      <c r="D65" s="108" t="s">
        <v>19</v>
      </c>
      <c r="F65" s="108" t="s">
        <v>217</v>
      </c>
      <c r="G65" s="55">
        <v>42369</v>
      </c>
      <c r="H65" s="5">
        <v>426592.2083</v>
      </c>
      <c r="I65" t="b">
        <v>1</v>
      </c>
    </row>
    <row r="66" spans="1:9" x14ac:dyDescent="0.25">
      <c r="A66" s="108" t="s">
        <v>174</v>
      </c>
      <c r="B66" s="108" t="s">
        <v>146</v>
      </c>
      <c r="C66" s="108" t="s">
        <v>19</v>
      </c>
      <c r="D66" s="108" t="s">
        <v>19</v>
      </c>
      <c r="F66" s="108" t="s">
        <v>194</v>
      </c>
      <c r="G66" s="55">
        <v>42369</v>
      </c>
      <c r="H66" s="5">
        <v>417384.14</v>
      </c>
      <c r="I66" t="b">
        <v>1</v>
      </c>
    </row>
    <row r="67" spans="1:9" x14ac:dyDescent="0.25">
      <c r="A67" s="108" t="s">
        <v>174</v>
      </c>
      <c r="B67" s="108" t="s">
        <v>146</v>
      </c>
      <c r="C67" s="108" t="s">
        <v>19</v>
      </c>
      <c r="D67" s="108" t="s">
        <v>19</v>
      </c>
      <c r="F67" s="108" t="s">
        <v>15</v>
      </c>
      <c r="G67" s="55">
        <v>42369</v>
      </c>
      <c r="H67" s="5">
        <v>417384.14</v>
      </c>
      <c r="I67" t="b">
        <v>1</v>
      </c>
    </row>
    <row r="68" spans="1:9" x14ac:dyDescent="0.25">
      <c r="A68" s="108" t="s">
        <v>174</v>
      </c>
      <c r="B68" s="108" t="s">
        <v>146</v>
      </c>
      <c r="C68" s="108" t="s">
        <v>3</v>
      </c>
      <c r="D68" s="108" t="s">
        <v>3</v>
      </c>
      <c r="F68" s="108" t="s">
        <v>170</v>
      </c>
      <c r="G68" s="55">
        <v>42369</v>
      </c>
      <c r="H68" s="5">
        <v>737933.9081</v>
      </c>
      <c r="I68" t="b">
        <v>1</v>
      </c>
    </row>
    <row r="69" spans="1:9" x14ac:dyDescent="0.25">
      <c r="A69" s="108" t="s">
        <v>174</v>
      </c>
      <c r="B69" s="108" t="s">
        <v>146</v>
      </c>
      <c r="C69" s="108" t="s">
        <v>3</v>
      </c>
      <c r="D69" s="108" t="s">
        <v>3</v>
      </c>
      <c r="F69" s="108" t="s">
        <v>217</v>
      </c>
      <c r="G69" s="55">
        <v>42369</v>
      </c>
      <c r="H69" s="5">
        <v>737933.9081</v>
      </c>
      <c r="I69" t="b">
        <v>1</v>
      </c>
    </row>
    <row r="70" spans="1:9" x14ac:dyDescent="0.25">
      <c r="A70" s="108" t="s">
        <v>174</v>
      </c>
      <c r="B70" s="108" t="s">
        <v>146</v>
      </c>
      <c r="C70" s="108" t="s">
        <v>3</v>
      </c>
      <c r="D70" s="108" t="s">
        <v>3</v>
      </c>
      <c r="F70" s="108" t="s">
        <v>194</v>
      </c>
      <c r="G70" s="55">
        <v>42369</v>
      </c>
      <c r="H70" s="5">
        <v>577317.18000000005</v>
      </c>
      <c r="I70" t="b">
        <v>1</v>
      </c>
    </row>
    <row r="71" spans="1:9" x14ac:dyDescent="0.25">
      <c r="A71" s="108" t="s">
        <v>174</v>
      </c>
      <c r="B71" s="108" t="s">
        <v>146</v>
      </c>
      <c r="C71" s="108" t="s">
        <v>3</v>
      </c>
      <c r="D71" s="108" t="s">
        <v>3</v>
      </c>
      <c r="F71" s="108" t="s">
        <v>15</v>
      </c>
      <c r="G71" s="55">
        <v>42369</v>
      </c>
      <c r="H71" s="5">
        <v>577317.18000000005</v>
      </c>
      <c r="I71" t="b">
        <v>1</v>
      </c>
    </row>
    <row r="72" spans="1:9" x14ac:dyDescent="0.25">
      <c r="A72" s="108" t="s">
        <v>174</v>
      </c>
      <c r="B72" s="108" t="s">
        <v>146</v>
      </c>
      <c r="C72" s="108" t="s">
        <v>206</v>
      </c>
      <c r="D72" s="108" t="s">
        <v>206</v>
      </c>
      <c r="F72" s="108" t="s">
        <v>170</v>
      </c>
      <c r="G72" s="55">
        <v>42369</v>
      </c>
      <c r="H72" s="5">
        <v>166153.655</v>
      </c>
      <c r="I72" t="b">
        <v>1</v>
      </c>
    </row>
    <row r="73" spans="1:9" x14ac:dyDescent="0.25">
      <c r="A73" s="108" t="s">
        <v>174</v>
      </c>
      <c r="B73" s="108" t="s">
        <v>146</v>
      </c>
      <c r="C73" s="108" t="s">
        <v>206</v>
      </c>
      <c r="D73" s="108" t="s">
        <v>206</v>
      </c>
      <c r="F73" s="108" t="s">
        <v>217</v>
      </c>
      <c r="G73" s="55">
        <v>42369</v>
      </c>
      <c r="H73" s="5">
        <v>166153.655</v>
      </c>
      <c r="I73" t="b">
        <v>1</v>
      </c>
    </row>
    <row r="74" spans="1:9" x14ac:dyDescent="0.25">
      <c r="A74" s="108" t="s">
        <v>174</v>
      </c>
      <c r="B74" s="108" t="s">
        <v>146</v>
      </c>
      <c r="C74" s="108" t="s">
        <v>206</v>
      </c>
      <c r="D74" s="108" t="s">
        <v>206</v>
      </c>
      <c r="F74" s="108" t="s">
        <v>194</v>
      </c>
      <c r="G74" s="55">
        <v>42369</v>
      </c>
      <c r="H74" s="5">
        <v>270568.40999999997</v>
      </c>
      <c r="I74" t="b">
        <v>1</v>
      </c>
    </row>
    <row r="75" spans="1:9" x14ac:dyDescent="0.25">
      <c r="A75" s="108" t="s">
        <v>174</v>
      </c>
      <c r="B75" s="108" t="s">
        <v>146</v>
      </c>
      <c r="C75" s="108" t="s">
        <v>206</v>
      </c>
      <c r="D75" s="108" t="s">
        <v>206</v>
      </c>
      <c r="F75" s="108" t="s">
        <v>15</v>
      </c>
      <c r="G75" s="55">
        <v>42369</v>
      </c>
      <c r="H75" s="5">
        <v>270568.40999999997</v>
      </c>
      <c r="I75" t="b">
        <v>1</v>
      </c>
    </row>
    <row r="76" spans="1:9" x14ac:dyDescent="0.25">
      <c r="A76" s="108" t="s">
        <v>174</v>
      </c>
      <c r="B76" s="108" t="s">
        <v>146</v>
      </c>
      <c r="C76" s="108" t="s">
        <v>189</v>
      </c>
      <c r="D76" s="108" t="s">
        <v>189</v>
      </c>
      <c r="F76" s="108" t="s">
        <v>170</v>
      </c>
      <c r="G76" s="55">
        <v>42369</v>
      </c>
      <c r="H76" s="5">
        <v>261857.92629999999</v>
      </c>
      <c r="I76" t="b">
        <v>1</v>
      </c>
    </row>
    <row r="77" spans="1:9" x14ac:dyDescent="0.25">
      <c r="A77" s="108" t="s">
        <v>174</v>
      </c>
      <c r="B77" s="108" t="s">
        <v>146</v>
      </c>
      <c r="C77" s="108" t="s">
        <v>189</v>
      </c>
      <c r="D77" s="108" t="s">
        <v>189</v>
      </c>
      <c r="F77" s="108" t="s">
        <v>217</v>
      </c>
      <c r="G77" s="55">
        <v>42369</v>
      </c>
      <c r="H77" s="5">
        <v>185702.46109999999</v>
      </c>
      <c r="I77" t="b">
        <v>1</v>
      </c>
    </row>
    <row r="78" spans="1:9" x14ac:dyDescent="0.25">
      <c r="A78" s="108" t="s">
        <v>174</v>
      </c>
      <c r="B78" s="108" t="s">
        <v>146</v>
      </c>
      <c r="C78" s="108" t="s">
        <v>189</v>
      </c>
      <c r="D78" s="108" t="s">
        <v>189</v>
      </c>
      <c r="F78" s="108" t="s">
        <v>194</v>
      </c>
      <c r="G78" s="55">
        <v>42369</v>
      </c>
      <c r="H78" s="5">
        <v>271925.11</v>
      </c>
      <c r="I78" t="b">
        <v>1</v>
      </c>
    </row>
    <row r="79" spans="1:9" x14ac:dyDescent="0.25">
      <c r="A79" s="108" t="s">
        <v>174</v>
      </c>
      <c r="B79" s="108" t="s">
        <v>146</v>
      </c>
      <c r="C79" s="108" t="s">
        <v>189</v>
      </c>
      <c r="D79" s="108" t="s">
        <v>189</v>
      </c>
      <c r="F79" s="108" t="s">
        <v>15</v>
      </c>
      <c r="G79" s="55">
        <v>42369</v>
      </c>
      <c r="H79" s="5">
        <v>271925.11</v>
      </c>
      <c r="I79" t="b">
        <v>1</v>
      </c>
    </row>
    <row r="80" spans="1:9" x14ac:dyDescent="0.25">
      <c r="A80" s="108" t="s">
        <v>174</v>
      </c>
      <c r="B80" s="108" t="s">
        <v>146</v>
      </c>
      <c r="C80" s="108" t="s">
        <v>189</v>
      </c>
      <c r="D80" s="108" t="s">
        <v>189</v>
      </c>
      <c r="F80" s="108" t="s">
        <v>15</v>
      </c>
      <c r="G80" s="55">
        <v>45565</v>
      </c>
      <c r="H80" s="5">
        <v>77010.195900000006</v>
      </c>
      <c r="I80" t="b">
        <v>1</v>
      </c>
    </row>
    <row r="81" spans="1:9" x14ac:dyDescent="0.25">
      <c r="A81" s="108" t="s">
        <v>174</v>
      </c>
      <c r="B81" s="108" t="s">
        <v>122</v>
      </c>
      <c r="C81" s="108" t="s">
        <v>125</v>
      </c>
      <c r="D81" s="108" t="s">
        <v>125</v>
      </c>
      <c r="F81" s="108" t="s">
        <v>170</v>
      </c>
      <c r="G81" s="55">
        <v>42369</v>
      </c>
      <c r="H81" s="5">
        <v>530584.0111</v>
      </c>
      <c r="I81" t="b">
        <v>1</v>
      </c>
    </row>
    <row r="82" spans="1:9" x14ac:dyDescent="0.25">
      <c r="A82" s="108" t="s">
        <v>174</v>
      </c>
      <c r="B82" s="108" t="s">
        <v>122</v>
      </c>
      <c r="C82" s="108" t="s">
        <v>125</v>
      </c>
      <c r="D82" s="108" t="s">
        <v>125</v>
      </c>
      <c r="F82" s="108" t="s">
        <v>170</v>
      </c>
      <c r="G82" s="55">
        <v>42400</v>
      </c>
      <c r="H82" s="5">
        <v>51228.181900000003</v>
      </c>
      <c r="I82" t="b">
        <v>1</v>
      </c>
    </row>
    <row r="83" spans="1:9" x14ac:dyDescent="0.25">
      <c r="A83" s="108" t="s">
        <v>174</v>
      </c>
      <c r="B83" s="108" t="s">
        <v>122</v>
      </c>
      <c r="C83" s="108" t="s">
        <v>125</v>
      </c>
      <c r="D83" s="108" t="s">
        <v>125</v>
      </c>
      <c r="F83" s="108" t="s">
        <v>170</v>
      </c>
      <c r="G83" s="55">
        <v>45565</v>
      </c>
      <c r="H83" s="5">
        <v>526242.80449999997</v>
      </c>
      <c r="I83" t="b">
        <v>1</v>
      </c>
    </row>
    <row r="84" spans="1:9" x14ac:dyDescent="0.25">
      <c r="A84" s="108" t="s">
        <v>174</v>
      </c>
      <c r="B84" s="108" t="s">
        <v>122</v>
      </c>
      <c r="C84" s="108" t="s">
        <v>125</v>
      </c>
      <c r="D84" s="108" t="s">
        <v>125</v>
      </c>
      <c r="F84" s="108" t="s">
        <v>217</v>
      </c>
      <c r="G84" s="55">
        <v>42369</v>
      </c>
      <c r="H84" s="5">
        <v>473296.2378</v>
      </c>
      <c r="I84" t="b">
        <v>1</v>
      </c>
    </row>
    <row r="85" spans="1:9" x14ac:dyDescent="0.25">
      <c r="A85" s="108" t="s">
        <v>174</v>
      </c>
      <c r="B85" s="108" t="s">
        <v>122</v>
      </c>
      <c r="C85" s="108" t="s">
        <v>125</v>
      </c>
      <c r="D85" s="108" t="s">
        <v>125</v>
      </c>
      <c r="F85" s="108" t="s">
        <v>217</v>
      </c>
      <c r="G85" s="55">
        <v>42400</v>
      </c>
      <c r="H85" s="5">
        <v>16177.320599999999</v>
      </c>
      <c r="I85" t="b">
        <v>1</v>
      </c>
    </row>
    <row r="86" spans="1:9" x14ac:dyDescent="0.25">
      <c r="A86" s="108" t="s">
        <v>174</v>
      </c>
      <c r="B86" s="108" t="s">
        <v>122</v>
      </c>
      <c r="C86" s="108" t="s">
        <v>125</v>
      </c>
      <c r="D86" s="108" t="s">
        <v>125</v>
      </c>
      <c r="F86" s="108" t="s">
        <v>194</v>
      </c>
      <c r="G86" s="55">
        <v>42369</v>
      </c>
      <c r="H86" s="5">
        <v>359176.93</v>
      </c>
      <c r="I86" t="b">
        <v>1</v>
      </c>
    </row>
    <row r="87" spans="1:9" x14ac:dyDescent="0.25">
      <c r="A87" s="108" t="s">
        <v>174</v>
      </c>
      <c r="B87" s="108" t="s">
        <v>122</v>
      </c>
      <c r="C87" s="108" t="s">
        <v>125</v>
      </c>
      <c r="D87" s="108" t="s">
        <v>125</v>
      </c>
      <c r="F87" s="108" t="s">
        <v>194</v>
      </c>
      <c r="G87" s="55">
        <v>42400</v>
      </c>
      <c r="H87" s="5">
        <v>23393.38</v>
      </c>
      <c r="I87" t="b">
        <v>1</v>
      </c>
    </row>
    <row r="88" spans="1:9" x14ac:dyDescent="0.25">
      <c r="A88" s="108" t="s">
        <v>174</v>
      </c>
      <c r="B88" s="108" t="s">
        <v>122</v>
      </c>
      <c r="C88" s="108" t="s">
        <v>125</v>
      </c>
      <c r="D88" s="108" t="s">
        <v>125</v>
      </c>
      <c r="F88" s="108" t="s">
        <v>15</v>
      </c>
      <c r="G88" s="55">
        <v>42369</v>
      </c>
      <c r="H88" s="5">
        <v>359176.93</v>
      </c>
      <c r="I88" t="b">
        <v>1</v>
      </c>
    </row>
    <row r="89" spans="1:9" x14ac:dyDescent="0.25">
      <c r="A89" s="108" t="s">
        <v>174</v>
      </c>
      <c r="B89" s="108" t="s">
        <v>122</v>
      </c>
      <c r="C89" s="108" t="s">
        <v>125</v>
      </c>
      <c r="D89" s="108" t="s">
        <v>125</v>
      </c>
      <c r="F89" s="108" t="s">
        <v>15</v>
      </c>
      <c r="G89" s="55">
        <v>42400</v>
      </c>
      <c r="H89" s="5">
        <v>23393.38</v>
      </c>
      <c r="I89" t="b">
        <v>1</v>
      </c>
    </row>
    <row r="90" spans="1:9" x14ac:dyDescent="0.25">
      <c r="A90" s="108" t="s">
        <v>174</v>
      </c>
      <c r="B90" s="108" t="s">
        <v>122</v>
      </c>
      <c r="C90" s="108" t="s">
        <v>125</v>
      </c>
      <c r="D90" s="108" t="s">
        <v>125</v>
      </c>
      <c r="F90" s="108" t="s">
        <v>15</v>
      </c>
      <c r="G90" s="55">
        <v>45565</v>
      </c>
      <c r="H90" s="5">
        <v>624310.28489999997</v>
      </c>
      <c r="I90" t="b">
        <v>1</v>
      </c>
    </row>
    <row r="91" spans="1:9" x14ac:dyDescent="0.25">
      <c r="A91" s="108" t="s">
        <v>174</v>
      </c>
      <c r="B91" s="108" t="s">
        <v>122</v>
      </c>
      <c r="C91" s="108" t="s">
        <v>104</v>
      </c>
      <c r="D91" s="108" t="s">
        <v>104</v>
      </c>
      <c r="F91" s="108" t="s">
        <v>170</v>
      </c>
      <c r="G91" s="55">
        <v>42369</v>
      </c>
      <c r="H91" s="5">
        <v>27198.923999999999</v>
      </c>
      <c r="I91" t="b">
        <v>1</v>
      </c>
    </row>
    <row r="92" spans="1:9" x14ac:dyDescent="0.25">
      <c r="A92" s="108" t="s">
        <v>174</v>
      </c>
      <c r="B92" s="108" t="s">
        <v>122</v>
      </c>
      <c r="C92" s="108" t="s">
        <v>104</v>
      </c>
      <c r="D92" s="108" t="s">
        <v>104</v>
      </c>
      <c r="F92" s="108" t="s">
        <v>217</v>
      </c>
      <c r="G92" s="55">
        <v>42369</v>
      </c>
      <c r="H92" s="5">
        <v>27198.923999999999</v>
      </c>
      <c r="I92" t="b">
        <v>1</v>
      </c>
    </row>
    <row r="93" spans="1:9" x14ac:dyDescent="0.25">
      <c r="A93" s="108" t="s">
        <v>174</v>
      </c>
      <c r="B93" s="108" t="s">
        <v>122</v>
      </c>
      <c r="C93" s="108" t="s">
        <v>104</v>
      </c>
      <c r="D93" s="108" t="s">
        <v>104</v>
      </c>
      <c r="F93" s="108" t="s">
        <v>194</v>
      </c>
      <c r="G93" s="55">
        <v>42369</v>
      </c>
      <c r="H93" s="5">
        <v>25166.400000000001</v>
      </c>
      <c r="I93" t="b">
        <v>1</v>
      </c>
    </row>
    <row r="94" spans="1:9" x14ac:dyDescent="0.25">
      <c r="A94" s="108" t="s">
        <v>174</v>
      </c>
      <c r="B94" s="108" t="s">
        <v>122</v>
      </c>
      <c r="C94" s="108" t="s">
        <v>104</v>
      </c>
      <c r="D94" s="108" t="s">
        <v>104</v>
      </c>
      <c r="F94" s="108" t="s">
        <v>15</v>
      </c>
      <c r="G94" s="55">
        <v>42369</v>
      </c>
      <c r="H94" s="5">
        <v>25166.400000000001</v>
      </c>
      <c r="I94" t="b">
        <v>1</v>
      </c>
    </row>
    <row r="95" spans="1:9" x14ac:dyDescent="0.25">
      <c r="A95" s="108" t="s">
        <v>174</v>
      </c>
      <c r="B95" s="108" t="s">
        <v>102</v>
      </c>
      <c r="C95" s="108" t="s">
        <v>102</v>
      </c>
      <c r="D95" s="108" t="s">
        <v>102</v>
      </c>
      <c r="F95" s="108" t="s">
        <v>170</v>
      </c>
      <c r="G95" s="55">
        <v>42369</v>
      </c>
      <c r="H95" s="5">
        <v>155311.41740000001</v>
      </c>
      <c r="I95" t="b">
        <v>1</v>
      </c>
    </row>
    <row r="96" spans="1:9" x14ac:dyDescent="0.25">
      <c r="A96" s="108" t="s">
        <v>174</v>
      </c>
      <c r="B96" s="108" t="s">
        <v>102</v>
      </c>
      <c r="C96" s="108" t="s">
        <v>102</v>
      </c>
      <c r="D96" s="108" t="s">
        <v>102</v>
      </c>
      <c r="F96" s="108" t="s">
        <v>217</v>
      </c>
      <c r="G96" s="55">
        <v>42369</v>
      </c>
      <c r="H96" s="5">
        <v>155311.41740000001</v>
      </c>
      <c r="I96" t="b">
        <v>1</v>
      </c>
    </row>
    <row r="97" spans="1:9" x14ac:dyDescent="0.25">
      <c r="A97" s="108" t="s">
        <v>174</v>
      </c>
      <c r="B97" s="108" t="s">
        <v>102</v>
      </c>
      <c r="C97" s="108" t="s">
        <v>102</v>
      </c>
      <c r="D97" s="108" t="s">
        <v>102</v>
      </c>
      <c r="F97" s="108" t="s">
        <v>194</v>
      </c>
      <c r="G97" s="55">
        <v>42369</v>
      </c>
      <c r="H97" s="5">
        <v>125539.02</v>
      </c>
      <c r="I97" t="b">
        <v>1</v>
      </c>
    </row>
    <row r="98" spans="1:9" x14ac:dyDescent="0.25">
      <c r="A98" s="108" t="s">
        <v>174</v>
      </c>
      <c r="B98" s="108" t="s">
        <v>102</v>
      </c>
      <c r="C98" s="108" t="s">
        <v>102</v>
      </c>
      <c r="D98" s="108" t="s">
        <v>102</v>
      </c>
      <c r="F98" s="108" t="s">
        <v>15</v>
      </c>
      <c r="G98" s="55">
        <v>42369</v>
      </c>
      <c r="H98" s="5">
        <v>125539.02</v>
      </c>
      <c r="I98" t="b">
        <v>1</v>
      </c>
    </row>
    <row r="99" spans="1:9" x14ac:dyDescent="0.25">
      <c r="A99" s="108" t="s">
        <v>174</v>
      </c>
      <c r="B99" s="108" t="s">
        <v>76</v>
      </c>
      <c r="C99" s="108" t="s">
        <v>76</v>
      </c>
      <c r="D99" s="108" t="s">
        <v>76</v>
      </c>
      <c r="F99" s="108" t="s">
        <v>170</v>
      </c>
      <c r="G99" s="55">
        <v>42369</v>
      </c>
      <c r="H99" s="5">
        <v>65416.120699999999</v>
      </c>
      <c r="I99" t="b">
        <v>1</v>
      </c>
    </row>
    <row r="100" spans="1:9" x14ac:dyDescent="0.25">
      <c r="A100" s="108" t="s">
        <v>174</v>
      </c>
      <c r="B100" s="108" t="s">
        <v>76</v>
      </c>
      <c r="C100" s="108" t="s">
        <v>76</v>
      </c>
      <c r="D100" s="108" t="s">
        <v>76</v>
      </c>
      <c r="F100" s="108" t="s">
        <v>170</v>
      </c>
      <c r="G100" s="55">
        <v>45565</v>
      </c>
      <c r="H100" s="5">
        <v>70041.981299999999</v>
      </c>
      <c r="I100" t="b">
        <v>1</v>
      </c>
    </row>
    <row r="101" spans="1:9" x14ac:dyDescent="0.25">
      <c r="A101" s="108" t="s">
        <v>174</v>
      </c>
      <c r="B101" s="108" t="s">
        <v>76</v>
      </c>
      <c r="C101" s="108" t="s">
        <v>76</v>
      </c>
      <c r="D101" s="108" t="s">
        <v>76</v>
      </c>
      <c r="F101" s="108" t="s">
        <v>217</v>
      </c>
      <c r="G101" s="55">
        <v>42369</v>
      </c>
      <c r="H101" s="5">
        <v>65416.120699999999</v>
      </c>
      <c r="I101" t="b">
        <v>1</v>
      </c>
    </row>
    <row r="102" spans="1:9" x14ac:dyDescent="0.25">
      <c r="A102" s="108" t="s">
        <v>174</v>
      </c>
      <c r="B102" s="108" t="s">
        <v>76</v>
      </c>
      <c r="C102" s="108" t="s">
        <v>76</v>
      </c>
      <c r="D102" s="108" t="s">
        <v>76</v>
      </c>
      <c r="F102" s="108" t="s">
        <v>194</v>
      </c>
      <c r="G102" s="55">
        <v>42369</v>
      </c>
      <c r="H102" s="5">
        <v>233.53</v>
      </c>
      <c r="I102" t="b">
        <v>1</v>
      </c>
    </row>
    <row r="103" spans="1:9" x14ac:dyDescent="0.25">
      <c r="A103" s="108" t="s">
        <v>174</v>
      </c>
      <c r="B103" s="108" t="s">
        <v>76</v>
      </c>
      <c r="C103" s="108" t="s">
        <v>76</v>
      </c>
      <c r="D103" s="108" t="s">
        <v>76</v>
      </c>
      <c r="F103" s="108" t="s">
        <v>15</v>
      </c>
      <c r="G103" s="55">
        <v>42369</v>
      </c>
      <c r="H103" s="5">
        <v>233.53</v>
      </c>
      <c r="I103" t="b">
        <v>1</v>
      </c>
    </row>
    <row r="104" spans="1:9" x14ac:dyDescent="0.25">
      <c r="A104" s="108" t="s">
        <v>174</v>
      </c>
      <c r="B104" s="108" t="s">
        <v>76</v>
      </c>
      <c r="C104" s="108" t="s">
        <v>76</v>
      </c>
      <c r="D104" s="108" t="s">
        <v>76</v>
      </c>
      <c r="F104" s="108" t="s">
        <v>15</v>
      </c>
      <c r="G104" s="55">
        <v>45565</v>
      </c>
      <c r="H104" s="5">
        <v>69534.719500000007</v>
      </c>
      <c r="I104" t="b">
        <v>1</v>
      </c>
    </row>
    <row r="105" spans="1:9" x14ac:dyDescent="0.25">
      <c r="A105" s="108" t="s">
        <v>174</v>
      </c>
      <c r="B105" s="108" t="s">
        <v>57</v>
      </c>
      <c r="C105" s="108" t="s">
        <v>57</v>
      </c>
      <c r="D105" s="108" t="s">
        <v>57</v>
      </c>
      <c r="F105" s="108" t="s">
        <v>170</v>
      </c>
      <c r="G105" s="55">
        <v>42369</v>
      </c>
      <c r="H105" s="5">
        <v>114470.83379999999</v>
      </c>
      <c r="I105" t="b">
        <v>1</v>
      </c>
    </row>
    <row r="106" spans="1:9" x14ac:dyDescent="0.25">
      <c r="A106" s="108" t="s">
        <v>174</v>
      </c>
      <c r="B106" s="108" t="s">
        <v>57</v>
      </c>
      <c r="C106" s="108" t="s">
        <v>57</v>
      </c>
      <c r="D106" s="108" t="s">
        <v>57</v>
      </c>
      <c r="F106" s="108" t="s">
        <v>217</v>
      </c>
      <c r="G106" s="55">
        <v>42369</v>
      </c>
      <c r="H106" s="5">
        <v>114470.83379999999</v>
      </c>
      <c r="I106" t="b">
        <v>1</v>
      </c>
    </row>
    <row r="107" spans="1:9" x14ac:dyDescent="0.25">
      <c r="A107" s="108" t="s">
        <v>174</v>
      </c>
      <c r="B107" s="108" t="s">
        <v>57</v>
      </c>
      <c r="C107" s="108" t="s">
        <v>57</v>
      </c>
      <c r="D107" s="108" t="s">
        <v>57</v>
      </c>
      <c r="F107" s="108" t="s">
        <v>194</v>
      </c>
      <c r="G107" s="55">
        <v>42369</v>
      </c>
      <c r="H107" s="5">
        <v>55084.2</v>
      </c>
      <c r="I107" t="b">
        <v>1</v>
      </c>
    </row>
    <row r="108" spans="1:9" x14ac:dyDescent="0.25">
      <c r="A108" s="108" t="s">
        <v>174</v>
      </c>
      <c r="B108" s="108" t="s">
        <v>57</v>
      </c>
      <c r="C108" s="108" t="s">
        <v>57</v>
      </c>
      <c r="D108" s="108" t="s">
        <v>57</v>
      </c>
      <c r="F108" s="108" t="s">
        <v>15</v>
      </c>
      <c r="G108" s="55">
        <v>42369</v>
      </c>
      <c r="H108" s="5">
        <v>55084.2</v>
      </c>
      <c r="I108" t="b">
        <v>1</v>
      </c>
    </row>
    <row r="109" spans="1:9" x14ac:dyDescent="0.25">
      <c r="A109" s="108" t="s">
        <v>174</v>
      </c>
      <c r="B109" s="108" t="s">
        <v>36</v>
      </c>
      <c r="C109" s="108" t="s">
        <v>36</v>
      </c>
      <c r="D109" s="108" t="s">
        <v>36</v>
      </c>
      <c r="F109" s="108" t="s">
        <v>170</v>
      </c>
      <c r="G109" s="55">
        <v>45565</v>
      </c>
      <c r="H109" s="5">
        <v>97077.955499999996</v>
      </c>
      <c r="I109" t="b">
        <v>1</v>
      </c>
    </row>
    <row r="110" spans="1:9" x14ac:dyDescent="0.25">
      <c r="A110" s="108" t="s">
        <v>174</v>
      </c>
      <c r="B110" s="108" t="s">
        <v>36</v>
      </c>
      <c r="C110" s="108" t="s">
        <v>36</v>
      </c>
      <c r="D110" s="108" t="s">
        <v>36</v>
      </c>
      <c r="F110" s="108" t="s">
        <v>15</v>
      </c>
      <c r="G110" s="55">
        <v>45565</v>
      </c>
      <c r="H110" s="5">
        <v>97719.374400000001</v>
      </c>
      <c r="I110" t="b">
        <v>1</v>
      </c>
    </row>
    <row r="111" spans="1:9" x14ac:dyDescent="0.25">
      <c r="A111" s="108" t="s">
        <v>174</v>
      </c>
      <c r="B111" s="108" t="s">
        <v>71</v>
      </c>
      <c r="C111" s="108" t="s">
        <v>71</v>
      </c>
      <c r="D111" s="108" t="s">
        <v>71</v>
      </c>
      <c r="F111" s="108" t="s">
        <v>170</v>
      </c>
      <c r="G111" s="55">
        <v>42369</v>
      </c>
      <c r="H111" s="5">
        <v>360478.4988</v>
      </c>
      <c r="I111" t="b">
        <v>1</v>
      </c>
    </row>
    <row r="112" spans="1:9" x14ac:dyDescent="0.25">
      <c r="A112" s="108" t="s">
        <v>174</v>
      </c>
      <c r="B112" s="108" t="s">
        <v>71</v>
      </c>
      <c r="C112" s="108" t="s">
        <v>71</v>
      </c>
      <c r="D112" s="108" t="s">
        <v>71</v>
      </c>
      <c r="F112" s="108" t="s">
        <v>170</v>
      </c>
      <c r="G112" s="55">
        <v>42400</v>
      </c>
      <c r="H112" s="5">
        <v>88748.465500000006</v>
      </c>
      <c r="I112" t="b">
        <v>1</v>
      </c>
    </row>
    <row r="113" spans="1:9" x14ac:dyDescent="0.25">
      <c r="A113" s="108" t="s">
        <v>174</v>
      </c>
      <c r="B113" s="108" t="s">
        <v>71</v>
      </c>
      <c r="C113" s="108" t="s">
        <v>71</v>
      </c>
      <c r="D113" s="108" t="s">
        <v>71</v>
      </c>
      <c r="F113" s="108" t="s">
        <v>170</v>
      </c>
      <c r="G113" s="55">
        <v>45565</v>
      </c>
      <c r="H113" s="5">
        <v>1791614.5641999999</v>
      </c>
      <c r="I113" t="b">
        <v>1</v>
      </c>
    </row>
    <row r="114" spans="1:9" x14ac:dyDescent="0.25">
      <c r="A114" s="108" t="s">
        <v>174</v>
      </c>
      <c r="B114" s="108" t="s">
        <v>71</v>
      </c>
      <c r="C114" s="108" t="s">
        <v>71</v>
      </c>
      <c r="D114" s="108" t="s">
        <v>71</v>
      </c>
      <c r="F114" s="108" t="s">
        <v>217</v>
      </c>
      <c r="G114" s="55">
        <v>42369</v>
      </c>
      <c r="H114" s="5">
        <v>359729.68979999999</v>
      </c>
      <c r="I114" t="b">
        <v>1</v>
      </c>
    </row>
    <row r="115" spans="1:9" x14ac:dyDescent="0.25">
      <c r="A115" s="108" t="s">
        <v>174</v>
      </c>
      <c r="B115" s="108" t="s">
        <v>71</v>
      </c>
      <c r="C115" s="108" t="s">
        <v>71</v>
      </c>
      <c r="D115" s="108" t="s">
        <v>71</v>
      </c>
      <c r="F115" s="108" t="s">
        <v>217</v>
      </c>
      <c r="G115" s="55">
        <v>42400</v>
      </c>
      <c r="H115" s="5">
        <v>51511.6342</v>
      </c>
      <c r="I115" t="b">
        <v>1</v>
      </c>
    </row>
    <row r="116" spans="1:9" x14ac:dyDescent="0.25">
      <c r="A116" s="108" t="s">
        <v>174</v>
      </c>
      <c r="B116" s="108" t="s">
        <v>71</v>
      </c>
      <c r="C116" s="108" t="s">
        <v>71</v>
      </c>
      <c r="D116" s="108" t="s">
        <v>71</v>
      </c>
      <c r="F116" s="108" t="s">
        <v>194</v>
      </c>
      <c r="G116" s="55">
        <v>42369</v>
      </c>
      <c r="H116" s="5">
        <v>366897.51</v>
      </c>
      <c r="I116" t="b">
        <v>1</v>
      </c>
    </row>
    <row r="117" spans="1:9" x14ac:dyDescent="0.25">
      <c r="A117" s="108" t="s">
        <v>174</v>
      </c>
      <c r="B117" s="108" t="s">
        <v>71</v>
      </c>
      <c r="C117" s="108" t="s">
        <v>71</v>
      </c>
      <c r="D117" s="108" t="s">
        <v>71</v>
      </c>
      <c r="F117" s="108" t="s">
        <v>194</v>
      </c>
      <c r="G117" s="55">
        <v>42400</v>
      </c>
      <c r="H117" s="5">
        <v>59493.279999999999</v>
      </c>
      <c r="I117" t="b">
        <v>1</v>
      </c>
    </row>
    <row r="118" spans="1:9" x14ac:dyDescent="0.25">
      <c r="A118" s="108" t="s">
        <v>174</v>
      </c>
      <c r="B118" s="108" t="s">
        <v>71</v>
      </c>
      <c r="C118" s="108" t="s">
        <v>71</v>
      </c>
      <c r="D118" s="108" t="s">
        <v>71</v>
      </c>
      <c r="F118" s="108" t="s">
        <v>15</v>
      </c>
      <c r="G118" s="55">
        <v>42369</v>
      </c>
      <c r="H118" s="5">
        <v>366897.51</v>
      </c>
      <c r="I118" t="b">
        <v>1</v>
      </c>
    </row>
    <row r="119" spans="1:9" x14ac:dyDescent="0.25">
      <c r="A119" s="108" t="s">
        <v>174</v>
      </c>
      <c r="B119" s="108" t="s">
        <v>71</v>
      </c>
      <c r="C119" s="108" t="s">
        <v>71</v>
      </c>
      <c r="D119" s="108" t="s">
        <v>71</v>
      </c>
      <c r="F119" s="108" t="s">
        <v>15</v>
      </c>
      <c r="G119" s="55">
        <v>42400</v>
      </c>
      <c r="H119" s="5">
        <v>59493.279999999999</v>
      </c>
      <c r="I119" t="b">
        <v>1</v>
      </c>
    </row>
    <row r="120" spans="1:9" x14ac:dyDescent="0.25">
      <c r="A120" s="108" t="s">
        <v>174</v>
      </c>
      <c r="B120" s="108" t="s">
        <v>71</v>
      </c>
      <c r="C120" s="108" t="s">
        <v>71</v>
      </c>
      <c r="D120" s="108" t="s">
        <v>71</v>
      </c>
      <c r="F120" s="108" t="s">
        <v>15</v>
      </c>
      <c r="G120" s="55">
        <v>45565</v>
      </c>
      <c r="H120" s="5">
        <v>1831382.6580000001</v>
      </c>
      <c r="I120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2016-02-08T15:08:27Z</cp:lastPrinted>
  <dcterms:created xsi:type="dcterms:W3CDTF">2016-02-08T14:47:39Z</dcterms:created>
  <dcterms:modified xsi:type="dcterms:W3CDTF">2016-02-08T15:09:02Z</dcterms:modified>
</cp:coreProperties>
</file>