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TA\"/>
    </mc:Choice>
  </mc:AlternateContent>
  <xr:revisionPtr revIDLastSave="0" documentId="10_ncr:100000_{24AF9B7B-CC69-48C1-B4CF-E6E4C2E472F4}" xr6:coauthVersionLast="31" xr6:coauthVersionMax="31" xr10:uidLastSave="{00000000-0000-0000-0000-000000000000}"/>
  <bookViews>
    <workbookView xWindow="0" yWindow="0" windowWidth="28800" windowHeight="13410" xr2:uid="{00000000-000D-0000-FFFF-FFFF00000000}"/>
  </bookViews>
  <sheets>
    <sheet name="Design" sheetId="1" r:id="rId1"/>
    <sheet name="Fabricate" sheetId="3" r:id="rId2"/>
    <sheet name="Installation" sheetId="2" r:id="rId3"/>
    <sheet name="Overall Total" sheetId="7" r:id="rId4"/>
    <sheet name="Info" sheetId="6" r:id="rId5"/>
    <sheet name="Template" sheetId="5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F6" i="2"/>
  <c r="D7" i="1"/>
  <c r="F7" i="1"/>
  <c r="D6" i="3" l="1"/>
  <c r="F6" i="3"/>
  <c r="D5" i="2" l="1"/>
  <c r="F5" i="2" s="1"/>
  <c r="D7" i="2"/>
  <c r="F7" i="2" s="1"/>
  <c r="D8" i="2"/>
  <c r="F8" i="2" s="1"/>
  <c r="D9" i="2"/>
  <c r="F9" i="2" s="1"/>
  <c r="D10" i="2"/>
  <c r="F10" i="2" s="1"/>
  <c r="D4" i="2"/>
  <c r="F4" i="2" s="1"/>
  <c r="D5" i="3"/>
  <c r="F5" i="3" s="1"/>
  <c r="D4" i="3"/>
  <c r="F4" i="3" s="1"/>
  <c r="D5" i="1"/>
  <c r="F5" i="1" s="1"/>
  <c r="D6" i="1"/>
  <c r="F6" i="1" s="1"/>
  <c r="D8" i="1"/>
  <c r="F8" i="1" s="1"/>
  <c r="D4" i="1"/>
  <c r="F4" i="1" s="1"/>
  <c r="F8" i="3" l="1"/>
  <c r="F10" i="1"/>
  <c r="F12" i="2"/>
  <c r="B2" i="7" l="1"/>
</calcChain>
</file>

<file path=xl/sharedStrings.xml><?xml version="1.0" encoding="utf-8"?>
<sst xmlns="http://schemas.openxmlformats.org/spreadsheetml/2006/main" count="56" uniqueCount="33">
  <si>
    <t>Design</t>
  </si>
  <si>
    <t>Mechanical Engineer</t>
  </si>
  <si>
    <t>Alignment Crew</t>
  </si>
  <si>
    <t>Time</t>
  </si>
  <si>
    <t>Cost</t>
  </si>
  <si>
    <t>Resources</t>
  </si>
  <si>
    <t>Lead Mechanical Tech</t>
  </si>
  <si>
    <t>Mechanical Tech Crew</t>
  </si>
  <si>
    <t>Metrology Lead</t>
  </si>
  <si>
    <t xml:space="preserve">Welder </t>
  </si>
  <si>
    <t>Designer</t>
  </si>
  <si>
    <t>Iron Worker</t>
  </si>
  <si>
    <t>Fluids Mechanical Tech</t>
  </si>
  <si>
    <t>Assumptions:</t>
  </si>
  <si>
    <t>Contigency</t>
  </si>
  <si>
    <t>Cost with Contingency</t>
  </si>
  <si>
    <t>Rate/hr</t>
  </si>
  <si>
    <t>ME (Installation Planning)</t>
  </si>
  <si>
    <t>ME (Rigging, HA, etc)</t>
  </si>
  <si>
    <t>Item</t>
  </si>
  <si>
    <t>Quantity</t>
  </si>
  <si>
    <t>Cost Each</t>
  </si>
  <si>
    <t>Total</t>
  </si>
  <si>
    <t>Fabrication</t>
  </si>
  <si>
    <t>Installation</t>
  </si>
  <si>
    <t>Overall Total</t>
  </si>
  <si>
    <t>Cost with Contigency</t>
  </si>
  <si>
    <t xml:space="preserve">Total </t>
  </si>
  <si>
    <t>Steel Plates</t>
  </si>
  <si>
    <t>Poly bead bags</t>
  </si>
  <si>
    <t>Mechanical Engineer (wall)</t>
  </si>
  <si>
    <t>Hillman Rollers/Tracks</t>
  </si>
  <si>
    <t>Engineering Physicist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</si>
</sst>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9" fontId="0" fillId="0" borderId="0" xfId="0" applyNumberForma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6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6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6" fontId="1" fillId="0" borderId="0" xfId="0" applyNumberFormat="1" applyFont="1"/>
    <xf numFmtId="6" fontId="2" fillId="0" borderId="0" xfId="0" applyNumberFormat="1" applyFont="1"/>
    <xf numFmtId="6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C6" sqref="C6:F7"/>
    </sheetView>
  </sheetViews>
  <sheetFormatPr defaultRowHeight="15" x14ac:dyDescent="0.25"/>
  <cols>
    <col min="1" max="1" width="26.7109375" customWidth="1"/>
    <col min="3" max="3" width="10.7109375" customWidth="1"/>
    <col min="5" max="5" width="14.42578125" customWidth="1"/>
    <col min="6" max="6" width="12.85546875" bestFit="1" customWidth="1"/>
  </cols>
  <sheetData>
    <row r="1" spans="1:6" ht="18.75" x14ac:dyDescent="0.3">
      <c r="A1" s="4" t="s">
        <v>0</v>
      </c>
    </row>
    <row r="3" spans="1:6" s="4" customFormat="1" ht="18.75" x14ac:dyDescent="0.3">
      <c r="A3" s="4" t="s">
        <v>5</v>
      </c>
      <c r="B3" s="4" t="s">
        <v>3</v>
      </c>
      <c r="C3" s="4" t="s">
        <v>16</v>
      </c>
      <c r="D3" s="4" t="s">
        <v>4</v>
      </c>
      <c r="E3" s="4" t="s">
        <v>14</v>
      </c>
      <c r="F3" s="4" t="s">
        <v>15</v>
      </c>
    </row>
    <row r="4" spans="1:6" x14ac:dyDescent="0.25">
      <c r="A4" t="s">
        <v>30</v>
      </c>
      <c r="B4">
        <v>40</v>
      </c>
      <c r="C4" s="5">
        <v>180</v>
      </c>
      <c r="D4" s="5">
        <f>B4*C4</f>
        <v>7200</v>
      </c>
      <c r="E4" s="1">
        <v>0.3</v>
      </c>
      <c r="F4" s="5">
        <f>D4+(D4*E4)</f>
        <v>9360</v>
      </c>
    </row>
    <row r="5" spans="1:6" x14ac:dyDescent="0.25">
      <c r="A5" t="s">
        <v>17</v>
      </c>
      <c r="B5">
        <v>20</v>
      </c>
      <c r="C5" s="5">
        <v>180</v>
      </c>
      <c r="D5" s="5">
        <f t="shared" ref="D5:D8" si="0">B5*C5</f>
        <v>3600</v>
      </c>
      <c r="E5" s="1">
        <v>0.3</v>
      </c>
      <c r="F5" s="5">
        <f t="shared" ref="F5:F8" si="1">D5+(D5*E5)</f>
        <v>4680</v>
      </c>
    </row>
    <row r="6" spans="1:6" x14ac:dyDescent="0.25">
      <c r="A6" t="s">
        <v>18</v>
      </c>
      <c r="B6">
        <v>20</v>
      </c>
      <c r="C6" s="5">
        <v>180</v>
      </c>
      <c r="D6" s="5">
        <f t="shared" si="0"/>
        <v>3600</v>
      </c>
      <c r="E6" s="1">
        <v>0.3</v>
      </c>
      <c r="F6" s="5">
        <f t="shared" si="1"/>
        <v>4680</v>
      </c>
    </row>
    <row r="7" spans="1:6" x14ac:dyDescent="0.25">
      <c r="A7" t="s">
        <v>32</v>
      </c>
      <c r="B7">
        <v>20</v>
      </c>
      <c r="C7" s="5">
        <v>180</v>
      </c>
      <c r="D7" s="5">
        <f t="shared" ref="D7" si="2">B7*C7</f>
        <v>3600</v>
      </c>
      <c r="E7" s="1">
        <v>0.3</v>
      </c>
      <c r="F7" s="5">
        <f t="shared" ref="F7" si="3">D7+(D7*E7)</f>
        <v>4680</v>
      </c>
    </row>
    <row r="8" spans="1:6" x14ac:dyDescent="0.25">
      <c r="A8" t="s">
        <v>10</v>
      </c>
      <c r="B8">
        <v>120</v>
      </c>
      <c r="C8" s="5">
        <v>125</v>
      </c>
      <c r="D8" s="5">
        <f t="shared" si="0"/>
        <v>15000</v>
      </c>
      <c r="E8" s="1">
        <v>0.3</v>
      </c>
      <c r="F8" s="5">
        <f t="shared" si="1"/>
        <v>19500</v>
      </c>
    </row>
    <row r="10" spans="1:6" ht="15.75" x14ac:dyDescent="0.25">
      <c r="E10" s="3" t="s">
        <v>22</v>
      </c>
      <c r="F10" s="12">
        <f>SUM(F4:F8)</f>
        <v>42900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workbookViewId="0">
      <selection activeCell="G3" sqref="G3"/>
    </sheetView>
  </sheetViews>
  <sheetFormatPr defaultRowHeight="15" x14ac:dyDescent="0.25"/>
  <cols>
    <col min="1" max="1" width="24.140625" customWidth="1"/>
    <col min="2" max="2" width="10.85546875" style="6" customWidth="1"/>
    <col min="3" max="3" width="10.5703125" style="6" customWidth="1"/>
    <col min="4" max="4" width="12.28515625" style="6" customWidth="1"/>
    <col min="5" max="5" width="11.140625" customWidth="1"/>
  </cols>
  <sheetData>
    <row r="1" spans="1:6" s="4" customFormat="1" ht="18.75" x14ac:dyDescent="0.3">
      <c r="A1" s="4" t="s">
        <v>23</v>
      </c>
      <c r="B1" s="10"/>
      <c r="C1" s="10"/>
      <c r="D1" s="10"/>
    </row>
    <row r="3" spans="1:6" s="2" customFormat="1" x14ac:dyDescent="0.25">
      <c r="A3" s="2" t="s">
        <v>19</v>
      </c>
      <c r="B3" s="7" t="s">
        <v>20</v>
      </c>
      <c r="C3" s="7" t="s">
        <v>21</v>
      </c>
      <c r="D3" s="7" t="s">
        <v>4</v>
      </c>
      <c r="E3" s="2" t="s">
        <v>14</v>
      </c>
      <c r="F3" s="2" t="s">
        <v>26</v>
      </c>
    </row>
    <row r="4" spans="1:6" x14ac:dyDescent="0.25">
      <c r="A4" t="s">
        <v>28</v>
      </c>
      <c r="B4" s="6">
        <v>10</v>
      </c>
      <c r="C4" s="8">
        <v>200</v>
      </c>
      <c r="D4" s="8">
        <f>B4*C4</f>
        <v>2000</v>
      </c>
      <c r="E4" s="1">
        <v>0.3</v>
      </c>
      <c r="F4" s="5">
        <f>D4+(D4*E4)</f>
        <v>2600</v>
      </c>
    </row>
    <row r="5" spans="1:6" x14ac:dyDescent="0.25">
      <c r="A5" t="s">
        <v>29</v>
      </c>
      <c r="B5" s="6">
        <v>40</v>
      </c>
      <c r="C5" s="8">
        <v>40</v>
      </c>
      <c r="D5" s="8">
        <f t="shared" ref="D5" si="0">B5*C5</f>
        <v>1600</v>
      </c>
      <c r="E5" s="1">
        <v>0.3</v>
      </c>
      <c r="F5" s="5">
        <f t="shared" ref="F5" si="1">D5+(D5*E5)</f>
        <v>2080</v>
      </c>
    </row>
    <row r="6" spans="1:6" x14ac:dyDescent="0.25">
      <c r="A6" t="s">
        <v>31</v>
      </c>
      <c r="B6" s="6">
        <v>1</v>
      </c>
      <c r="C6" s="8">
        <v>60000</v>
      </c>
      <c r="D6" s="8">
        <f t="shared" ref="D6" si="2">B6*C6</f>
        <v>60000</v>
      </c>
      <c r="E6" s="1">
        <v>0.3</v>
      </c>
      <c r="F6" s="5">
        <f t="shared" ref="F6" si="3">D6+(D6*E6)</f>
        <v>78000</v>
      </c>
    </row>
    <row r="8" spans="1:6" ht="15.75" x14ac:dyDescent="0.25">
      <c r="C8" s="9"/>
      <c r="D8" s="13"/>
      <c r="E8" s="2" t="s">
        <v>27</v>
      </c>
      <c r="F8" s="11">
        <f>SUM(F4:F5)</f>
        <v>4680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>
      <selection activeCell="A7" sqref="A7"/>
    </sheetView>
  </sheetViews>
  <sheetFormatPr defaultRowHeight="15" x14ac:dyDescent="0.25"/>
  <cols>
    <col min="1" max="1" width="21.28515625" customWidth="1"/>
    <col min="3" max="3" width="10.7109375" customWidth="1"/>
    <col min="4" max="4" width="11.140625" customWidth="1"/>
    <col min="5" max="5" width="14.42578125" customWidth="1"/>
    <col min="6" max="6" width="12.140625" customWidth="1"/>
  </cols>
  <sheetData>
    <row r="1" spans="1:6" ht="18.75" x14ac:dyDescent="0.3">
      <c r="A1" s="4" t="s">
        <v>24</v>
      </c>
    </row>
    <row r="3" spans="1:6" s="4" customFormat="1" ht="18.75" x14ac:dyDescent="0.3">
      <c r="A3" s="4" t="s">
        <v>5</v>
      </c>
      <c r="B3" s="4" t="s">
        <v>3</v>
      </c>
      <c r="C3" s="4" t="s">
        <v>16</v>
      </c>
      <c r="D3" s="4" t="s">
        <v>4</v>
      </c>
      <c r="E3" s="4" t="s">
        <v>14</v>
      </c>
      <c r="F3" s="4" t="s">
        <v>15</v>
      </c>
    </row>
    <row r="4" spans="1:6" x14ac:dyDescent="0.25">
      <c r="A4" t="s">
        <v>1</v>
      </c>
      <c r="B4">
        <v>40</v>
      </c>
      <c r="C4" s="5">
        <v>180</v>
      </c>
      <c r="D4" s="5">
        <f>B4*C4</f>
        <v>7200</v>
      </c>
      <c r="E4" s="1">
        <v>0.3</v>
      </c>
      <c r="F4" s="5">
        <f>D4+(D4*E4)</f>
        <v>9360</v>
      </c>
    </row>
    <row r="5" spans="1:6" x14ac:dyDescent="0.25">
      <c r="A5" t="s">
        <v>10</v>
      </c>
      <c r="B5">
        <v>30</v>
      </c>
      <c r="C5" s="5">
        <v>125</v>
      </c>
      <c r="D5" s="5">
        <f t="shared" ref="D5:D10" si="0">B5*C5</f>
        <v>3750</v>
      </c>
      <c r="E5" s="1">
        <v>0.3</v>
      </c>
      <c r="F5" s="5">
        <f t="shared" ref="F5:F10" si="1">D5+(D5*E5)</f>
        <v>4875</v>
      </c>
    </row>
    <row r="6" spans="1:6" x14ac:dyDescent="0.25">
      <c r="A6" t="s">
        <v>32</v>
      </c>
      <c r="B6">
        <v>30</v>
      </c>
      <c r="C6" s="5">
        <v>125</v>
      </c>
      <c r="D6" s="5">
        <f t="shared" ref="D6" si="2">B6*C6</f>
        <v>3750</v>
      </c>
      <c r="E6" s="1">
        <v>0.3</v>
      </c>
      <c r="F6" s="5">
        <f t="shared" ref="F6" si="3">D6+(D6*E6)</f>
        <v>4875</v>
      </c>
    </row>
    <row r="7" spans="1:6" x14ac:dyDescent="0.25">
      <c r="A7" t="s">
        <v>6</v>
      </c>
      <c r="B7">
        <v>160</v>
      </c>
      <c r="C7" s="5">
        <v>115</v>
      </c>
      <c r="D7" s="5">
        <f t="shared" si="0"/>
        <v>18400</v>
      </c>
      <c r="E7" s="1">
        <v>0.3</v>
      </c>
      <c r="F7" s="5">
        <f t="shared" si="1"/>
        <v>23920</v>
      </c>
    </row>
    <row r="8" spans="1:6" x14ac:dyDescent="0.25">
      <c r="A8" t="s">
        <v>7</v>
      </c>
      <c r="B8">
        <v>160</v>
      </c>
      <c r="C8" s="5">
        <v>104</v>
      </c>
      <c r="D8" s="5">
        <f t="shared" si="0"/>
        <v>16640</v>
      </c>
      <c r="E8" s="1">
        <v>0.3</v>
      </c>
      <c r="F8" s="5">
        <f t="shared" si="1"/>
        <v>21632</v>
      </c>
    </row>
    <row r="9" spans="1:6" x14ac:dyDescent="0.25">
      <c r="A9" t="s">
        <v>9</v>
      </c>
      <c r="B9">
        <v>10</v>
      </c>
      <c r="C9" s="5">
        <v>130</v>
      </c>
      <c r="D9" s="5">
        <f t="shared" si="0"/>
        <v>1300</v>
      </c>
      <c r="E9" s="1">
        <v>0.3</v>
      </c>
      <c r="F9" s="5">
        <f t="shared" si="1"/>
        <v>1690</v>
      </c>
    </row>
    <row r="10" spans="1:6" x14ac:dyDescent="0.25">
      <c r="A10" t="s">
        <v>11</v>
      </c>
      <c r="B10">
        <v>160</v>
      </c>
      <c r="C10" s="5">
        <v>400</v>
      </c>
      <c r="D10" s="5">
        <f t="shared" si="0"/>
        <v>64000</v>
      </c>
      <c r="E10" s="1">
        <v>0.3</v>
      </c>
      <c r="F10" s="5">
        <f t="shared" si="1"/>
        <v>83200</v>
      </c>
    </row>
    <row r="12" spans="1:6" ht="15.75" x14ac:dyDescent="0.25">
      <c r="E12" s="3" t="s">
        <v>22</v>
      </c>
      <c r="F12" s="5">
        <f>SUM(F4:F10)</f>
        <v>149552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2"/>
  <sheetViews>
    <sheetView workbookViewId="0">
      <selection activeCell="B3" sqref="B3"/>
    </sheetView>
  </sheetViews>
  <sheetFormatPr defaultRowHeight="15" x14ac:dyDescent="0.25"/>
  <cols>
    <col min="1" max="1" width="15.85546875" customWidth="1"/>
    <col min="2" max="2" width="12" bestFit="1" customWidth="1"/>
  </cols>
  <sheetData>
    <row r="2" spans="1:2" s="3" customFormat="1" ht="15.75" x14ac:dyDescent="0.25">
      <c r="A2" s="3" t="s">
        <v>25</v>
      </c>
      <c r="B2" s="12">
        <f>SUM(Design!F10+Fabricate!F8+Installation!F12)</f>
        <v>197132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A3" sqref="A3:A15"/>
    </sheetView>
  </sheetViews>
  <sheetFormatPr defaultRowHeight="15" x14ac:dyDescent="0.25"/>
  <sheetData>
    <row r="1" spans="1:1" s="4" customFormat="1" ht="18.75" x14ac:dyDescent="0.3">
      <c r="A1" s="4" t="s">
        <v>13</v>
      </c>
    </row>
    <row r="2" spans="1:1" s="4" customFormat="1" ht="18.75" x14ac:dyDescent="0.3"/>
    <row r="3" spans="1:1" s="2" customFormat="1" x14ac:dyDescent="0.25"/>
    <row r="4" spans="1:1" s="2" customFormat="1" x14ac:dyDescent="0.25"/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F12"/>
  <sheetViews>
    <sheetView workbookViewId="0">
      <selection sqref="A1:XFD1048576"/>
    </sheetView>
  </sheetViews>
  <sheetFormatPr defaultRowHeight="15" x14ac:dyDescent="0.25"/>
  <cols>
    <col min="1" max="1" width="21.28515625" customWidth="1"/>
    <col min="3" max="3" width="10.7109375" customWidth="1"/>
    <col min="5" max="5" width="14.42578125" customWidth="1"/>
  </cols>
  <sheetData>
    <row r="3" spans="1:6" s="4" customFormat="1" ht="18.75" x14ac:dyDescent="0.3">
      <c r="A3" s="4" t="s">
        <v>5</v>
      </c>
      <c r="B3" s="4" t="s">
        <v>3</v>
      </c>
      <c r="C3" s="4" t="s">
        <v>16</v>
      </c>
      <c r="D3" s="4" t="s">
        <v>4</v>
      </c>
      <c r="E3" s="4" t="s">
        <v>14</v>
      </c>
      <c r="F3" s="4" t="s">
        <v>15</v>
      </c>
    </row>
    <row r="4" spans="1:6" x14ac:dyDescent="0.25">
      <c r="A4" t="s">
        <v>1</v>
      </c>
      <c r="C4" s="5">
        <v>180</v>
      </c>
      <c r="E4" s="1">
        <v>0.3</v>
      </c>
    </row>
    <row r="5" spans="1:6" x14ac:dyDescent="0.25">
      <c r="A5" t="s">
        <v>10</v>
      </c>
      <c r="C5" s="5">
        <v>125</v>
      </c>
      <c r="E5" s="1">
        <v>0.3</v>
      </c>
    </row>
    <row r="6" spans="1:6" x14ac:dyDescent="0.25">
      <c r="A6" t="s">
        <v>6</v>
      </c>
      <c r="C6" s="5">
        <v>115</v>
      </c>
      <c r="E6" s="1">
        <v>0.3</v>
      </c>
    </row>
    <row r="7" spans="1:6" x14ac:dyDescent="0.25">
      <c r="A7" t="s">
        <v>12</v>
      </c>
      <c r="C7" s="5">
        <v>104</v>
      </c>
      <c r="E7" s="1">
        <v>0.3</v>
      </c>
    </row>
    <row r="8" spans="1:6" x14ac:dyDescent="0.25">
      <c r="A8" t="s">
        <v>7</v>
      </c>
      <c r="C8" s="5">
        <v>104</v>
      </c>
      <c r="E8" s="1">
        <v>0.3</v>
      </c>
    </row>
    <row r="9" spans="1:6" x14ac:dyDescent="0.25">
      <c r="A9" t="s">
        <v>8</v>
      </c>
      <c r="C9" s="5">
        <v>160</v>
      </c>
      <c r="E9" s="1">
        <v>0.3</v>
      </c>
    </row>
    <row r="10" spans="1:6" x14ac:dyDescent="0.25">
      <c r="A10" t="s">
        <v>2</v>
      </c>
      <c r="C10" s="5">
        <v>120</v>
      </c>
      <c r="E10" s="1">
        <v>0.3</v>
      </c>
    </row>
    <row r="11" spans="1:6" x14ac:dyDescent="0.25">
      <c r="A11" t="s">
        <v>9</v>
      </c>
      <c r="C11" s="5">
        <v>130</v>
      </c>
      <c r="E11" s="1">
        <v>0.3</v>
      </c>
    </row>
    <row r="12" spans="1:6" x14ac:dyDescent="0.25">
      <c r="A12" t="s">
        <v>11</v>
      </c>
      <c r="C12" s="5">
        <v>400</v>
      </c>
      <c r="E12" s="1">
        <v>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Design</vt:lpstr>
      <vt:lpstr>Fabricate</vt:lpstr>
      <vt:lpstr>Installation</vt:lpstr>
      <vt:lpstr>Overall Total</vt:lpstr>
      <vt:lpstr>Info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R. Ader x6342 11856N</dc:creator>
  <cp:lastModifiedBy>Christine R. Ader x6342 11856N</cp:lastModifiedBy>
  <dcterms:created xsi:type="dcterms:W3CDTF">2018-06-25T15:21:13Z</dcterms:created>
  <dcterms:modified xsi:type="dcterms:W3CDTF">2018-08-03T13:30:57Z</dcterms:modified>
</cp:coreProperties>
</file>